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추가제안" sheetId="1" r:id="rId4"/>
    <sheet state="hidden" name="LIST (2)" sheetId="2" r:id="rId5"/>
  </sheets>
  <definedNames>
    <definedName hidden="1" localSheetId="1" name="_xlnm._FilterDatabase">'LIST (2)'!$A$7:$AA$46</definedName>
  </definedNames>
  <calcPr/>
  <extLst>
    <ext uri="GoogleSheetsCustomDataVersion2">
      <go:sheetsCustomData xmlns:go="http://customooxmlschemas.google.com/" r:id="rId6" roundtripDataChecksum="4+kvIc0hcvLnNl50RhNYpHlxm1qF44gdeGgclXMMe+M="/>
    </ext>
  </extLst>
</workbook>
</file>

<file path=xl/sharedStrings.xml><?xml version="1.0" encoding="utf-8"?>
<sst xmlns="http://schemas.openxmlformats.org/spreadsheetml/2006/main" count="442" uniqueCount="91">
  <si>
    <t>마감</t>
  </si>
  <si>
    <t>합계</t>
  </si>
  <si>
    <t>◆ 상품유형: 국내 스탁 재고
◆ 부가세 포함: 부가세 및 배송비 포함
◆ 인도예정일: 컨펌후 7일이내
◆ 오더룰
1) 등급순/주문순으로 마감
2) &lt;등급별 오더조건&gt; 
라이트(무료) : 800만원 이상
베이직 : 500만원 이상
프리미엄 : 300만원 이상
vip : 120만원 이상</t>
  </si>
  <si>
    <t>소량재고 / 선착순마감</t>
  </si>
  <si>
    <t>주문접수url</t>
  </si>
  <si>
    <t>https://docs.google.com/forms/d/e/1FAIpQLScmAhAOhyOZR32K-RPYbJdcJyLV2Kby3FQDPH9vUjxcnDz75Q/viewform</t>
  </si>
  <si>
    <t>MAISON / STONE 오더 보유 리스트</t>
  </si>
  <si>
    <t>부가세 / 배송비 포함(국내재고)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</si>
  <si>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</si>
  <si>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</si>
  <si>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</si>
  <si>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</si>
  <si>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</si>
  <si>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</si>
  <si>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>예: s사이즈 3개, L사이즈2개</t>
  </si>
  <si>
    <t>BRAND</t>
  </si>
  <si>
    <t>CODE / COLOR</t>
  </si>
  <si>
    <t>사이즈</t>
  </si>
  <si>
    <t>수량</t>
  </si>
  <si>
    <t>공급가</t>
  </si>
  <si>
    <t>MAISON KITSUNE</t>
  </si>
  <si>
    <t>AW00103KJ0005
BLACK</t>
  </si>
  <si>
    <t>XL</t>
  </si>
  <si>
    <t>AW00103KJ0005 NAVY</t>
  </si>
  <si>
    <t>S</t>
  </si>
  <si>
    <t>M</t>
  </si>
  <si>
    <t>L</t>
  </si>
  <si>
    <t>AW00103KJ0005
WHITE</t>
  </si>
  <si>
    <t>AM00303KM0001
BLACK</t>
  </si>
  <si>
    <t>AM00103KJ0008
 WHITE</t>
  </si>
  <si>
    <t>BU00103KJ0008
 LATTE</t>
  </si>
  <si>
    <t>BU00103KJ0008
 ANTHRACITE</t>
  </si>
  <si>
    <t>FM00528KT1036
 ANTRM</t>
  </si>
  <si>
    <t>GM00118KJ0008
 WHITE</t>
  </si>
  <si>
    <t>GM00118KJ0008
 NAVY</t>
  </si>
  <si>
    <t>GM00333KM0002
 H150 GREYM</t>
  </si>
  <si>
    <t>GM00333KM0002
 P199 BLACK</t>
  </si>
  <si>
    <t>GU00335KM0002
 H150 GREYM</t>
  </si>
  <si>
    <t>GU00335KM0002
NAVY</t>
  </si>
  <si>
    <t>IU00504KT1036
NAVY MELAN</t>
  </si>
  <si>
    <t>AU05100WW0008
ECRU</t>
  </si>
  <si>
    <t>ONE</t>
  </si>
  <si>
    <t>EU05110WW0008
BLACK</t>
  </si>
  <si>
    <t>EU05110WW0008
ECRU</t>
  </si>
  <si>
    <t>FM00358KM0002
ANTHRACITE</t>
  </si>
  <si>
    <t>GU00335KM0002
ECRU</t>
  </si>
  <si>
    <t xml:space="preserve">GU05125WW0008
P199 BLACK
</t>
  </si>
  <si>
    <t>HU00542KT1036
BLACK</t>
  </si>
  <si>
    <t>IM00113KJ0008
DARK KHAKI</t>
  </si>
  <si>
    <t>IM00309KM0001
LT YELLOW</t>
  </si>
  <si>
    <t>IM00309KM0001
NAVY MELAN</t>
  </si>
  <si>
    <t>IU00114KJ0008
NAVY MELAN</t>
  </si>
  <si>
    <t>IU00504KT1036
LT YELLOW</t>
  </si>
  <si>
    <t>GU00542KT1063H190
 ANTHM</t>
  </si>
  <si>
    <t>AM00103KJ0008
GREY MELANGE</t>
  </si>
  <si>
    <t>AM00103KJ0008
NAVY</t>
  </si>
  <si>
    <t>STONE ISLAND</t>
  </si>
  <si>
    <t>761562160-V0124</t>
  </si>
  <si>
    <t xml:space="preserve"> STONE ISLAND</t>
  </si>
  <si>
    <t>7615502B0 V0020</t>
  </si>
  <si>
    <t>761521957-V0001</t>
  </si>
  <si>
    <t>761521957-V0024</t>
  </si>
  <si>
    <t>761524113 V0020</t>
  </si>
  <si>
    <t>총수량</t>
  </si>
  <si>
    <t>합계 금액</t>
  </si>
  <si>
    <t>VAT 포함</t>
  </si>
  <si>
    <t>NO</t>
  </si>
  <si>
    <t>PHOTO</t>
  </si>
  <si>
    <t>A</t>
  </si>
  <si>
    <t>XS</t>
  </si>
  <si>
    <t>2XL</t>
  </si>
  <si>
    <t>3XL</t>
  </si>
  <si>
    <t>입고 수량</t>
  </si>
  <si>
    <t>RETAIL</t>
  </si>
  <si>
    <t>백화점 가격</t>
  </si>
  <si>
    <t>공급가 합계</t>
  </si>
  <si>
    <t>비 고</t>
  </si>
  <si>
    <t>B</t>
  </si>
  <si>
    <t>C</t>
  </si>
  <si>
    <t>AW00103KJ0005
GREY MELAN</t>
  </si>
  <si>
    <t>AM00303KM0001
GREY MELAN</t>
  </si>
  <si>
    <t>AM00303KM0001
 NAVY</t>
  </si>
  <si>
    <t>AM00303KM0001
 ECRU</t>
  </si>
  <si>
    <t>GM00118KJ0008
BLACK</t>
  </si>
  <si>
    <t>GM00118KJ0008
 GREYM</t>
  </si>
  <si>
    <t>GM00333KM0002
 ECRU</t>
  </si>
  <si>
    <t>IU00505KT1036
NAVY MELAN</t>
  </si>
  <si>
    <t>GM00333KM0002
 NAVY</t>
  </si>
  <si>
    <t>AM00103KJ0008
BLACK</t>
  </si>
  <si>
    <t>761564551-V0058</t>
  </si>
  <si>
    <t>76152NS92-V0M64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</si>
</sst>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-[$₩-412]* #,##0_-;\-[$₩-412]* #,##0_-;_-[$₩-412]* &quot;-&quot;??_-;_-@"/>
    <numFmt numFmtId="165" formatCode="yyyy-mm-dd h:mm"/>
    <numFmt numFmtId="166" formatCode="_-* #,##0_-;\-* #,##0_-;_-* &quot;-&quot;_-;_-@"/>
    <numFmt numFmtId="167" formatCode="_-&quot;₩&quot;* #,##0_-;\-&quot;₩&quot;* #,##0_-;_-&quot;₩&quot;* &quot;-&quot;_-;_-@"/>
    <numFmt numFmtId="168" formatCode="_-[$€-2]\ * #,##0.00_-;\-[$€-2]\ * #,##0.00_-;_-[$€-2]\ * &quot;-&quot;??_-;_-@"/>
  </numFmts>
  <fonts count="31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b/>
      <sz val="10.0"/>
      <color theme="1"/>
      <name val="Malgun Gothic"/>
    </font>
    <font>
      <sz val="10.0"/>
      <color theme="1"/>
      <name val="Malgun Gothic"/>
    </font>
    <font>
      <b/>
      <sz val="11.0"/>
      <color theme="1"/>
      <name val="Calibri"/>
    </font>
    <font>
      <b/>
      <sz val="9.0"/>
      <color theme="1"/>
      <name val="Cambria"/>
    </font>
    <font>
      <b/>
      <sz val="14.0"/>
      <color theme="1"/>
      <name val="Malgun Gothic"/>
    </font>
    <font/>
    <font>
      <u/>
      <sz val="11.0"/>
      <color rgb="FF1155CC"/>
      <name val="Arial"/>
    </font>
    <font>
      <sz val="11.0"/>
      <color rgb="FFFFFFFF"/>
      <name val="Arimo"/>
    </font>
    <font>
      <b/>
      <sz val="11.0"/>
      <color theme="1"/>
      <name val="Arial"/>
    </font>
    <font>
      <b/>
      <sz val="10.0"/>
      <color theme="1"/>
      <name val="Gulimche"/>
    </font>
    <font>
      <u/>
      <sz val="11.0"/>
      <color rgb="FF0563C1"/>
      <name val="Calibri"/>
    </font>
    <font>
      <u/>
      <sz val="11.0"/>
      <color rgb="FF0563C1"/>
      <name val="Calibri"/>
    </font>
    <font>
      <sz val="10.0"/>
      <color theme="1"/>
      <name val="Gulimche"/>
    </font>
    <font>
      <b/>
      <i/>
      <sz val="26.0"/>
      <color rgb="FF000000"/>
      <name val="Hy헤드라인m"/>
    </font>
    <font>
      <sz val="11.0"/>
      <color theme="1"/>
      <name val="Malgun Gothic"/>
    </font>
    <font>
      <sz val="10.0"/>
      <color theme="1"/>
      <name val="Arial"/>
    </font>
    <font>
      <sz val="9.0"/>
      <color rgb="FF000000"/>
      <name val="Hy헤드라인m"/>
    </font>
    <font>
      <sz val="12.0"/>
      <color rgb="FF000000"/>
      <name val="Arial Black"/>
    </font>
    <font>
      <sz val="12.0"/>
      <color theme="1"/>
      <name val="Arial"/>
    </font>
    <font>
      <b/>
      <sz val="9.0"/>
      <color theme="1"/>
      <name val="Gulimche"/>
    </font>
    <font>
      <sz val="9.0"/>
      <color theme="1"/>
      <name val="Gulimche"/>
    </font>
    <font>
      <sz val="9.0"/>
      <color theme="0"/>
      <name val="Gulimche"/>
    </font>
    <font>
      <b/>
      <sz val="9.0"/>
      <color rgb="FFFF0000"/>
      <name val="Gulimche"/>
    </font>
    <font>
      <b/>
      <sz val="9.0"/>
      <color theme="1"/>
      <name val="Arial"/>
    </font>
    <font>
      <b/>
      <sz val="9.0"/>
      <color rgb="FF000000"/>
      <name val="Gulimche"/>
    </font>
    <font>
      <b/>
      <sz val="10.0"/>
      <color theme="1"/>
      <name val="Arial"/>
    </font>
    <font>
      <sz val="6.0"/>
      <color theme="1"/>
      <name val="Gulimche"/>
    </font>
  </fonts>
  <fills count="11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F2F2F2"/>
        <bgColor rgb="FFF2F2F2"/>
      </patternFill>
    </fill>
    <fill>
      <patternFill patternType="solid">
        <fgColor theme="1"/>
        <bgColor theme="1"/>
      </patternFill>
    </fill>
    <fill>
      <patternFill patternType="solid">
        <fgColor rgb="FFDEEAF6"/>
        <bgColor rgb="FFDEEAF6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</fills>
  <borders count="3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/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/>
      <right/>
      <top/>
      <bottom/>
    </border>
    <border>
      <left/>
      <top/>
      <bottom style="medium">
        <color rgb="FF000000"/>
      </bottom>
    </border>
    <border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32">
    <xf borderId="0" fillId="0" fontId="0" numFmtId="0" xfId="0" applyAlignment="1" applyFont="1">
      <alignment readingOrder="0" shrinkToFit="0" vertical="center" wrapText="0"/>
    </xf>
    <xf borderId="1" fillId="0" fontId="1" numFmtId="164" xfId="0" applyAlignment="1" applyBorder="1" applyFont="1" applyNumberFormat="1">
      <alignment horizontal="right" vertical="bottom"/>
    </xf>
    <xf borderId="1" fillId="0" fontId="2" numFmtId="10" xfId="0" applyAlignment="1" applyBorder="1" applyFont="1" applyNumberFormat="1">
      <alignment horizontal="right" vertical="bottom"/>
    </xf>
    <xf borderId="1" fillId="0" fontId="2" numFmtId="10" xfId="0" applyAlignment="1" applyBorder="1" applyFont="1" applyNumberFormat="1">
      <alignment horizontal="right" readingOrder="0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4" numFmtId="0" xfId="0" applyAlignment="1" applyFont="1">
      <alignment vertical="center"/>
    </xf>
    <xf borderId="0" fillId="0" fontId="5" numFmtId="0" xfId="0" applyAlignment="1" applyFont="1">
      <alignment vertical="center"/>
    </xf>
    <xf borderId="1" fillId="2" fontId="6" numFmtId="164" xfId="0" applyAlignment="1" applyBorder="1" applyFill="1" applyFont="1" applyNumberFormat="1">
      <alignment shrinkToFit="0" vertical="bottom" wrapText="1"/>
    </xf>
    <xf borderId="1" fillId="0" fontId="7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6" numFmtId="165" xfId="0" applyAlignment="1" applyBorder="1" applyFont="1" applyNumberFormat="1">
      <alignment horizontal="center" readingOrder="0" vertical="bottom"/>
    </xf>
    <xf borderId="1" fillId="2" fontId="3" numFmtId="0" xfId="0" applyAlignment="1" applyBorder="1" applyFont="1">
      <alignment vertical="bottom"/>
    </xf>
    <xf borderId="1" fillId="2" fontId="3" numFmtId="164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readingOrder="0" shrinkToFit="0" vertical="bottom" wrapText="0"/>
    </xf>
    <xf borderId="2" fillId="0" fontId="8" numFmtId="0" xfId="0" applyAlignment="1" applyBorder="1" applyFont="1">
      <alignment horizontal="center" readingOrder="0" vertical="center"/>
    </xf>
    <xf borderId="3" fillId="0" fontId="9" numFmtId="0" xfId="0" applyAlignment="1" applyBorder="1" applyFont="1">
      <alignment vertical="center"/>
    </xf>
    <xf borderId="1" fillId="0" fontId="7" numFmtId="164" xfId="0" applyAlignment="1" applyBorder="1" applyFont="1" applyNumberFormat="1">
      <alignment horizontal="center" vertical="bottom"/>
    </xf>
    <xf borderId="1" fillId="2" fontId="10" numFmtId="0" xfId="0" applyAlignment="1" applyBorder="1" applyFont="1">
      <alignment vertical="bottom"/>
    </xf>
    <xf borderId="0" fillId="3" fontId="11" numFmtId="0" xfId="0" applyAlignment="1" applyFill="1" applyFont="1">
      <alignment horizontal="center" shrinkToFit="0" vertical="bottom" wrapText="1"/>
    </xf>
    <xf borderId="1" fillId="4" fontId="12" numFmtId="0" xfId="0" applyAlignment="1" applyBorder="1" applyFill="1" applyFont="1">
      <alignment horizontal="center" shrinkToFit="0" vertical="bottom" wrapText="1"/>
    </xf>
    <xf borderId="1" fillId="4" fontId="12" numFmtId="164" xfId="0" applyAlignment="1" applyBorder="1" applyFont="1" applyNumberFormat="1">
      <alignment horizontal="center" shrinkToFit="0" vertical="bottom" wrapText="1"/>
    </xf>
    <xf borderId="1" fillId="5" fontId="12" numFmtId="164" xfId="0" applyAlignment="1" applyBorder="1" applyFill="1" applyFont="1" applyNumberFormat="1">
      <alignment horizontal="center" shrinkToFit="0" vertical="bottom" wrapText="1"/>
    </xf>
    <xf borderId="1" fillId="5" fontId="12" numFmtId="0" xfId="0" applyAlignment="1" applyBorder="1" applyFon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4" fillId="6" fontId="4" numFmtId="0" xfId="0" applyAlignment="1" applyBorder="1" applyFill="1" applyFont="1">
      <alignment horizontal="center" vertical="center"/>
    </xf>
    <xf borderId="5" fillId="6" fontId="4" numFmtId="0" xfId="0" applyAlignment="1" applyBorder="1" applyFont="1">
      <alignment horizontal="center" vertical="center"/>
    </xf>
    <xf borderId="6" fillId="6" fontId="4" numFmtId="0" xfId="0" applyAlignment="1" applyBorder="1" applyFont="1">
      <alignment horizontal="center" vertical="center"/>
    </xf>
    <xf borderId="6" fillId="6" fontId="13" numFmtId="0" xfId="0" applyAlignment="1" applyBorder="1" applyFont="1">
      <alignment horizontal="center" shrinkToFit="0" vertical="center" wrapText="1"/>
    </xf>
    <xf borderId="7" fillId="6" fontId="4" numFmtId="166" xfId="0" applyAlignment="1" applyBorder="1" applyFont="1" applyNumberFormat="1">
      <alignment horizontal="center" vertical="center"/>
    </xf>
    <xf borderId="0" fillId="2" fontId="14" numFmtId="164" xfId="0" applyAlignment="1" applyFont="1" applyNumberFormat="1">
      <alignment horizontal="right" vertical="bottom"/>
    </xf>
    <xf borderId="1" fillId="2" fontId="15" numFmtId="1" xfId="0" applyAlignment="1" applyBorder="1" applyFont="1" applyNumberFormat="1">
      <alignment shrinkToFit="0" vertical="bottom" wrapText="0"/>
    </xf>
    <xf borderId="1" fillId="4" fontId="3" numFmtId="1" xfId="0" applyAlignment="1" applyBorder="1" applyFont="1" applyNumberFormat="1">
      <alignment vertical="bottom"/>
    </xf>
    <xf borderId="1" fillId="4" fontId="3" numFmtId="164" xfId="0" applyAlignment="1" applyBorder="1" applyFont="1" applyNumberFormat="1">
      <alignment horizontal="right" vertical="bottom"/>
    </xf>
    <xf borderId="8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vertical="center"/>
    </xf>
    <xf borderId="10" fillId="0" fontId="5" numFmtId="0" xfId="0" applyAlignment="1" applyBorder="1" applyFont="1">
      <alignment horizontal="left" vertical="center"/>
    </xf>
    <xf borderId="10" fillId="0" fontId="16" numFmtId="0" xfId="0" applyAlignment="1" applyBorder="1" applyFont="1">
      <alignment horizontal="center" shrinkToFit="0" vertical="center" wrapText="1"/>
    </xf>
    <xf borderId="10" fillId="0" fontId="5" numFmtId="0" xfId="0" applyAlignment="1" applyBorder="1" applyFont="1">
      <alignment horizontal="center" vertical="center"/>
    </xf>
    <xf borderId="11" fillId="0" fontId="5" numFmtId="166" xfId="0" applyAlignment="1" applyBorder="1" applyFont="1" applyNumberFormat="1">
      <alignment vertical="center"/>
    </xf>
    <xf borderId="12" fillId="0" fontId="5" numFmtId="0" xfId="0" applyAlignment="1" applyBorder="1" applyFont="1">
      <alignment horizontal="center" vertical="center"/>
    </xf>
    <xf borderId="13" fillId="0" fontId="9" numFmtId="0" xfId="0" applyAlignment="1" applyBorder="1" applyFont="1">
      <alignment vertical="center"/>
    </xf>
    <xf borderId="14" fillId="0" fontId="9" numFmtId="0" xfId="0" applyAlignment="1" applyBorder="1" applyFont="1">
      <alignment vertical="center"/>
    </xf>
    <xf borderId="10" fillId="0" fontId="5" numFmtId="0" xfId="0" applyAlignment="1" applyBorder="1" applyFont="1">
      <alignment horizontal="center" readingOrder="0" vertical="center"/>
    </xf>
    <xf borderId="15" fillId="0" fontId="5" numFmtId="0" xfId="0" applyAlignment="1" applyBorder="1" applyFont="1">
      <alignment horizontal="center" vertical="center"/>
    </xf>
    <xf borderId="16" fillId="0" fontId="9" numFmtId="0" xfId="0" applyAlignment="1" applyBorder="1" applyFont="1">
      <alignment vertical="center"/>
    </xf>
    <xf borderId="17" fillId="0" fontId="5" numFmtId="0" xfId="0" applyAlignment="1" applyBorder="1" applyFont="1">
      <alignment horizontal="left" vertical="center"/>
    </xf>
    <xf borderId="17" fillId="0" fontId="16" numFmtId="0" xfId="0" applyAlignment="1" applyBorder="1" applyFont="1">
      <alignment horizontal="center" shrinkToFit="0" vertical="center" wrapText="1"/>
    </xf>
    <xf borderId="17" fillId="0" fontId="5" numFmtId="0" xfId="0" applyAlignment="1" applyBorder="1" applyFont="1">
      <alignment horizontal="center" vertical="center"/>
    </xf>
    <xf borderId="18" fillId="0" fontId="5" numFmtId="166" xfId="0" applyAlignment="1" applyBorder="1" applyFont="1" applyNumberFormat="1">
      <alignment vertical="center"/>
    </xf>
    <xf borderId="0" fillId="0" fontId="17" numFmtId="0" xfId="0" applyAlignment="1" applyFont="1">
      <alignment horizontal="center" readingOrder="1" shrinkToFit="0" vertical="center" wrapText="1"/>
    </xf>
    <xf borderId="0" fillId="0" fontId="18" numFmtId="166" xfId="0" applyAlignment="1" applyFont="1" applyNumberFormat="1">
      <alignment horizontal="center" vertical="center"/>
    </xf>
    <xf borderId="0" fillId="0" fontId="19" numFmtId="0" xfId="0" applyAlignment="1" applyFont="1">
      <alignment vertical="bottom"/>
    </xf>
    <xf borderId="0" fillId="0" fontId="20" numFmtId="0" xfId="0" applyAlignment="1" applyFont="1">
      <alignment horizontal="center" readingOrder="1" shrinkToFit="0" vertical="bottom" wrapText="1"/>
    </xf>
    <xf borderId="0" fillId="0" fontId="20" numFmtId="0" xfId="0" applyAlignment="1" applyFont="1">
      <alignment horizontal="left" readingOrder="1" shrinkToFit="0" vertical="center" wrapText="1"/>
    </xf>
    <xf borderId="0" fillId="0" fontId="21" numFmtId="0" xfId="0" applyAlignment="1" applyFont="1">
      <alignment horizontal="center" readingOrder="1" shrinkToFit="0" vertical="center" wrapText="1"/>
    </xf>
    <xf borderId="0" fillId="0" fontId="21" numFmtId="167" xfId="0" applyAlignment="1" applyFont="1" applyNumberFormat="1">
      <alignment horizontal="center" readingOrder="1" shrinkToFit="0" vertical="center" wrapText="1"/>
    </xf>
    <xf borderId="0" fillId="0" fontId="21" numFmtId="166" xfId="0" applyAlignment="1" applyFont="1" applyNumberFormat="1">
      <alignment horizontal="center" readingOrder="1" shrinkToFit="0" vertical="center" wrapText="1"/>
    </xf>
    <xf borderId="0" fillId="0" fontId="22" numFmtId="168" xfId="0" applyAlignment="1" applyFont="1" applyNumberFormat="1">
      <alignment vertical="bottom"/>
    </xf>
    <xf borderId="0" fillId="0" fontId="22" numFmtId="166" xfId="0" applyAlignment="1" applyFont="1" applyNumberFormat="1">
      <alignment horizontal="center" vertical="center"/>
    </xf>
    <xf borderId="0" fillId="0" fontId="22" numFmtId="0" xfId="0" applyAlignment="1" applyFont="1">
      <alignment vertical="bottom"/>
    </xf>
    <xf borderId="0" fillId="0" fontId="23" numFmtId="0" xfId="0" applyAlignment="1" applyFont="1">
      <alignment horizontal="left" readingOrder="1" vertical="center"/>
    </xf>
    <xf borderId="0" fillId="0" fontId="24" numFmtId="0" xfId="0" applyAlignment="1" applyFont="1">
      <alignment horizontal="left" readingOrder="1" shrinkToFit="0" vertical="center" wrapText="1"/>
    </xf>
    <xf borderId="0" fillId="0" fontId="24" numFmtId="0" xfId="0" applyAlignment="1" applyFont="1">
      <alignment horizontal="left" readingOrder="1" vertical="center"/>
    </xf>
    <xf borderId="19" fillId="7" fontId="25" numFmtId="0" xfId="0" applyAlignment="1" applyBorder="1" applyFill="1" applyFont="1">
      <alignment horizontal="center" readingOrder="1" vertical="center"/>
    </xf>
    <xf borderId="0" fillId="0" fontId="25" numFmtId="0" xfId="0" applyAlignment="1" applyFont="1">
      <alignment horizontal="center" readingOrder="1" vertical="center"/>
    </xf>
    <xf borderId="0" fillId="0" fontId="24" numFmtId="167" xfId="0" applyAlignment="1" applyFont="1" applyNumberFormat="1">
      <alignment horizontal="left" readingOrder="1" vertical="center"/>
    </xf>
    <xf borderId="0" fillId="0" fontId="24" numFmtId="166" xfId="0" applyAlignment="1" applyFont="1" applyNumberFormat="1">
      <alignment horizontal="left" readingOrder="1" vertical="center"/>
    </xf>
    <xf borderId="19" fillId="7" fontId="25" numFmtId="166" xfId="0" applyAlignment="1" applyBorder="1" applyFont="1" applyNumberFormat="1">
      <alignment horizontal="center" readingOrder="1" vertical="center"/>
    </xf>
    <xf borderId="0" fillId="0" fontId="23" numFmtId="168" xfId="0" applyAlignment="1" applyFont="1" applyNumberFormat="1">
      <alignment horizontal="center" readingOrder="1" vertical="center"/>
    </xf>
    <xf borderId="0" fillId="0" fontId="18" numFmtId="166" xfId="0" applyAlignment="1" applyFont="1" applyNumberFormat="1">
      <alignment horizontal="center" readingOrder="1" vertical="center"/>
    </xf>
    <xf borderId="0" fillId="0" fontId="19" numFmtId="0" xfId="0" applyAlignment="1" applyFont="1">
      <alignment horizontal="left" readingOrder="1" vertical="center"/>
    </xf>
    <xf borderId="20" fillId="8" fontId="23" numFmtId="0" xfId="0" applyAlignment="1" applyBorder="1" applyFill="1" applyFont="1">
      <alignment horizontal="center" readingOrder="1" vertical="center"/>
    </xf>
    <xf borderId="21" fillId="0" fontId="9" numFmtId="0" xfId="0" applyAlignment="1" applyBorder="1" applyFont="1">
      <alignment vertical="center"/>
    </xf>
    <xf borderId="0" fillId="0" fontId="26" numFmtId="0" xfId="0" applyAlignment="1" applyFont="1">
      <alignment horizontal="left" readingOrder="1" shrinkToFit="0" vertical="center" wrapText="1"/>
    </xf>
    <xf borderId="19" fillId="9" fontId="23" numFmtId="0" xfId="0" applyAlignment="1" applyBorder="1" applyFill="1" applyFont="1">
      <alignment horizontal="center" readingOrder="1" vertical="center"/>
    </xf>
    <xf borderId="0" fillId="0" fontId="23" numFmtId="0" xfId="0" applyAlignment="1" applyFont="1">
      <alignment horizontal="center" readingOrder="1" vertical="center"/>
    </xf>
    <xf borderId="0" fillId="0" fontId="23" numFmtId="166" xfId="0" applyAlignment="1" applyFont="1" applyNumberFormat="1">
      <alignment horizontal="center" readingOrder="1" vertical="center"/>
    </xf>
    <xf borderId="19" fillId="9" fontId="23" numFmtId="166" xfId="0" applyAlignment="1" applyBorder="1" applyFont="1" applyNumberFormat="1">
      <alignment horizontal="center" readingOrder="1" vertical="center"/>
    </xf>
    <xf borderId="0" fillId="0" fontId="27" numFmtId="168" xfId="0" applyAlignment="1" applyFont="1" applyNumberFormat="1">
      <alignment horizontal="center" readingOrder="1" vertical="center"/>
    </xf>
    <xf borderId="22" fillId="7" fontId="25" numFmtId="0" xfId="0" applyAlignment="1" applyBorder="1" applyFont="1">
      <alignment horizontal="center" vertical="center"/>
    </xf>
    <xf borderId="23" fillId="7" fontId="25" numFmtId="0" xfId="0" applyAlignment="1" applyBorder="1" applyFont="1">
      <alignment horizontal="center" vertical="center"/>
    </xf>
    <xf borderId="23" fillId="7" fontId="25" numFmtId="0" xfId="0" applyAlignment="1" applyBorder="1" applyFont="1">
      <alignment horizontal="center" shrinkToFit="0" vertical="center" wrapText="1"/>
    </xf>
    <xf borderId="23" fillId="7" fontId="25" numFmtId="167" xfId="0" applyAlignment="1" applyBorder="1" applyFont="1" applyNumberFormat="1">
      <alignment horizontal="center" shrinkToFit="0" vertical="center" wrapText="1"/>
    </xf>
    <xf borderId="23" fillId="7" fontId="25" numFmtId="166" xfId="0" applyAlignment="1" applyBorder="1" applyFont="1" applyNumberFormat="1">
      <alignment horizontal="center" vertical="center"/>
    </xf>
    <xf borderId="24" fillId="7" fontId="25" numFmtId="168" xfId="0" applyAlignment="1" applyBorder="1" applyFont="1" applyNumberFormat="1">
      <alignment horizontal="center" vertical="center"/>
    </xf>
    <xf borderId="25" fillId="7" fontId="25" numFmtId="0" xfId="0" applyAlignment="1" applyBorder="1" applyFont="1">
      <alignment horizontal="center" vertical="center"/>
    </xf>
    <xf borderId="1" fillId="7" fontId="25" numFmtId="0" xfId="0" applyAlignment="1" applyBorder="1" applyFont="1">
      <alignment horizontal="center" vertical="center"/>
    </xf>
    <xf borderId="1" fillId="7" fontId="25" numFmtId="0" xfId="0" applyAlignment="1" applyBorder="1" applyFont="1">
      <alignment horizontal="center" shrinkToFit="0" vertical="center" wrapText="1"/>
    </xf>
    <xf borderId="1" fillId="7" fontId="25" numFmtId="167" xfId="0" applyAlignment="1" applyBorder="1" applyFont="1" applyNumberFormat="1">
      <alignment horizontal="center" shrinkToFit="0" vertical="center" wrapText="1"/>
    </xf>
    <xf borderId="1" fillId="7" fontId="25" numFmtId="166" xfId="0" applyAlignment="1" applyBorder="1" applyFont="1" applyNumberFormat="1">
      <alignment horizontal="center" vertical="center"/>
    </xf>
    <xf borderId="26" fillId="7" fontId="25" numFmtId="168" xfId="0" applyAlignment="1" applyBorder="1" applyFont="1" applyNumberFormat="1">
      <alignment horizontal="center" vertical="center"/>
    </xf>
    <xf borderId="25" fillId="0" fontId="23" numFmtId="0" xfId="0" applyAlignment="1" applyBorder="1" applyFont="1">
      <alignment horizontal="center" vertical="center"/>
    </xf>
    <xf borderId="1" fillId="0" fontId="23" numFmtId="0" xfId="0" applyAlignment="1" applyBorder="1" applyFont="1">
      <alignment horizontal="center" shrinkToFit="0" vertical="center" wrapText="1"/>
    </xf>
    <xf borderId="1" fillId="0" fontId="23" numFmtId="0" xfId="0" applyAlignment="1" applyBorder="1" applyFont="1">
      <alignment horizontal="center" vertical="center"/>
    </xf>
    <xf borderId="1" fillId="0" fontId="28" numFmtId="0" xfId="0" applyAlignment="1" applyBorder="1" applyFont="1">
      <alignment horizontal="center" vertical="center"/>
    </xf>
    <xf borderId="1" fillId="0" fontId="23" numFmtId="168" xfId="0" applyAlignment="1" applyBorder="1" applyFont="1" applyNumberFormat="1">
      <alignment horizontal="center" vertical="center"/>
    </xf>
    <xf borderId="1" fillId="0" fontId="23" numFmtId="167" xfId="0" applyAlignment="1" applyBorder="1" applyFont="1" applyNumberFormat="1">
      <alignment horizontal="center" vertical="center"/>
    </xf>
    <xf borderId="1" fillId="0" fontId="28" numFmtId="166" xfId="0" applyAlignment="1" applyBorder="1" applyFont="1" applyNumberFormat="1">
      <alignment horizontal="center" vertical="center"/>
    </xf>
    <xf borderId="26" fillId="0" fontId="28" numFmtId="168" xfId="0" applyAlignment="1" applyBorder="1" applyFont="1" applyNumberFormat="1">
      <alignment horizontal="center" shrinkToFit="0" vertical="center" wrapText="1"/>
    </xf>
    <xf borderId="0" fillId="0" fontId="23" numFmtId="166" xfId="0" applyAlignment="1" applyFont="1" applyNumberFormat="1">
      <alignment horizontal="center" vertical="center"/>
    </xf>
    <xf borderId="0" fillId="0" fontId="23" numFmtId="0" xfId="0" applyAlignment="1" applyFont="1">
      <alignment vertical="bottom"/>
    </xf>
    <xf borderId="1" fillId="0" fontId="19" numFmtId="0" xfId="0" applyAlignment="1" applyBorder="1" applyFont="1">
      <alignment vertical="bottom"/>
    </xf>
    <xf borderId="26" fillId="0" fontId="26" numFmtId="168" xfId="0" applyAlignment="1" applyBorder="1" applyFont="1" applyNumberFormat="1">
      <alignment horizontal="center" shrinkToFit="0" vertical="center" wrapText="1"/>
    </xf>
    <xf borderId="27" fillId="0" fontId="23" numFmtId="0" xfId="0" applyAlignment="1" applyBorder="1" applyFont="1">
      <alignment horizontal="center" vertical="center"/>
    </xf>
    <xf borderId="28" fillId="0" fontId="23" numFmtId="0" xfId="0" applyAlignment="1" applyBorder="1" applyFont="1">
      <alignment horizontal="center" vertical="center"/>
    </xf>
    <xf borderId="28" fillId="0" fontId="28" numFmtId="0" xfId="0" applyAlignment="1" applyBorder="1" applyFont="1">
      <alignment horizontal="center" vertical="center"/>
    </xf>
    <xf borderId="28" fillId="0" fontId="23" numFmtId="168" xfId="0" applyAlignment="1" applyBorder="1" applyFont="1" applyNumberFormat="1">
      <alignment horizontal="center" vertical="center"/>
    </xf>
    <xf borderId="28" fillId="0" fontId="23" numFmtId="167" xfId="0" applyAlignment="1" applyBorder="1" applyFont="1" applyNumberFormat="1">
      <alignment horizontal="center" vertical="center"/>
    </xf>
    <xf borderId="28" fillId="0" fontId="28" numFmtId="166" xfId="0" applyAlignment="1" applyBorder="1" applyFont="1" applyNumberFormat="1">
      <alignment horizontal="center" vertical="center"/>
    </xf>
    <xf borderId="29" fillId="0" fontId="28" numFmtId="168" xfId="0" applyAlignment="1" applyBorder="1" applyFont="1" applyNumberFormat="1">
      <alignment horizontal="center" shrinkToFit="0" vertical="center" wrapText="1"/>
    </xf>
    <xf borderId="1" fillId="0" fontId="23" numFmtId="0" xfId="0" applyAlignment="1" applyBorder="1" applyFont="1">
      <alignment horizontal="center" vertical="bottom"/>
    </xf>
    <xf borderId="1" fillId="0" fontId="29" numFmtId="0" xfId="0" applyAlignment="1" applyBorder="1" applyFont="1">
      <alignment vertical="bottom"/>
    </xf>
    <xf borderId="28" fillId="0" fontId="23" numFmtId="0" xfId="0" applyAlignment="1" applyBorder="1" applyFont="1">
      <alignment horizontal="center" shrinkToFit="0" vertical="center" wrapText="1"/>
    </xf>
    <xf borderId="30" fillId="0" fontId="30" numFmtId="0" xfId="0" applyAlignment="1" applyBorder="1" applyFont="1">
      <alignment vertical="bottom"/>
    </xf>
    <xf borderId="31" fillId="0" fontId="30" numFmtId="0" xfId="0" applyAlignment="1" applyBorder="1" applyFont="1">
      <alignment vertical="bottom"/>
    </xf>
    <xf borderId="31" fillId="0" fontId="16" numFmtId="0" xfId="0" applyAlignment="1" applyBorder="1" applyFont="1">
      <alignment horizontal="left" vertical="bottom"/>
    </xf>
    <xf borderId="31" fillId="0" fontId="16" numFmtId="0" xfId="0" applyAlignment="1" applyBorder="1" applyFont="1">
      <alignment vertical="bottom"/>
    </xf>
    <xf borderId="31" fillId="0" fontId="16" numFmtId="0" xfId="0" applyAlignment="1" applyBorder="1" applyFont="1">
      <alignment shrinkToFit="0" vertical="bottom" wrapText="1"/>
    </xf>
    <xf borderId="31" fillId="0" fontId="16" numFmtId="167" xfId="0" applyAlignment="1" applyBorder="1" applyFont="1" applyNumberFormat="1">
      <alignment vertical="bottom"/>
    </xf>
    <xf borderId="31" fillId="0" fontId="16" numFmtId="166" xfId="0" applyAlignment="1" applyBorder="1" applyFont="1" applyNumberFormat="1">
      <alignment vertical="bottom"/>
    </xf>
    <xf borderId="32" fillId="0" fontId="16" numFmtId="168" xfId="0" applyAlignment="1" applyBorder="1" applyFont="1" applyNumberFormat="1">
      <alignment vertical="bottom"/>
    </xf>
    <xf borderId="0" fillId="0" fontId="30" numFmtId="0" xfId="0" applyAlignment="1" applyFont="1">
      <alignment vertical="bottom"/>
    </xf>
    <xf borderId="0" fillId="0" fontId="16" numFmtId="0" xfId="0" applyAlignment="1" applyFont="1">
      <alignment horizontal="left" vertical="bottom"/>
    </xf>
    <xf borderId="0" fillId="0" fontId="16" numFmtId="0" xfId="0" applyAlignment="1" applyFont="1">
      <alignment vertical="bottom"/>
    </xf>
    <xf borderId="0" fillId="0" fontId="16" numFmtId="0" xfId="0" applyAlignment="1" applyFont="1">
      <alignment shrinkToFit="0" vertical="bottom" wrapText="1"/>
    </xf>
    <xf borderId="0" fillId="0" fontId="16" numFmtId="167" xfId="0" applyAlignment="1" applyFont="1" applyNumberFormat="1">
      <alignment vertical="bottom"/>
    </xf>
    <xf borderId="0" fillId="0" fontId="16" numFmtId="166" xfId="0" applyAlignment="1" applyFont="1" applyNumberFormat="1">
      <alignment vertical="bottom"/>
    </xf>
    <xf borderId="0" fillId="0" fontId="16" numFmtId="168" xfId="0" applyAlignment="1" applyFont="1" applyNumberFormat="1">
      <alignment vertical="bottom"/>
    </xf>
    <xf borderId="19" fillId="10" fontId="16" numFmtId="168" xfId="0" applyAlignment="1" applyBorder="1" applyFill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20" Type="http://schemas.openxmlformats.org/officeDocument/2006/relationships/image" Target="../media/image9.png"/><Relationship Id="rId22" Type="http://schemas.openxmlformats.org/officeDocument/2006/relationships/image" Target="../media/image21.png"/><Relationship Id="rId21" Type="http://schemas.openxmlformats.org/officeDocument/2006/relationships/image" Target="../media/image35.png"/><Relationship Id="rId24" Type="http://schemas.openxmlformats.org/officeDocument/2006/relationships/image" Target="../media/image4.png"/><Relationship Id="rId23" Type="http://schemas.openxmlformats.org/officeDocument/2006/relationships/image" Target="../media/image20.png"/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openxmlformats.org/officeDocument/2006/relationships/image" Target="../media/image16.png"/><Relationship Id="rId26" Type="http://schemas.openxmlformats.org/officeDocument/2006/relationships/image" Target="../media/image42.png"/><Relationship Id="rId25" Type="http://schemas.openxmlformats.org/officeDocument/2006/relationships/image" Target="../media/image34.png"/><Relationship Id="rId28" Type="http://schemas.openxmlformats.org/officeDocument/2006/relationships/image" Target="../media/image18.png"/><Relationship Id="rId27" Type="http://schemas.openxmlformats.org/officeDocument/2006/relationships/image" Target="../media/image24.png"/><Relationship Id="rId5" Type="http://schemas.openxmlformats.org/officeDocument/2006/relationships/image" Target="../media/image5.png"/><Relationship Id="rId6" Type="http://schemas.openxmlformats.org/officeDocument/2006/relationships/image" Target="../media/image11.png"/><Relationship Id="rId29" Type="http://schemas.openxmlformats.org/officeDocument/2006/relationships/image" Target="../media/image29.png"/><Relationship Id="rId7" Type="http://schemas.openxmlformats.org/officeDocument/2006/relationships/image" Target="../media/image23.png"/><Relationship Id="rId8" Type="http://schemas.openxmlformats.org/officeDocument/2006/relationships/image" Target="../media/image10.png"/><Relationship Id="rId31" Type="http://schemas.openxmlformats.org/officeDocument/2006/relationships/image" Target="../media/image28.png"/><Relationship Id="rId30" Type="http://schemas.openxmlformats.org/officeDocument/2006/relationships/image" Target="../media/image43.png"/><Relationship Id="rId11" Type="http://schemas.openxmlformats.org/officeDocument/2006/relationships/image" Target="../media/image17.png"/><Relationship Id="rId33" Type="http://schemas.openxmlformats.org/officeDocument/2006/relationships/image" Target="../media/image27.png"/><Relationship Id="rId10" Type="http://schemas.openxmlformats.org/officeDocument/2006/relationships/image" Target="../media/image8.png"/><Relationship Id="rId32" Type="http://schemas.openxmlformats.org/officeDocument/2006/relationships/image" Target="../media/image19.png"/><Relationship Id="rId13" Type="http://schemas.openxmlformats.org/officeDocument/2006/relationships/image" Target="../media/image25.png"/><Relationship Id="rId35" Type="http://schemas.openxmlformats.org/officeDocument/2006/relationships/image" Target="../media/image32.png"/><Relationship Id="rId12" Type="http://schemas.openxmlformats.org/officeDocument/2006/relationships/image" Target="../media/image15.png"/><Relationship Id="rId34" Type="http://schemas.openxmlformats.org/officeDocument/2006/relationships/image" Target="../media/image41.png"/><Relationship Id="rId15" Type="http://schemas.openxmlformats.org/officeDocument/2006/relationships/image" Target="../media/image13.png"/><Relationship Id="rId14" Type="http://schemas.openxmlformats.org/officeDocument/2006/relationships/image" Target="../media/image22.png"/><Relationship Id="rId36" Type="http://schemas.openxmlformats.org/officeDocument/2006/relationships/image" Target="../media/image36.png"/><Relationship Id="rId17" Type="http://schemas.openxmlformats.org/officeDocument/2006/relationships/image" Target="../media/image12.jpg"/><Relationship Id="rId16" Type="http://schemas.openxmlformats.org/officeDocument/2006/relationships/image" Target="../media/image14.png"/><Relationship Id="rId19" Type="http://schemas.openxmlformats.org/officeDocument/2006/relationships/image" Target="../media/image6.png"/><Relationship Id="rId18" Type="http://schemas.openxmlformats.org/officeDocument/2006/relationships/image" Target="../media/image26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8.png"/><Relationship Id="rId20" Type="http://schemas.openxmlformats.org/officeDocument/2006/relationships/image" Target="../media/image43.png"/><Relationship Id="rId42" Type="http://schemas.openxmlformats.org/officeDocument/2006/relationships/image" Target="../media/image46.png"/><Relationship Id="rId41" Type="http://schemas.openxmlformats.org/officeDocument/2006/relationships/image" Target="../media/image4.png"/><Relationship Id="rId22" Type="http://schemas.openxmlformats.org/officeDocument/2006/relationships/image" Target="../media/image10.png"/><Relationship Id="rId44" Type="http://schemas.openxmlformats.org/officeDocument/2006/relationships/image" Target="../media/image42.png"/><Relationship Id="rId21" Type="http://schemas.openxmlformats.org/officeDocument/2006/relationships/image" Target="../media/image11.png"/><Relationship Id="rId43" Type="http://schemas.openxmlformats.org/officeDocument/2006/relationships/image" Target="../media/image34.png"/><Relationship Id="rId24" Type="http://schemas.openxmlformats.org/officeDocument/2006/relationships/image" Target="../media/image8.png"/><Relationship Id="rId46" Type="http://schemas.openxmlformats.org/officeDocument/2006/relationships/image" Target="../media/image29.png"/><Relationship Id="rId23" Type="http://schemas.openxmlformats.org/officeDocument/2006/relationships/image" Target="../media/image16.png"/><Relationship Id="rId45" Type="http://schemas.openxmlformats.org/officeDocument/2006/relationships/image" Target="../media/image18.png"/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31.png"/><Relationship Id="rId4" Type="http://schemas.openxmlformats.org/officeDocument/2006/relationships/image" Target="../media/image40.png"/><Relationship Id="rId9" Type="http://schemas.openxmlformats.org/officeDocument/2006/relationships/image" Target="../media/image38.png"/><Relationship Id="rId26" Type="http://schemas.openxmlformats.org/officeDocument/2006/relationships/image" Target="../media/image45.png"/><Relationship Id="rId25" Type="http://schemas.openxmlformats.org/officeDocument/2006/relationships/image" Target="../media/image17.png"/><Relationship Id="rId47" Type="http://schemas.openxmlformats.org/officeDocument/2006/relationships/image" Target="../media/image24.png"/><Relationship Id="rId28" Type="http://schemas.openxmlformats.org/officeDocument/2006/relationships/image" Target="../media/image27.png"/><Relationship Id="rId27" Type="http://schemas.openxmlformats.org/officeDocument/2006/relationships/image" Target="../media/image15.png"/><Relationship Id="rId5" Type="http://schemas.openxmlformats.org/officeDocument/2006/relationships/image" Target="../media/image30.png"/><Relationship Id="rId6" Type="http://schemas.openxmlformats.org/officeDocument/2006/relationships/image" Target="../media/image33.png"/><Relationship Id="rId29" Type="http://schemas.openxmlformats.org/officeDocument/2006/relationships/image" Target="../media/image41.png"/><Relationship Id="rId7" Type="http://schemas.openxmlformats.org/officeDocument/2006/relationships/image" Target="../media/image28.png"/><Relationship Id="rId8" Type="http://schemas.openxmlformats.org/officeDocument/2006/relationships/image" Target="../media/image5.png"/><Relationship Id="rId31" Type="http://schemas.openxmlformats.org/officeDocument/2006/relationships/image" Target="../media/image25.png"/><Relationship Id="rId30" Type="http://schemas.openxmlformats.org/officeDocument/2006/relationships/image" Target="../media/image32.png"/><Relationship Id="rId11" Type="http://schemas.openxmlformats.org/officeDocument/2006/relationships/image" Target="../media/image23.png"/><Relationship Id="rId33" Type="http://schemas.openxmlformats.org/officeDocument/2006/relationships/image" Target="../media/image36.png"/><Relationship Id="rId10" Type="http://schemas.openxmlformats.org/officeDocument/2006/relationships/image" Target="../media/image44.png"/><Relationship Id="rId32" Type="http://schemas.openxmlformats.org/officeDocument/2006/relationships/image" Target="../media/image22.png"/><Relationship Id="rId13" Type="http://schemas.openxmlformats.org/officeDocument/2006/relationships/image" Target="../media/image47.png"/><Relationship Id="rId35" Type="http://schemas.openxmlformats.org/officeDocument/2006/relationships/image" Target="../media/image14.png"/><Relationship Id="rId12" Type="http://schemas.openxmlformats.org/officeDocument/2006/relationships/image" Target="../media/image37.png"/><Relationship Id="rId34" Type="http://schemas.openxmlformats.org/officeDocument/2006/relationships/image" Target="../media/image13.png"/><Relationship Id="rId15" Type="http://schemas.openxmlformats.org/officeDocument/2006/relationships/image" Target="../media/image39.png"/><Relationship Id="rId37" Type="http://schemas.openxmlformats.org/officeDocument/2006/relationships/image" Target="../media/image26.png"/><Relationship Id="rId14" Type="http://schemas.openxmlformats.org/officeDocument/2006/relationships/image" Target="../media/image35.png"/><Relationship Id="rId36" Type="http://schemas.openxmlformats.org/officeDocument/2006/relationships/image" Target="../media/image12.jpg"/><Relationship Id="rId17" Type="http://schemas.openxmlformats.org/officeDocument/2006/relationships/image" Target="../media/image20.png"/><Relationship Id="rId39" Type="http://schemas.openxmlformats.org/officeDocument/2006/relationships/image" Target="../media/image9.png"/><Relationship Id="rId16" Type="http://schemas.openxmlformats.org/officeDocument/2006/relationships/image" Target="../media/image21.png"/><Relationship Id="rId38" Type="http://schemas.openxmlformats.org/officeDocument/2006/relationships/image" Target="../media/image6.png"/><Relationship Id="rId19" Type="http://schemas.openxmlformats.org/officeDocument/2006/relationships/image" Target="../media/image19.png"/><Relationship Id="rId18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114300</xdr:colOff>
      <xdr:row>7</xdr:row>
      <xdr:rowOff>19050</xdr:rowOff>
    </xdr:from>
    <xdr:ext cx="762000" cy="800100"/>
    <xdr:pic>
      <xdr:nvPicPr>
        <xdr:cNvPr id="0" name="image1.png" title="이미지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8</xdr:row>
      <xdr:rowOff>66675</xdr:rowOff>
    </xdr:from>
    <xdr:ext cx="638175" cy="723900"/>
    <xdr:pic>
      <xdr:nvPicPr>
        <xdr:cNvPr id="0" name="image2.jpg" title="이미지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171450</xdr:colOff>
      <xdr:row>13</xdr:row>
      <xdr:rowOff>57150</xdr:rowOff>
    </xdr:from>
    <xdr:ext cx="676275" cy="790575"/>
    <xdr:pic>
      <xdr:nvPicPr>
        <xdr:cNvPr id="0" name="image7.png" title="이미지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16</xdr:row>
      <xdr:rowOff>38100</xdr:rowOff>
    </xdr:from>
    <xdr:ext cx="742950" cy="819150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22</xdr:row>
      <xdr:rowOff>28575</xdr:rowOff>
    </xdr:from>
    <xdr:ext cx="609600" cy="866775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24</xdr:row>
      <xdr:rowOff>123825</xdr:rowOff>
    </xdr:from>
    <xdr:ext cx="590550" cy="781050"/>
    <xdr:pic>
      <xdr:nvPicPr>
        <xdr:cNvPr id="0" name="image1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28</xdr:row>
      <xdr:rowOff>28575</xdr:rowOff>
    </xdr:from>
    <xdr:ext cx="523875" cy="790575"/>
    <xdr:pic>
      <xdr:nvPicPr>
        <xdr:cNvPr id="0" name="image2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31</xdr:row>
      <xdr:rowOff>28575</xdr:rowOff>
    </xdr:from>
    <xdr:ext cx="619125" cy="819150"/>
    <xdr:pic>
      <xdr:nvPicPr>
        <xdr:cNvPr id="0" name="image1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34</xdr:row>
      <xdr:rowOff>47625</xdr:rowOff>
    </xdr:from>
    <xdr:ext cx="657225" cy="819150"/>
    <xdr:pic>
      <xdr:nvPicPr>
        <xdr:cNvPr id="0" name="image1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37</xdr:row>
      <xdr:rowOff>114300</xdr:rowOff>
    </xdr:from>
    <xdr:ext cx="619125" cy="733425"/>
    <xdr:pic>
      <xdr:nvPicPr>
        <xdr:cNvPr id="0" name="image8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40</xdr:row>
      <xdr:rowOff>66675</xdr:rowOff>
    </xdr:from>
    <xdr:ext cx="619125" cy="885825"/>
    <xdr:pic>
      <xdr:nvPicPr>
        <xdr:cNvPr id="0" name="image1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43</xdr:row>
      <xdr:rowOff>19050</xdr:rowOff>
    </xdr:from>
    <xdr:ext cx="581025" cy="838200"/>
    <xdr:pic>
      <xdr:nvPicPr>
        <xdr:cNvPr id="0" name="image15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49</xdr:row>
      <xdr:rowOff>0</xdr:rowOff>
    </xdr:from>
    <xdr:ext cx="542925" cy="857250"/>
    <xdr:pic>
      <xdr:nvPicPr>
        <xdr:cNvPr id="0" name="image2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52</xdr:row>
      <xdr:rowOff>47625</xdr:rowOff>
    </xdr:from>
    <xdr:ext cx="657225" cy="819150"/>
    <xdr:pic>
      <xdr:nvPicPr>
        <xdr:cNvPr id="0" name="image2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56</xdr:row>
      <xdr:rowOff>38100</xdr:rowOff>
    </xdr:from>
    <xdr:ext cx="676275" cy="752475"/>
    <xdr:pic>
      <xdr:nvPicPr>
        <xdr:cNvPr id="0" name="image1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58</xdr:row>
      <xdr:rowOff>19050</xdr:rowOff>
    </xdr:from>
    <xdr:ext cx="762000" cy="742950"/>
    <xdr:pic>
      <xdr:nvPicPr>
        <xdr:cNvPr id="0" name="image14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61</xdr:row>
      <xdr:rowOff>104775</xdr:rowOff>
    </xdr:from>
    <xdr:ext cx="714375" cy="742950"/>
    <xdr:pic>
      <xdr:nvPicPr>
        <xdr:cNvPr descr="네이버 MR." id="0" name="image1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64</xdr:row>
      <xdr:rowOff>66675</xdr:rowOff>
    </xdr:from>
    <xdr:ext cx="609600" cy="781050"/>
    <xdr:pic>
      <xdr:nvPicPr>
        <xdr:cNvPr id="0" name="image2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67</xdr:row>
      <xdr:rowOff>47625</xdr:rowOff>
    </xdr:from>
    <xdr:ext cx="685800" cy="771525"/>
    <xdr:pic>
      <xdr:nvPicPr>
        <xdr:cNvPr id="0" name="image6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70</xdr:row>
      <xdr:rowOff>19050</xdr:rowOff>
    </xdr:from>
    <xdr:ext cx="628650" cy="781050"/>
    <xdr:pic>
      <xdr:nvPicPr>
        <xdr:cNvPr id="0" name="image9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72</xdr:row>
      <xdr:rowOff>47625</xdr:rowOff>
    </xdr:from>
    <xdr:ext cx="523875" cy="723900"/>
    <xdr:pic>
      <xdr:nvPicPr>
        <xdr:cNvPr id="0" name="image35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75</xdr:row>
      <xdr:rowOff>85725</xdr:rowOff>
    </xdr:from>
    <xdr:ext cx="714375" cy="771525"/>
    <xdr:pic>
      <xdr:nvPicPr>
        <xdr:cNvPr id="0" name="image21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142875</xdr:colOff>
      <xdr:row>77</xdr:row>
      <xdr:rowOff>19050</xdr:rowOff>
    </xdr:from>
    <xdr:ext cx="657225" cy="800100"/>
    <xdr:pic>
      <xdr:nvPicPr>
        <xdr:cNvPr id="0" name="image2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200025</xdr:colOff>
      <xdr:row>80</xdr:row>
      <xdr:rowOff>76200</xdr:rowOff>
    </xdr:from>
    <xdr:ext cx="533400" cy="685800"/>
    <xdr:pic>
      <xdr:nvPicPr>
        <xdr:cNvPr id="0" name="image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81</xdr:row>
      <xdr:rowOff>95250</xdr:rowOff>
    </xdr:from>
    <xdr:ext cx="590550" cy="781050"/>
    <xdr:pic>
      <xdr:nvPicPr>
        <xdr:cNvPr id="0" name="image3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142875</xdr:colOff>
      <xdr:row>83</xdr:row>
      <xdr:rowOff>57150</xdr:rowOff>
    </xdr:from>
    <xdr:ext cx="676275" cy="714375"/>
    <xdr:pic>
      <xdr:nvPicPr>
        <xdr:cNvPr id="0" name="image42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87</xdr:row>
      <xdr:rowOff>0</xdr:rowOff>
    </xdr:from>
    <xdr:ext cx="676275" cy="790575"/>
    <xdr:pic>
      <xdr:nvPicPr>
        <xdr:cNvPr id="0" name="image24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142875</xdr:colOff>
      <xdr:row>91</xdr:row>
      <xdr:rowOff>76200</xdr:rowOff>
    </xdr:from>
    <xdr:ext cx="676275" cy="695325"/>
    <xdr:pic>
      <xdr:nvPicPr>
        <xdr:cNvPr id="0" name="image18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93</xdr:row>
      <xdr:rowOff>38100</xdr:rowOff>
    </xdr:from>
    <xdr:ext cx="542925" cy="723900"/>
    <xdr:pic>
      <xdr:nvPicPr>
        <xdr:cNvPr id="0" name="image29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12</xdr:row>
      <xdr:rowOff>0</xdr:rowOff>
    </xdr:from>
    <xdr:ext cx="676275" cy="847725"/>
    <xdr:pic>
      <xdr:nvPicPr>
        <xdr:cNvPr id="0" name="image43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20</xdr:row>
      <xdr:rowOff>0</xdr:rowOff>
    </xdr:from>
    <xdr:ext cx="809625" cy="857250"/>
    <xdr:pic>
      <xdr:nvPicPr>
        <xdr:cNvPr id="0" name="image28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21</xdr:row>
      <xdr:rowOff>0</xdr:rowOff>
    </xdr:from>
    <xdr:ext cx="657225" cy="876300"/>
    <xdr:pic>
      <xdr:nvPicPr>
        <xdr:cNvPr id="0" name="image19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46</xdr:row>
      <xdr:rowOff>0</xdr:rowOff>
    </xdr:from>
    <xdr:ext cx="628650" cy="781050"/>
    <xdr:pic>
      <xdr:nvPicPr>
        <xdr:cNvPr id="0" name="image27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47</xdr:row>
      <xdr:rowOff>0</xdr:rowOff>
    </xdr:from>
    <xdr:ext cx="695325" cy="838200"/>
    <xdr:pic>
      <xdr:nvPicPr>
        <xdr:cNvPr id="0" name="image41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48</xdr:row>
      <xdr:rowOff>0</xdr:rowOff>
    </xdr:from>
    <xdr:ext cx="695325" cy="847725"/>
    <xdr:pic>
      <xdr:nvPicPr>
        <xdr:cNvPr id="0" name="image32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55</xdr:row>
      <xdr:rowOff>0</xdr:rowOff>
    </xdr:from>
    <xdr:ext cx="714375" cy="857250"/>
    <xdr:pic>
      <xdr:nvPicPr>
        <xdr:cNvPr id="0" name="image36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171450</xdr:colOff>
      <xdr:row>7</xdr:row>
      <xdr:rowOff>133350</xdr:rowOff>
    </xdr:from>
    <xdr:ext cx="7620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11</xdr:row>
      <xdr:rowOff>133350</xdr:rowOff>
    </xdr:from>
    <xdr:ext cx="742950" cy="8191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12</xdr:row>
      <xdr:rowOff>114300</xdr:rowOff>
    </xdr:from>
    <xdr:ext cx="647700" cy="847725"/>
    <xdr:pic>
      <xdr:nvPicPr>
        <xdr:cNvPr id="0" name="image3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13</xdr:row>
      <xdr:rowOff>161925</xdr:rowOff>
    </xdr:from>
    <xdr:ext cx="628650" cy="762000"/>
    <xdr:pic>
      <xdr:nvPicPr>
        <xdr:cNvPr id="0" name="image4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14</xdr:row>
      <xdr:rowOff>152400</xdr:rowOff>
    </xdr:from>
    <xdr:ext cx="666750" cy="790575"/>
    <xdr:pic>
      <xdr:nvPicPr>
        <xdr:cNvPr id="0" name="image3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8</xdr:row>
      <xdr:rowOff>123825</xdr:rowOff>
    </xdr:from>
    <xdr:ext cx="647700" cy="838200"/>
    <xdr:pic>
      <xdr:nvPicPr>
        <xdr:cNvPr id="0" name="image3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15</xdr:row>
      <xdr:rowOff>114300</xdr:rowOff>
    </xdr:from>
    <xdr:ext cx="790575" cy="809625"/>
    <xdr:pic>
      <xdr:nvPicPr>
        <xdr:cNvPr id="0" name="image2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17</xdr:row>
      <xdr:rowOff>95250</xdr:rowOff>
    </xdr:from>
    <xdr:ext cx="609600" cy="866775"/>
    <xdr:pic>
      <xdr:nvPicPr>
        <xdr:cNvPr id="0" name="image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18</xdr:row>
      <xdr:rowOff>123825</xdr:rowOff>
    </xdr:from>
    <xdr:ext cx="647700" cy="838200"/>
    <xdr:pic>
      <xdr:nvPicPr>
        <xdr:cNvPr id="0" name="image3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19</xdr:row>
      <xdr:rowOff>133350</xdr:rowOff>
    </xdr:from>
    <xdr:ext cx="638175" cy="828675"/>
    <xdr:pic>
      <xdr:nvPicPr>
        <xdr:cNvPr id="0" name="image4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21</xdr:row>
      <xdr:rowOff>161925</xdr:rowOff>
    </xdr:from>
    <xdr:ext cx="523875" cy="790575"/>
    <xdr:pic>
      <xdr:nvPicPr>
        <xdr:cNvPr id="0" name="image23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22</xdr:row>
      <xdr:rowOff>114300</xdr:rowOff>
    </xdr:from>
    <xdr:ext cx="638175" cy="771525"/>
    <xdr:pic>
      <xdr:nvPicPr>
        <xdr:cNvPr id="0" name="image37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41</xdr:row>
      <xdr:rowOff>161925</xdr:rowOff>
    </xdr:from>
    <xdr:ext cx="685800" cy="762000"/>
    <xdr:pic>
      <xdr:nvPicPr>
        <xdr:cNvPr id="0" name="image47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42</xdr:row>
      <xdr:rowOff>123825</xdr:rowOff>
    </xdr:from>
    <xdr:ext cx="619125" cy="857250"/>
    <xdr:pic>
      <xdr:nvPicPr>
        <xdr:cNvPr id="0" name="image3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43</xdr:row>
      <xdr:rowOff>104775</xdr:rowOff>
    </xdr:from>
    <xdr:ext cx="600075" cy="781050"/>
    <xdr:pic>
      <xdr:nvPicPr>
        <xdr:cNvPr id="0" name="image3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44</xdr:row>
      <xdr:rowOff>152400</xdr:rowOff>
    </xdr:from>
    <xdr:ext cx="714375" cy="771525"/>
    <xdr:pic>
      <xdr:nvPicPr>
        <xdr:cNvPr id="0" name="image2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45</xdr:row>
      <xdr:rowOff>123825</xdr:rowOff>
    </xdr:from>
    <xdr:ext cx="657225" cy="800100"/>
    <xdr:pic>
      <xdr:nvPicPr>
        <xdr:cNvPr id="0" name="image2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10</xdr:row>
      <xdr:rowOff>133350</xdr:rowOff>
    </xdr:from>
    <xdr:ext cx="676275" cy="790575"/>
    <xdr:pic>
      <xdr:nvPicPr>
        <xdr:cNvPr id="0" name="image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16</xdr:row>
      <xdr:rowOff>85725</xdr:rowOff>
    </xdr:from>
    <xdr:ext cx="666750" cy="876300"/>
    <xdr:pic>
      <xdr:nvPicPr>
        <xdr:cNvPr id="0" name="image1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9</xdr:row>
      <xdr:rowOff>142875</xdr:rowOff>
    </xdr:from>
    <xdr:ext cx="666750" cy="819150"/>
    <xdr:pic>
      <xdr:nvPicPr>
        <xdr:cNvPr id="0" name="image43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20</xdr:row>
      <xdr:rowOff>161925</xdr:rowOff>
    </xdr:from>
    <xdr:ext cx="590550" cy="781050"/>
    <xdr:pic>
      <xdr:nvPicPr>
        <xdr:cNvPr id="0" name="image1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23</xdr:row>
      <xdr:rowOff>133350</xdr:rowOff>
    </xdr:from>
    <xdr:ext cx="619125" cy="828675"/>
    <xdr:pic>
      <xdr:nvPicPr>
        <xdr:cNvPr id="0" name="image10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24</xdr:row>
      <xdr:rowOff>133350</xdr:rowOff>
    </xdr:from>
    <xdr:ext cx="657225" cy="800100"/>
    <xdr:pic>
      <xdr:nvPicPr>
        <xdr:cNvPr id="0" name="image16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25</xdr:row>
      <xdr:rowOff>114300</xdr:rowOff>
    </xdr:from>
    <xdr:ext cx="619125" cy="838200"/>
    <xdr:pic>
      <xdr:nvPicPr>
        <xdr:cNvPr id="0" name="image8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26</xdr:row>
      <xdr:rowOff>38100</xdr:rowOff>
    </xdr:from>
    <xdr:ext cx="619125" cy="971550"/>
    <xdr:pic>
      <xdr:nvPicPr>
        <xdr:cNvPr id="0" name="image17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28</xdr:row>
      <xdr:rowOff>133350</xdr:rowOff>
    </xdr:from>
    <xdr:ext cx="561975" cy="790575"/>
    <xdr:pic>
      <xdr:nvPicPr>
        <xdr:cNvPr id="0" name="image4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27</xdr:row>
      <xdr:rowOff>133350</xdr:rowOff>
    </xdr:from>
    <xdr:ext cx="581025" cy="838200"/>
    <xdr:pic>
      <xdr:nvPicPr>
        <xdr:cNvPr id="0" name="image15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29</xdr:row>
      <xdr:rowOff>142875</xdr:rowOff>
    </xdr:from>
    <xdr:ext cx="647700" cy="828675"/>
    <xdr:pic>
      <xdr:nvPicPr>
        <xdr:cNvPr id="0" name="image2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219075</xdr:colOff>
      <xdr:row>30</xdr:row>
      <xdr:rowOff>142875</xdr:rowOff>
    </xdr:from>
    <xdr:ext cx="704850" cy="838200"/>
    <xdr:pic>
      <xdr:nvPicPr>
        <xdr:cNvPr id="0" name="image41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31</xdr:row>
      <xdr:rowOff>152400</xdr:rowOff>
    </xdr:from>
    <xdr:ext cx="685800" cy="809625"/>
    <xdr:pic>
      <xdr:nvPicPr>
        <xdr:cNvPr id="0" name="image32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32</xdr:row>
      <xdr:rowOff>152400</xdr:rowOff>
    </xdr:from>
    <xdr:ext cx="542925" cy="857250"/>
    <xdr:pic>
      <xdr:nvPicPr>
        <xdr:cNvPr id="0" name="image25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33</xdr:row>
      <xdr:rowOff>142875</xdr:rowOff>
    </xdr:from>
    <xdr:ext cx="657225" cy="819150"/>
    <xdr:pic>
      <xdr:nvPicPr>
        <xdr:cNvPr id="0" name="image22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34</xdr:row>
      <xdr:rowOff>114300</xdr:rowOff>
    </xdr:from>
    <xdr:ext cx="742950" cy="885825"/>
    <xdr:pic>
      <xdr:nvPicPr>
        <xdr:cNvPr id="0" name="image36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35</xdr:row>
      <xdr:rowOff>161925</xdr:rowOff>
    </xdr:from>
    <xdr:ext cx="676275" cy="752475"/>
    <xdr:pic>
      <xdr:nvPicPr>
        <xdr:cNvPr id="0" name="image1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161925</xdr:colOff>
      <xdr:row>36</xdr:row>
      <xdr:rowOff>180975</xdr:rowOff>
    </xdr:from>
    <xdr:ext cx="762000" cy="742950"/>
    <xdr:pic>
      <xdr:nvPicPr>
        <xdr:cNvPr id="0" name="image14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37</xdr:row>
      <xdr:rowOff>209550</xdr:rowOff>
    </xdr:from>
    <xdr:ext cx="714375" cy="742950"/>
    <xdr:pic>
      <xdr:nvPicPr>
        <xdr:cNvPr descr="네이버 MR." id="0" name="image1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38</xdr:row>
      <xdr:rowOff>142875</xdr:rowOff>
    </xdr:from>
    <xdr:ext cx="609600" cy="781050"/>
    <xdr:pic>
      <xdr:nvPicPr>
        <xdr:cNvPr id="0" name="image26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39</xdr:row>
      <xdr:rowOff>152400</xdr:rowOff>
    </xdr:from>
    <xdr:ext cx="685800" cy="771525"/>
    <xdr:pic>
      <xdr:nvPicPr>
        <xdr:cNvPr id="0" name="image6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40</xdr:row>
      <xdr:rowOff>152400</xdr:rowOff>
    </xdr:from>
    <xdr:ext cx="628650" cy="781050"/>
    <xdr:pic>
      <xdr:nvPicPr>
        <xdr:cNvPr id="0" name="image9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47</xdr:row>
      <xdr:rowOff>114300</xdr:rowOff>
    </xdr:from>
    <xdr:ext cx="409575" cy="933450"/>
    <xdr:pic>
      <xdr:nvPicPr>
        <xdr:cNvPr id="0" name="image48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276225</xdr:colOff>
      <xdr:row>48</xdr:row>
      <xdr:rowOff>219075</xdr:rowOff>
    </xdr:from>
    <xdr:ext cx="533400" cy="685800"/>
    <xdr:pic>
      <xdr:nvPicPr>
        <xdr:cNvPr id="0" name="image4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49</xdr:row>
      <xdr:rowOff>200025</xdr:rowOff>
    </xdr:from>
    <xdr:ext cx="685800" cy="647700"/>
    <xdr:pic>
      <xdr:nvPicPr>
        <xdr:cNvPr id="0" name="image46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50</xdr:row>
      <xdr:rowOff>171450</xdr:rowOff>
    </xdr:from>
    <xdr:ext cx="533400" cy="695325"/>
    <xdr:pic>
      <xdr:nvPicPr>
        <xdr:cNvPr id="0" name="image34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51</xdr:row>
      <xdr:rowOff>171450</xdr:rowOff>
    </xdr:from>
    <xdr:ext cx="676275" cy="714375"/>
    <xdr:pic>
      <xdr:nvPicPr>
        <xdr:cNvPr id="0" name="image42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53</xdr:row>
      <xdr:rowOff>228600</xdr:rowOff>
    </xdr:from>
    <xdr:ext cx="676275" cy="695325"/>
    <xdr:pic>
      <xdr:nvPicPr>
        <xdr:cNvPr id="0" name="image18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54</xdr:row>
      <xdr:rowOff>142875</xdr:rowOff>
    </xdr:from>
    <xdr:ext cx="542925" cy="723900"/>
    <xdr:pic>
      <xdr:nvPicPr>
        <xdr:cNvPr id="0" name="image29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52</xdr:row>
      <xdr:rowOff>95250</xdr:rowOff>
    </xdr:from>
    <xdr:ext cx="676275" cy="790575"/>
    <xdr:pic>
      <xdr:nvPicPr>
        <xdr:cNvPr id="0" name="image24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5" width="15.57"/>
    <col customWidth="1" min="6" max="6" width="23.71"/>
    <col customWidth="1" min="7" max="7" width="17.0"/>
    <col customWidth="1" min="8" max="8" width="27.43"/>
    <col customWidth="1" min="9" max="11" width="11.86"/>
    <col customWidth="1" min="12" max="31" width="8.71"/>
  </cols>
  <sheetData>
    <row r="1" ht="13.5" customHeight="1">
      <c r="A1" s="1">
        <v>1380.0</v>
      </c>
      <c r="B1" s="2">
        <v>0.0</v>
      </c>
      <c r="C1" s="3">
        <v>0.05</v>
      </c>
      <c r="D1" s="4"/>
      <c r="E1" s="5"/>
      <c r="F1" s="6"/>
      <c r="G1" s="6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ht="13.5" customHeight="1">
      <c r="A2" s="8" t="s">
        <v>0</v>
      </c>
      <c r="B2" s="9" t="s">
        <v>1</v>
      </c>
      <c r="C2" s="10">
        <f>sum(C8:C1004)</f>
        <v>0</v>
      </c>
      <c r="D2" s="11"/>
      <c r="E2" s="12">
        <f>sum(E8:E1004)</f>
        <v>0</v>
      </c>
      <c r="F2" s="6"/>
      <c r="G2" s="6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ht="13.5" customHeight="1">
      <c r="A3" s="13">
        <v>44672.75</v>
      </c>
      <c r="B3" s="14"/>
      <c r="C3" s="14"/>
      <c r="D3" s="14"/>
      <c r="E3" s="15"/>
      <c r="F3" s="6"/>
      <c r="G3" s="6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ht="13.5" customHeight="1">
      <c r="A4" s="16" t="s">
        <v>2</v>
      </c>
      <c r="B4" s="11"/>
      <c r="C4" s="11"/>
      <c r="D4" s="17" t="s">
        <v>3</v>
      </c>
      <c r="E4" s="18"/>
      <c r="F4" s="6"/>
      <c r="G4" s="6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ht="13.5" customHeight="1">
      <c r="A5" s="19" t="s">
        <v>4</v>
      </c>
      <c r="B5" s="20" t="s">
        <v>5</v>
      </c>
      <c r="C5" s="11"/>
      <c r="D5" s="11"/>
      <c r="E5" s="5"/>
      <c r="F5" s="6" t="s">
        <v>6</v>
      </c>
      <c r="G5" s="6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ht="13.5" customHeight="1">
      <c r="A6" s="21" t="s">
        <v>7</v>
      </c>
      <c r="C6" s="22" t="s">
        <v>8</v>
      </c>
      <c r="D6" s="22" t="s">
        <v>9</v>
      </c>
      <c r="E6" s="23" t="s">
        <v>10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ht="13.5" customHeight="1">
      <c r="A7" s="24" t="s">
        <v>11</v>
      </c>
      <c r="B7" s="25" t="s">
        <v>12</v>
      </c>
      <c r="C7" s="22" t="s">
        <v>13</v>
      </c>
      <c r="D7" s="22" t="s">
        <v>14</v>
      </c>
      <c r="E7" s="26"/>
      <c r="F7" s="27" t="s">
        <v>15</v>
      </c>
      <c r="G7" s="28"/>
      <c r="H7" s="29" t="s">
        <v>16</v>
      </c>
      <c r="I7" s="30" t="s">
        <v>17</v>
      </c>
      <c r="J7" s="29" t="s">
        <v>18</v>
      </c>
      <c r="K7" s="31" t="s">
        <v>19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ht="69.75" customHeight="1">
      <c r="A8" s="32">
        <f t="shared" ref="A8:A46" si="1">HYPERLINK("https://mustit.co.kr/product/search?search_action=search&amp;event=0&amp;event_no=1004&amp;keyword="&amp;iferror(left(H8,FIND(" ",H8)),""),K8)</f>
        <v>91770</v>
      </c>
      <c r="B8" s="33" t="str">
        <f t="shared" ref="B8:B95" si="2">HYPERLINK("http://helpstore.shop/keyword/"&amp;iferror(left(U8,FIND(" ",U8)),""))</f>
        <v>http://helpstore.shop/keyword/</v>
      </c>
      <c r="C8" s="34"/>
      <c r="D8" s="26"/>
      <c r="E8" s="35">
        <f t="shared" ref="E8:E95" si="3">iferror((A8*C8),"")</f>
        <v>0</v>
      </c>
      <c r="F8" s="36" t="s">
        <v>20</v>
      </c>
      <c r="G8" s="37"/>
      <c r="H8" s="38" t="s">
        <v>21</v>
      </c>
      <c r="I8" s="39" t="s">
        <v>22</v>
      </c>
      <c r="J8" s="40">
        <v>2.0</v>
      </c>
      <c r="K8" s="41">
        <v>91770.0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ht="13.5" customHeight="1">
      <c r="A9" s="32">
        <f t="shared" si="1"/>
        <v>91770</v>
      </c>
      <c r="B9" s="33" t="str">
        <f t="shared" si="2"/>
        <v>http://helpstore.shop/keyword/</v>
      </c>
      <c r="C9" s="34"/>
      <c r="D9" s="26"/>
      <c r="E9" s="35">
        <f t="shared" si="3"/>
        <v>0</v>
      </c>
      <c r="F9" s="36" t="s">
        <v>20</v>
      </c>
      <c r="G9" s="42"/>
      <c r="H9" s="38" t="s">
        <v>23</v>
      </c>
      <c r="I9" s="39" t="s">
        <v>24</v>
      </c>
      <c r="J9" s="40">
        <v>1.0</v>
      </c>
      <c r="K9" s="41">
        <v>91770.0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ht="16.5" customHeight="1">
      <c r="A10" s="32">
        <f t="shared" si="1"/>
        <v>91770</v>
      </c>
      <c r="B10" s="33" t="str">
        <f t="shared" si="2"/>
        <v>http://helpstore.shop/keyword/</v>
      </c>
      <c r="C10" s="34"/>
      <c r="D10" s="26"/>
      <c r="E10" s="35">
        <f t="shared" si="3"/>
        <v>0</v>
      </c>
      <c r="F10" s="36" t="s">
        <v>20</v>
      </c>
      <c r="G10" s="43"/>
      <c r="H10" s="38" t="s">
        <v>23</v>
      </c>
      <c r="I10" s="39" t="s">
        <v>25</v>
      </c>
      <c r="J10" s="40">
        <v>1.0</v>
      </c>
      <c r="K10" s="41">
        <v>91770.0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ht="16.5" customHeight="1">
      <c r="A11" s="32">
        <f t="shared" si="1"/>
        <v>91770</v>
      </c>
      <c r="B11" s="33" t="str">
        <f t="shared" si="2"/>
        <v>http://helpstore.shop/keyword/</v>
      </c>
      <c r="C11" s="34"/>
      <c r="D11" s="26"/>
      <c r="E11" s="35">
        <f t="shared" si="3"/>
        <v>0</v>
      </c>
      <c r="F11" s="36" t="s">
        <v>20</v>
      </c>
      <c r="G11" s="43"/>
      <c r="H11" s="38" t="s">
        <v>23</v>
      </c>
      <c r="I11" s="39" t="s">
        <v>26</v>
      </c>
      <c r="J11" s="40">
        <v>2.0</v>
      </c>
      <c r="K11" s="41">
        <v>91770.0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ht="16.5" customHeight="1">
      <c r="A12" s="32">
        <f t="shared" si="1"/>
        <v>91770</v>
      </c>
      <c r="B12" s="33" t="str">
        <f t="shared" si="2"/>
        <v>http://helpstore.shop/keyword/</v>
      </c>
      <c r="C12" s="34"/>
      <c r="D12" s="26"/>
      <c r="E12" s="35">
        <f t="shared" si="3"/>
        <v>0</v>
      </c>
      <c r="F12" s="36" t="s">
        <v>20</v>
      </c>
      <c r="G12" s="44"/>
      <c r="H12" s="38" t="s">
        <v>23</v>
      </c>
      <c r="I12" s="39" t="s">
        <v>22</v>
      </c>
      <c r="J12" s="40">
        <v>2.0</v>
      </c>
      <c r="K12" s="41">
        <v>91770.0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ht="66.75" customHeight="1">
      <c r="A13" s="32">
        <f t="shared" si="1"/>
        <v>91770</v>
      </c>
      <c r="B13" s="33" t="str">
        <f t="shared" si="2"/>
        <v>http://helpstore.shop/keyword/</v>
      </c>
      <c r="C13" s="34"/>
      <c r="D13" s="26"/>
      <c r="E13" s="35">
        <f t="shared" si="3"/>
        <v>0</v>
      </c>
      <c r="F13" s="36" t="s">
        <v>20</v>
      </c>
      <c r="G13" s="37"/>
      <c r="H13" s="38" t="s">
        <v>27</v>
      </c>
      <c r="I13" s="39" t="s">
        <v>22</v>
      </c>
      <c r="J13" s="40">
        <v>2.0</v>
      </c>
      <c r="K13" s="41">
        <v>91770.0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ht="25.5" customHeight="1">
      <c r="A14" s="32">
        <f t="shared" si="1"/>
        <v>91770</v>
      </c>
      <c r="B14" s="33" t="str">
        <f t="shared" si="2"/>
        <v>http://helpstore.shop/keyword/</v>
      </c>
      <c r="C14" s="34"/>
      <c r="D14" s="26"/>
      <c r="E14" s="35">
        <f t="shared" si="3"/>
        <v>0</v>
      </c>
      <c r="F14" s="36" t="s">
        <v>20</v>
      </c>
      <c r="G14" s="42"/>
      <c r="H14" s="38" t="s">
        <v>28</v>
      </c>
      <c r="I14" s="39" t="s">
        <v>25</v>
      </c>
      <c r="J14" s="45">
        <v>0.0</v>
      </c>
      <c r="K14" s="41">
        <v>91770.0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ht="25.5" customHeight="1">
      <c r="A15" s="32">
        <f t="shared" si="1"/>
        <v>91770</v>
      </c>
      <c r="B15" s="33" t="str">
        <f t="shared" si="2"/>
        <v>http://helpstore.shop/keyword/</v>
      </c>
      <c r="C15" s="34"/>
      <c r="D15" s="26"/>
      <c r="E15" s="35">
        <f t="shared" si="3"/>
        <v>0</v>
      </c>
      <c r="F15" s="36" t="s">
        <v>20</v>
      </c>
      <c r="G15" s="43"/>
      <c r="H15" s="38" t="s">
        <v>28</v>
      </c>
      <c r="I15" s="39" t="s">
        <v>26</v>
      </c>
      <c r="J15" s="45">
        <v>0.0</v>
      </c>
      <c r="K15" s="41">
        <v>91770.0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ht="25.5" customHeight="1">
      <c r="A16" s="32">
        <f t="shared" si="1"/>
        <v>91770</v>
      </c>
      <c r="B16" s="33" t="str">
        <f t="shared" si="2"/>
        <v>http://helpstore.shop/keyword/</v>
      </c>
      <c r="C16" s="34"/>
      <c r="D16" s="26"/>
      <c r="E16" s="35">
        <f t="shared" si="3"/>
        <v>0</v>
      </c>
      <c r="F16" s="36" t="s">
        <v>20</v>
      </c>
      <c r="G16" s="44"/>
      <c r="H16" s="38" t="s">
        <v>28</v>
      </c>
      <c r="I16" s="39" t="s">
        <v>22</v>
      </c>
      <c r="J16" s="45">
        <v>0.0</v>
      </c>
      <c r="K16" s="41">
        <v>91770.0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ht="17.25" customHeight="1">
      <c r="A17" s="32">
        <f t="shared" si="1"/>
        <v>91770</v>
      </c>
      <c r="B17" s="33" t="str">
        <f t="shared" si="2"/>
        <v>http://helpstore.shop/keyword/</v>
      </c>
      <c r="C17" s="34"/>
      <c r="D17" s="26"/>
      <c r="E17" s="35">
        <f t="shared" si="3"/>
        <v>0</v>
      </c>
      <c r="F17" s="36" t="s">
        <v>20</v>
      </c>
      <c r="G17" s="42"/>
      <c r="H17" s="38" t="s">
        <v>29</v>
      </c>
      <c r="I17" s="39" t="s">
        <v>24</v>
      </c>
      <c r="J17" s="45">
        <v>0.0</v>
      </c>
      <c r="K17" s="41">
        <v>91770.0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ht="17.25" customHeight="1">
      <c r="A18" s="32">
        <f t="shared" si="1"/>
        <v>91770</v>
      </c>
      <c r="B18" s="33" t="str">
        <f t="shared" si="2"/>
        <v>http://helpstore.shop/keyword/</v>
      </c>
      <c r="C18" s="34"/>
      <c r="D18" s="26"/>
      <c r="E18" s="35">
        <f t="shared" si="3"/>
        <v>0</v>
      </c>
      <c r="F18" s="36" t="s">
        <v>20</v>
      </c>
      <c r="G18" s="43"/>
      <c r="H18" s="38" t="s">
        <v>29</v>
      </c>
      <c r="I18" s="39" t="s">
        <v>25</v>
      </c>
      <c r="J18" s="45">
        <v>0.0</v>
      </c>
      <c r="K18" s="41">
        <v>91770.0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ht="17.25" customHeight="1">
      <c r="A19" s="32">
        <f t="shared" si="1"/>
        <v>91770</v>
      </c>
      <c r="B19" s="33" t="str">
        <f t="shared" si="2"/>
        <v>http://helpstore.shop/keyword/</v>
      </c>
      <c r="C19" s="34"/>
      <c r="D19" s="26"/>
      <c r="E19" s="35">
        <f t="shared" si="3"/>
        <v>0</v>
      </c>
      <c r="F19" s="36" t="s">
        <v>20</v>
      </c>
      <c r="G19" s="43"/>
      <c r="H19" s="38" t="s">
        <v>29</v>
      </c>
      <c r="I19" s="39" t="s">
        <v>26</v>
      </c>
      <c r="J19" s="45">
        <v>0.0</v>
      </c>
      <c r="K19" s="41">
        <v>91770.0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ht="17.25" customHeight="1">
      <c r="A20" s="32">
        <f t="shared" si="1"/>
        <v>91770</v>
      </c>
      <c r="B20" s="33" t="str">
        <f t="shared" si="2"/>
        <v>http://helpstore.shop/keyword/</v>
      </c>
      <c r="C20" s="34"/>
      <c r="D20" s="26"/>
      <c r="E20" s="35">
        <f t="shared" si="3"/>
        <v>0</v>
      </c>
      <c r="F20" s="36" t="s">
        <v>20</v>
      </c>
      <c r="G20" s="44"/>
      <c r="H20" s="38" t="s">
        <v>29</v>
      </c>
      <c r="I20" s="39" t="s">
        <v>22</v>
      </c>
      <c r="J20" s="45">
        <v>0.0</v>
      </c>
      <c r="K20" s="41">
        <v>91770.0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ht="67.5" customHeight="1">
      <c r="A21" s="32">
        <f t="shared" si="1"/>
        <v>91770</v>
      </c>
      <c r="B21" s="33" t="str">
        <f t="shared" si="2"/>
        <v>http://helpstore.shop/keyword/</v>
      </c>
      <c r="C21" s="34"/>
      <c r="D21" s="26"/>
      <c r="E21" s="35">
        <f t="shared" si="3"/>
        <v>0</v>
      </c>
      <c r="F21" s="36" t="s">
        <v>20</v>
      </c>
      <c r="G21" s="37"/>
      <c r="H21" s="38" t="s">
        <v>30</v>
      </c>
      <c r="I21" s="39" t="s">
        <v>22</v>
      </c>
      <c r="J21" s="45">
        <v>0.0</v>
      </c>
      <c r="K21" s="41">
        <v>91770.0</v>
      </c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ht="69.0" customHeight="1">
      <c r="A22" s="32">
        <f t="shared" si="1"/>
        <v>91770</v>
      </c>
      <c r="B22" s="33" t="str">
        <f t="shared" si="2"/>
        <v>http://helpstore.shop/keyword/</v>
      </c>
      <c r="C22" s="34"/>
      <c r="D22" s="26"/>
      <c r="E22" s="35">
        <f t="shared" si="3"/>
        <v>0</v>
      </c>
      <c r="F22" s="36" t="s">
        <v>20</v>
      </c>
      <c r="G22" s="37"/>
      <c r="H22" s="38" t="s">
        <v>31</v>
      </c>
      <c r="I22" s="39" t="s">
        <v>22</v>
      </c>
      <c r="J22" s="45">
        <v>0.0</v>
      </c>
      <c r="K22" s="41">
        <v>91770.0</v>
      </c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ht="36.75" customHeight="1">
      <c r="A23" s="32">
        <f t="shared" si="1"/>
        <v>252367.5</v>
      </c>
      <c r="B23" s="33" t="str">
        <f t="shared" si="2"/>
        <v>http://helpstore.shop/keyword/</v>
      </c>
      <c r="C23" s="34"/>
      <c r="D23" s="26"/>
      <c r="E23" s="35">
        <f t="shared" si="3"/>
        <v>0</v>
      </c>
      <c r="F23" s="36" t="s">
        <v>20</v>
      </c>
      <c r="G23" s="42"/>
      <c r="H23" s="38" t="s">
        <v>32</v>
      </c>
      <c r="I23" s="39" t="s">
        <v>25</v>
      </c>
      <c r="J23" s="40">
        <v>1.0</v>
      </c>
      <c r="K23" s="41">
        <v>252367.5</v>
      </c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ht="36.75" customHeight="1">
      <c r="A24" s="32">
        <f t="shared" si="1"/>
        <v>252367.5</v>
      </c>
      <c r="B24" s="33" t="str">
        <f t="shared" si="2"/>
        <v>http://helpstore.shop/keyword/</v>
      </c>
      <c r="C24" s="34"/>
      <c r="D24" s="26"/>
      <c r="E24" s="35">
        <f t="shared" si="3"/>
        <v>0</v>
      </c>
      <c r="F24" s="36" t="s">
        <v>20</v>
      </c>
      <c r="G24" s="44"/>
      <c r="H24" s="38" t="s">
        <v>32</v>
      </c>
      <c r="I24" s="39" t="s">
        <v>26</v>
      </c>
      <c r="J24" s="40">
        <v>1.0</v>
      </c>
      <c r="K24" s="41">
        <v>252367.5</v>
      </c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ht="19.5" customHeight="1">
      <c r="A25" s="32">
        <f t="shared" si="1"/>
        <v>91770</v>
      </c>
      <c r="B25" s="33" t="str">
        <f t="shared" si="2"/>
        <v>http://helpstore.shop/keyword/</v>
      </c>
      <c r="C25" s="34"/>
      <c r="D25" s="26"/>
      <c r="E25" s="35">
        <f t="shared" si="3"/>
        <v>0</v>
      </c>
      <c r="F25" s="36" t="s">
        <v>20</v>
      </c>
      <c r="G25" s="42"/>
      <c r="H25" s="38" t="s">
        <v>33</v>
      </c>
      <c r="I25" s="39" t="s">
        <v>24</v>
      </c>
      <c r="J25" s="45">
        <v>0.0</v>
      </c>
      <c r="K25" s="41">
        <v>91770.0</v>
      </c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ht="19.5" customHeight="1">
      <c r="A26" s="32">
        <f t="shared" si="1"/>
        <v>91770</v>
      </c>
      <c r="B26" s="33" t="str">
        <f t="shared" si="2"/>
        <v>http://helpstore.shop/keyword/</v>
      </c>
      <c r="C26" s="34"/>
      <c r="D26" s="26"/>
      <c r="E26" s="35">
        <f t="shared" si="3"/>
        <v>0</v>
      </c>
      <c r="F26" s="36" t="s">
        <v>20</v>
      </c>
      <c r="G26" s="43"/>
      <c r="H26" s="38" t="s">
        <v>33</v>
      </c>
      <c r="I26" s="39" t="s">
        <v>25</v>
      </c>
      <c r="J26" s="45">
        <v>0.0</v>
      </c>
      <c r="K26" s="41">
        <v>91770.0</v>
      </c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ht="19.5" customHeight="1">
      <c r="A27" s="32">
        <f t="shared" si="1"/>
        <v>91770</v>
      </c>
      <c r="B27" s="33" t="str">
        <f t="shared" si="2"/>
        <v>http://helpstore.shop/keyword/</v>
      </c>
      <c r="C27" s="34"/>
      <c r="D27" s="26"/>
      <c r="E27" s="35">
        <f t="shared" si="3"/>
        <v>0</v>
      </c>
      <c r="F27" s="36" t="s">
        <v>20</v>
      </c>
      <c r="G27" s="43"/>
      <c r="H27" s="38" t="s">
        <v>33</v>
      </c>
      <c r="I27" s="39" t="s">
        <v>26</v>
      </c>
      <c r="J27" s="45">
        <v>0.0</v>
      </c>
      <c r="K27" s="41">
        <v>91770.0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</row>
    <row r="28" ht="19.5" customHeight="1">
      <c r="A28" s="32">
        <f t="shared" si="1"/>
        <v>91770</v>
      </c>
      <c r="B28" s="33" t="str">
        <f t="shared" si="2"/>
        <v>http://helpstore.shop/keyword/</v>
      </c>
      <c r="C28" s="34"/>
      <c r="D28" s="26"/>
      <c r="E28" s="35">
        <f t="shared" si="3"/>
        <v>0</v>
      </c>
      <c r="F28" s="36" t="s">
        <v>20</v>
      </c>
      <c r="G28" s="44"/>
      <c r="H28" s="38" t="s">
        <v>33</v>
      </c>
      <c r="I28" s="39" t="s">
        <v>22</v>
      </c>
      <c r="J28" s="45">
        <v>0.0</v>
      </c>
      <c r="K28" s="41">
        <v>91770.0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ht="23.25" customHeight="1">
      <c r="A29" s="32">
        <f t="shared" si="1"/>
        <v>91770</v>
      </c>
      <c r="B29" s="33" t="str">
        <f t="shared" si="2"/>
        <v>http://helpstore.shop/keyword/</v>
      </c>
      <c r="C29" s="34"/>
      <c r="D29" s="26"/>
      <c r="E29" s="35">
        <f t="shared" si="3"/>
        <v>0</v>
      </c>
      <c r="F29" s="36" t="s">
        <v>20</v>
      </c>
      <c r="G29" s="42"/>
      <c r="H29" s="38" t="s">
        <v>34</v>
      </c>
      <c r="I29" s="39" t="s">
        <v>25</v>
      </c>
      <c r="J29" s="45">
        <v>0.0</v>
      </c>
      <c r="K29" s="41">
        <v>91770.0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ht="23.25" customHeight="1">
      <c r="A30" s="32">
        <f t="shared" si="1"/>
        <v>91770</v>
      </c>
      <c r="B30" s="33" t="str">
        <f t="shared" si="2"/>
        <v>http://helpstore.shop/keyword/</v>
      </c>
      <c r="C30" s="34"/>
      <c r="D30" s="26"/>
      <c r="E30" s="35">
        <f t="shared" si="3"/>
        <v>0</v>
      </c>
      <c r="F30" s="36" t="s">
        <v>20</v>
      </c>
      <c r="G30" s="43"/>
      <c r="H30" s="38" t="s">
        <v>34</v>
      </c>
      <c r="I30" s="39" t="s">
        <v>26</v>
      </c>
      <c r="J30" s="45">
        <v>0.0</v>
      </c>
      <c r="K30" s="41">
        <v>91770.0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</row>
    <row r="31" ht="23.25" customHeight="1">
      <c r="A31" s="32">
        <f t="shared" si="1"/>
        <v>91770</v>
      </c>
      <c r="B31" s="33" t="str">
        <f t="shared" si="2"/>
        <v>http://helpstore.shop/keyword/</v>
      </c>
      <c r="C31" s="34"/>
      <c r="D31" s="26"/>
      <c r="E31" s="35">
        <f t="shared" si="3"/>
        <v>0</v>
      </c>
      <c r="F31" s="36" t="s">
        <v>20</v>
      </c>
      <c r="G31" s="44"/>
      <c r="H31" s="38" t="s">
        <v>34</v>
      </c>
      <c r="I31" s="39" t="s">
        <v>22</v>
      </c>
      <c r="J31" s="45">
        <v>0.0</v>
      </c>
      <c r="K31" s="41">
        <v>91770.0</v>
      </c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ht="22.5" customHeight="1">
      <c r="A32" s="32">
        <f t="shared" si="1"/>
        <v>183540</v>
      </c>
      <c r="B32" s="33" t="str">
        <f t="shared" si="2"/>
        <v>http://helpstore.shop/keyword/</v>
      </c>
      <c r="C32" s="34"/>
      <c r="D32" s="26"/>
      <c r="E32" s="35">
        <f t="shared" si="3"/>
        <v>0</v>
      </c>
      <c r="F32" s="36" t="s">
        <v>20</v>
      </c>
      <c r="G32" s="42"/>
      <c r="H32" s="38" t="s">
        <v>35</v>
      </c>
      <c r="I32" s="39" t="s">
        <v>25</v>
      </c>
      <c r="J32" s="40">
        <v>1.0</v>
      </c>
      <c r="K32" s="41">
        <v>183540.0</v>
      </c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ht="22.5" customHeight="1">
      <c r="A33" s="32">
        <f t="shared" si="1"/>
        <v>183540</v>
      </c>
      <c r="B33" s="33" t="str">
        <f t="shared" si="2"/>
        <v>http://helpstore.shop/keyword/</v>
      </c>
      <c r="C33" s="34"/>
      <c r="D33" s="26"/>
      <c r="E33" s="35">
        <f t="shared" si="3"/>
        <v>0</v>
      </c>
      <c r="F33" s="36" t="s">
        <v>20</v>
      </c>
      <c r="G33" s="43"/>
      <c r="H33" s="38" t="s">
        <v>35</v>
      </c>
      <c r="I33" s="39" t="s">
        <v>26</v>
      </c>
      <c r="J33" s="40">
        <v>1.0</v>
      </c>
      <c r="K33" s="41">
        <v>183540.0</v>
      </c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ht="22.5" customHeight="1">
      <c r="A34" s="32">
        <f t="shared" si="1"/>
        <v>183540</v>
      </c>
      <c r="B34" s="33" t="str">
        <f t="shared" si="2"/>
        <v>http://helpstore.shop/keyword/</v>
      </c>
      <c r="C34" s="34"/>
      <c r="D34" s="26"/>
      <c r="E34" s="35">
        <f t="shared" si="3"/>
        <v>0</v>
      </c>
      <c r="F34" s="36" t="s">
        <v>20</v>
      </c>
      <c r="G34" s="44"/>
      <c r="H34" s="38" t="s">
        <v>35</v>
      </c>
      <c r="I34" s="39" t="s">
        <v>22</v>
      </c>
      <c r="J34" s="40">
        <v>1.0</v>
      </c>
      <c r="K34" s="41">
        <v>183540.0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ht="23.25" customHeight="1">
      <c r="A35" s="32">
        <f t="shared" si="1"/>
        <v>183540</v>
      </c>
      <c r="B35" s="33" t="str">
        <f t="shared" si="2"/>
        <v>http://helpstore.shop/keyword/</v>
      </c>
      <c r="C35" s="34"/>
      <c r="D35" s="26"/>
      <c r="E35" s="35">
        <f t="shared" si="3"/>
        <v>0</v>
      </c>
      <c r="F35" s="36" t="s">
        <v>20</v>
      </c>
      <c r="G35" s="42"/>
      <c r="H35" s="38" t="s">
        <v>36</v>
      </c>
      <c r="I35" s="39" t="s">
        <v>25</v>
      </c>
      <c r="J35" s="40">
        <v>1.0</v>
      </c>
      <c r="K35" s="41">
        <v>183540.0</v>
      </c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ht="23.25" customHeight="1">
      <c r="A36" s="32">
        <f t="shared" si="1"/>
        <v>183540</v>
      </c>
      <c r="B36" s="33" t="str">
        <f t="shared" si="2"/>
        <v>http://helpstore.shop/keyword/</v>
      </c>
      <c r="C36" s="34"/>
      <c r="D36" s="26"/>
      <c r="E36" s="35">
        <f t="shared" si="3"/>
        <v>0</v>
      </c>
      <c r="F36" s="36" t="s">
        <v>20</v>
      </c>
      <c r="G36" s="43"/>
      <c r="H36" s="38" t="s">
        <v>36</v>
      </c>
      <c r="I36" s="39" t="s">
        <v>26</v>
      </c>
      <c r="J36" s="40">
        <v>1.0</v>
      </c>
      <c r="K36" s="41">
        <v>183540.0</v>
      </c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ht="23.25" customHeight="1">
      <c r="A37" s="32">
        <f t="shared" si="1"/>
        <v>183540</v>
      </c>
      <c r="B37" s="33" t="str">
        <f t="shared" si="2"/>
        <v>http://helpstore.shop/keyword/</v>
      </c>
      <c r="C37" s="34"/>
      <c r="D37" s="26"/>
      <c r="E37" s="35">
        <f t="shared" si="3"/>
        <v>0</v>
      </c>
      <c r="F37" s="36" t="s">
        <v>20</v>
      </c>
      <c r="G37" s="44"/>
      <c r="H37" s="38" t="s">
        <v>36</v>
      </c>
      <c r="I37" s="39" t="s">
        <v>22</v>
      </c>
      <c r="J37" s="40">
        <v>1.0</v>
      </c>
      <c r="K37" s="41">
        <v>183540.0</v>
      </c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</row>
    <row r="38" ht="24.75" customHeight="1">
      <c r="A38" s="32">
        <f t="shared" si="1"/>
        <v>206482.5</v>
      </c>
      <c r="B38" s="33" t="str">
        <f t="shared" si="2"/>
        <v>http://helpstore.shop/keyword/</v>
      </c>
      <c r="C38" s="34"/>
      <c r="D38" s="26"/>
      <c r="E38" s="35">
        <f t="shared" si="3"/>
        <v>0</v>
      </c>
      <c r="F38" s="36" t="s">
        <v>20</v>
      </c>
      <c r="G38" s="42"/>
      <c r="H38" s="38" t="s">
        <v>37</v>
      </c>
      <c r="I38" s="39" t="s">
        <v>25</v>
      </c>
      <c r="J38" s="40">
        <v>1.0</v>
      </c>
      <c r="K38" s="41">
        <v>206482.5</v>
      </c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ht="24.75" customHeight="1">
      <c r="A39" s="32">
        <f t="shared" si="1"/>
        <v>206482.5</v>
      </c>
      <c r="B39" s="33" t="str">
        <f t="shared" si="2"/>
        <v>http://helpstore.shop/keyword/</v>
      </c>
      <c r="C39" s="34"/>
      <c r="D39" s="26"/>
      <c r="E39" s="35">
        <f t="shared" si="3"/>
        <v>0</v>
      </c>
      <c r="F39" s="36" t="s">
        <v>20</v>
      </c>
      <c r="G39" s="43"/>
      <c r="H39" s="38" t="s">
        <v>37</v>
      </c>
      <c r="I39" s="39" t="s">
        <v>26</v>
      </c>
      <c r="J39" s="40">
        <v>1.0</v>
      </c>
      <c r="K39" s="41">
        <v>206482.5</v>
      </c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ht="24.75" customHeight="1">
      <c r="A40" s="32">
        <f t="shared" si="1"/>
        <v>206482.5</v>
      </c>
      <c r="B40" s="33" t="str">
        <f t="shared" si="2"/>
        <v>http://helpstore.shop/keyword/</v>
      </c>
      <c r="C40" s="34"/>
      <c r="D40" s="26"/>
      <c r="E40" s="35">
        <f t="shared" si="3"/>
        <v>0</v>
      </c>
      <c r="F40" s="36" t="s">
        <v>20</v>
      </c>
      <c r="G40" s="44"/>
      <c r="H40" s="38" t="s">
        <v>37</v>
      </c>
      <c r="I40" s="39" t="s">
        <v>22</v>
      </c>
      <c r="J40" s="40">
        <v>1.0</v>
      </c>
      <c r="K40" s="41">
        <v>206482.5</v>
      </c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ht="26.25" customHeight="1">
      <c r="A41" s="32">
        <f t="shared" si="1"/>
        <v>206482.5</v>
      </c>
      <c r="B41" s="33" t="str">
        <f t="shared" si="2"/>
        <v>http://helpstore.shop/keyword/</v>
      </c>
      <c r="C41" s="34"/>
      <c r="D41" s="26"/>
      <c r="E41" s="35">
        <f t="shared" si="3"/>
        <v>0</v>
      </c>
      <c r="F41" s="36" t="s">
        <v>20</v>
      </c>
      <c r="G41" s="42"/>
      <c r="H41" s="38" t="s">
        <v>38</v>
      </c>
      <c r="I41" s="39" t="s">
        <v>25</v>
      </c>
      <c r="J41" s="40">
        <v>1.0</v>
      </c>
      <c r="K41" s="41">
        <v>206482.5</v>
      </c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ht="26.25" customHeight="1">
      <c r="A42" s="32">
        <f t="shared" si="1"/>
        <v>206482.5</v>
      </c>
      <c r="B42" s="33" t="str">
        <f t="shared" si="2"/>
        <v>http://helpstore.shop/keyword/</v>
      </c>
      <c r="C42" s="34"/>
      <c r="D42" s="26"/>
      <c r="E42" s="35">
        <f t="shared" si="3"/>
        <v>0</v>
      </c>
      <c r="F42" s="36" t="s">
        <v>20</v>
      </c>
      <c r="G42" s="43"/>
      <c r="H42" s="38" t="s">
        <v>38</v>
      </c>
      <c r="I42" s="39" t="s">
        <v>26</v>
      </c>
      <c r="J42" s="40">
        <v>1.0</v>
      </c>
      <c r="K42" s="41">
        <v>206482.5</v>
      </c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ht="26.25" customHeight="1">
      <c r="A43" s="32">
        <f t="shared" si="1"/>
        <v>206482.5</v>
      </c>
      <c r="B43" s="33" t="str">
        <f t="shared" si="2"/>
        <v>http://helpstore.shop/keyword/</v>
      </c>
      <c r="C43" s="34"/>
      <c r="D43" s="26"/>
      <c r="E43" s="35">
        <f t="shared" si="3"/>
        <v>0</v>
      </c>
      <c r="F43" s="36" t="s">
        <v>20</v>
      </c>
      <c r="G43" s="44"/>
      <c r="H43" s="38" t="s">
        <v>38</v>
      </c>
      <c r="I43" s="39" t="s">
        <v>22</v>
      </c>
      <c r="J43" s="40">
        <v>1.0</v>
      </c>
      <c r="K43" s="41">
        <v>206482.5</v>
      </c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ht="23.25" customHeight="1">
      <c r="A44" s="32">
        <f t="shared" si="1"/>
        <v>252367.5</v>
      </c>
      <c r="B44" s="33" t="str">
        <f t="shared" si="2"/>
        <v>http://helpstore.shop/keyword/</v>
      </c>
      <c r="C44" s="34"/>
      <c r="D44" s="26"/>
      <c r="E44" s="35">
        <f t="shared" si="3"/>
        <v>0</v>
      </c>
      <c r="F44" s="36" t="s">
        <v>20</v>
      </c>
      <c r="G44" s="42"/>
      <c r="H44" s="38" t="s">
        <v>39</v>
      </c>
      <c r="I44" s="39" t="s">
        <v>25</v>
      </c>
      <c r="J44" s="40">
        <v>2.0</v>
      </c>
      <c r="K44" s="41">
        <v>252367.5</v>
      </c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ht="23.25" customHeight="1">
      <c r="A45" s="32">
        <f t="shared" si="1"/>
        <v>252367.5</v>
      </c>
      <c r="B45" s="33" t="str">
        <f t="shared" si="2"/>
        <v>http://helpstore.shop/keyword/</v>
      </c>
      <c r="C45" s="34"/>
      <c r="D45" s="26"/>
      <c r="E45" s="35">
        <f t="shared" si="3"/>
        <v>0</v>
      </c>
      <c r="F45" s="36" t="s">
        <v>20</v>
      </c>
      <c r="G45" s="43"/>
      <c r="H45" s="38" t="s">
        <v>39</v>
      </c>
      <c r="I45" s="39" t="s">
        <v>26</v>
      </c>
      <c r="J45" s="40">
        <v>2.0</v>
      </c>
      <c r="K45" s="41">
        <v>252367.5</v>
      </c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ht="23.25" customHeight="1">
      <c r="A46" s="32">
        <f t="shared" si="1"/>
        <v>252367.5</v>
      </c>
      <c r="B46" s="33" t="str">
        <f t="shared" si="2"/>
        <v>http://helpstore.shop/keyword/</v>
      </c>
      <c r="C46" s="34"/>
      <c r="D46" s="26"/>
      <c r="E46" s="35">
        <f t="shared" si="3"/>
        <v>0</v>
      </c>
      <c r="F46" s="36" t="s">
        <v>20</v>
      </c>
      <c r="G46" s="44"/>
      <c r="H46" s="38" t="s">
        <v>39</v>
      </c>
      <c r="I46" s="39" t="s">
        <v>22</v>
      </c>
      <c r="J46" s="40">
        <v>2.0</v>
      </c>
      <c r="K46" s="41">
        <v>252367.5</v>
      </c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ht="61.5" customHeight="1">
      <c r="A47" s="32">
        <f t="shared" ref="A47:A49" si="4">HYPERLINK("https://mustit.co.kr/product/search?search_action=search&amp;event=0&amp;event_no=1004&amp;keyword="&amp;iferror(left(H47,FIND("
",H47)),""),K47)</f>
        <v>63091.875</v>
      </c>
      <c r="B47" s="33" t="str">
        <f t="shared" si="2"/>
        <v>http://helpstore.shop/keyword/</v>
      </c>
      <c r="C47" s="34"/>
      <c r="D47" s="26"/>
      <c r="E47" s="35">
        <f t="shared" si="3"/>
        <v>0</v>
      </c>
      <c r="F47" s="36" t="s">
        <v>20</v>
      </c>
      <c r="G47" s="37"/>
      <c r="H47" s="38" t="s">
        <v>40</v>
      </c>
      <c r="I47" s="40" t="s">
        <v>41</v>
      </c>
      <c r="J47" s="45">
        <v>0.0</v>
      </c>
      <c r="K47" s="41">
        <v>63091.875</v>
      </c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ht="66.0" customHeight="1">
      <c r="A48" s="32">
        <f t="shared" si="4"/>
        <v>63091.875</v>
      </c>
      <c r="B48" s="33" t="str">
        <f t="shared" si="2"/>
        <v>http://helpstore.shop/keyword/</v>
      </c>
      <c r="C48" s="34"/>
      <c r="D48" s="26"/>
      <c r="E48" s="35">
        <f t="shared" si="3"/>
        <v>0</v>
      </c>
      <c r="F48" s="36" t="s">
        <v>20</v>
      </c>
      <c r="G48" s="37"/>
      <c r="H48" s="38" t="s">
        <v>42</v>
      </c>
      <c r="I48" s="40" t="s">
        <v>41</v>
      </c>
      <c r="J48" s="40">
        <v>1.0</v>
      </c>
      <c r="K48" s="41">
        <v>63091.875</v>
      </c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ht="66.75" customHeight="1">
      <c r="A49" s="32">
        <f t="shared" si="4"/>
        <v>63091.875</v>
      </c>
      <c r="B49" s="33" t="str">
        <f t="shared" si="2"/>
        <v>http://helpstore.shop/keyword/</v>
      </c>
      <c r="C49" s="34"/>
      <c r="D49" s="26"/>
      <c r="E49" s="35">
        <f t="shared" si="3"/>
        <v>0</v>
      </c>
      <c r="F49" s="36" t="s">
        <v>20</v>
      </c>
      <c r="G49" s="37"/>
      <c r="H49" s="38" t="s">
        <v>43</v>
      </c>
      <c r="I49" s="40" t="s">
        <v>41</v>
      </c>
      <c r="J49" s="40">
        <v>1.0</v>
      </c>
      <c r="K49" s="41">
        <v>63091.875</v>
      </c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ht="23.25" customHeight="1">
      <c r="A50" s="32">
        <f t="shared" ref="A50:A56" si="5">HYPERLINK("https://mustit.co.kr/product/search?search_action=search&amp;event=0&amp;event_no=1004&amp;keyword="&amp;iferror(left(H50,FIND(" ",H50)),""),K50)</f>
        <v>206482.5</v>
      </c>
      <c r="B50" s="33" t="str">
        <f t="shared" si="2"/>
        <v>http://helpstore.shop/keyword/</v>
      </c>
      <c r="C50" s="34"/>
      <c r="D50" s="26"/>
      <c r="E50" s="35">
        <f t="shared" si="3"/>
        <v>0</v>
      </c>
      <c r="F50" s="36" t="s">
        <v>20</v>
      </c>
      <c r="G50" s="42"/>
      <c r="H50" s="38" t="s">
        <v>44</v>
      </c>
      <c r="I50" s="39" t="s">
        <v>25</v>
      </c>
      <c r="J50" s="40">
        <v>1.0</v>
      </c>
      <c r="K50" s="41">
        <v>206482.5</v>
      </c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ht="23.25" customHeight="1">
      <c r="A51" s="32">
        <f t="shared" si="5"/>
        <v>206482.5</v>
      </c>
      <c r="B51" s="33" t="str">
        <f t="shared" si="2"/>
        <v>http://helpstore.shop/keyword/</v>
      </c>
      <c r="C51" s="34"/>
      <c r="D51" s="26"/>
      <c r="E51" s="35">
        <f t="shared" si="3"/>
        <v>0</v>
      </c>
      <c r="F51" s="36" t="s">
        <v>20</v>
      </c>
      <c r="G51" s="43"/>
      <c r="H51" s="38" t="s">
        <v>44</v>
      </c>
      <c r="I51" s="39" t="s">
        <v>26</v>
      </c>
      <c r="J51" s="40">
        <v>2.0</v>
      </c>
      <c r="K51" s="41">
        <v>206482.5</v>
      </c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ht="23.25" customHeight="1">
      <c r="A52" s="32">
        <f t="shared" si="5"/>
        <v>206482.5</v>
      </c>
      <c r="B52" s="33" t="str">
        <f t="shared" si="2"/>
        <v>http://helpstore.shop/keyword/</v>
      </c>
      <c r="C52" s="34"/>
      <c r="D52" s="26"/>
      <c r="E52" s="35">
        <f t="shared" si="3"/>
        <v>0</v>
      </c>
      <c r="F52" s="36" t="s">
        <v>20</v>
      </c>
      <c r="G52" s="44"/>
      <c r="H52" s="38" t="s">
        <v>44</v>
      </c>
      <c r="I52" s="39" t="s">
        <v>22</v>
      </c>
      <c r="J52" s="40">
        <v>1.0</v>
      </c>
      <c r="K52" s="41">
        <v>206482.5</v>
      </c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ht="24.0" customHeight="1">
      <c r="A53" s="32">
        <f t="shared" si="5"/>
        <v>206482.5</v>
      </c>
      <c r="B53" s="33" t="str">
        <f t="shared" si="2"/>
        <v>http://helpstore.shop/keyword/</v>
      </c>
      <c r="C53" s="34"/>
      <c r="D53" s="26"/>
      <c r="E53" s="35">
        <f t="shared" si="3"/>
        <v>0</v>
      </c>
      <c r="F53" s="36" t="s">
        <v>20</v>
      </c>
      <c r="G53" s="42"/>
      <c r="H53" s="38" t="s">
        <v>45</v>
      </c>
      <c r="I53" s="39" t="s">
        <v>25</v>
      </c>
      <c r="J53" s="40">
        <v>1.0</v>
      </c>
      <c r="K53" s="41">
        <v>206482.5</v>
      </c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ht="24.0" customHeight="1">
      <c r="A54" s="32">
        <f t="shared" si="5"/>
        <v>206482.5</v>
      </c>
      <c r="B54" s="33" t="str">
        <f t="shared" si="2"/>
        <v>http://helpstore.shop/keyword/</v>
      </c>
      <c r="C54" s="34"/>
      <c r="D54" s="26"/>
      <c r="E54" s="35">
        <f t="shared" si="3"/>
        <v>0</v>
      </c>
      <c r="F54" s="36" t="s">
        <v>20</v>
      </c>
      <c r="G54" s="43"/>
      <c r="H54" s="38" t="s">
        <v>45</v>
      </c>
      <c r="I54" s="39" t="s">
        <v>26</v>
      </c>
      <c r="J54" s="40">
        <v>1.0</v>
      </c>
      <c r="K54" s="41">
        <v>206482.5</v>
      </c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ht="24.0" customHeight="1">
      <c r="A55" s="32">
        <f t="shared" si="5"/>
        <v>206482.5</v>
      </c>
      <c r="B55" s="33" t="str">
        <f t="shared" si="2"/>
        <v>http://helpstore.shop/keyword/</v>
      </c>
      <c r="C55" s="34"/>
      <c r="D55" s="26"/>
      <c r="E55" s="35">
        <f t="shared" si="3"/>
        <v>0</v>
      </c>
      <c r="F55" s="36" t="s">
        <v>20</v>
      </c>
      <c r="G55" s="44"/>
      <c r="H55" s="38" t="s">
        <v>45</v>
      </c>
      <c r="I55" s="39" t="s">
        <v>22</v>
      </c>
      <c r="J55" s="40">
        <v>1.0</v>
      </c>
      <c r="K55" s="41">
        <v>206482.5</v>
      </c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ht="67.5" customHeight="1">
      <c r="A56" s="32">
        <f t="shared" si="5"/>
        <v>63091.875</v>
      </c>
      <c r="B56" s="33" t="str">
        <f t="shared" si="2"/>
        <v>http://helpstore.shop/keyword/</v>
      </c>
      <c r="C56" s="34"/>
      <c r="D56" s="26"/>
      <c r="E56" s="35">
        <f t="shared" si="3"/>
        <v>0</v>
      </c>
      <c r="F56" s="36" t="s">
        <v>20</v>
      </c>
      <c r="G56" s="37"/>
      <c r="H56" s="38" t="s">
        <v>46</v>
      </c>
      <c r="I56" s="40" t="s">
        <v>41</v>
      </c>
      <c r="J56" s="40">
        <v>1.0</v>
      </c>
      <c r="K56" s="41">
        <v>63091.875</v>
      </c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ht="33.0" customHeight="1">
      <c r="A57" s="32">
        <f t="shared" ref="A57:A58" si="6">HYPERLINK("https://mustit.co.kr/product/search?search_action=search&amp;event=0&amp;event_no=1004&amp;keyword="&amp;iferror(left(H57,FIND("
",H57)),""),K57)</f>
        <v>309723.75</v>
      </c>
      <c r="B57" s="33" t="str">
        <f t="shared" si="2"/>
        <v>http://helpstore.shop/keyword/</v>
      </c>
      <c r="C57" s="34"/>
      <c r="D57" s="26"/>
      <c r="E57" s="35">
        <f t="shared" si="3"/>
        <v>0</v>
      </c>
      <c r="F57" s="36" t="s">
        <v>20</v>
      </c>
      <c r="G57" s="42"/>
      <c r="H57" s="38" t="s">
        <v>47</v>
      </c>
      <c r="I57" s="39" t="s">
        <v>25</v>
      </c>
      <c r="J57" s="40">
        <v>1.0</v>
      </c>
      <c r="K57" s="41">
        <v>309723.75</v>
      </c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ht="33.0" customHeight="1">
      <c r="A58" s="32">
        <f t="shared" si="6"/>
        <v>309723.75</v>
      </c>
      <c r="B58" s="33" t="str">
        <f t="shared" si="2"/>
        <v>http://helpstore.shop/keyword/</v>
      </c>
      <c r="C58" s="34"/>
      <c r="D58" s="26"/>
      <c r="E58" s="35">
        <f t="shared" si="3"/>
        <v>0</v>
      </c>
      <c r="F58" s="36" t="s">
        <v>20</v>
      </c>
      <c r="G58" s="44"/>
      <c r="H58" s="38" t="s">
        <v>47</v>
      </c>
      <c r="I58" s="39" t="s">
        <v>26</v>
      </c>
      <c r="J58" s="40">
        <v>1.0</v>
      </c>
      <c r="K58" s="41">
        <v>309723.75</v>
      </c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ht="21.0" customHeight="1">
      <c r="A59" s="32">
        <f t="shared" ref="A59:A80" si="7">HYPERLINK("https://mustit.co.kr/product/search?search_action=search&amp;event=0&amp;event_no=1004&amp;keyword="&amp;iferror(left(H59,FIND(" ",H59)),""),K59)</f>
        <v>91770</v>
      </c>
      <c r="B59" s="33" t="str">
        <f t="shared" si="2"/>
        <v>http://helpstore.shop/keyword/</v>
      </c>
      <c r="C59" s="34"/>
      <c r="D59" s="26"/>
      <c r="E59" s="35">
        <f t="shared" si="3"/>
        <v>0</v>
      </c>
      <c r="F59" s="36" t="s">
        <v>20</v>
      </c>
      <c r="G59" s="42"/>
      <c r="H59" s="38" t="s">
        <v>48</v>
      </c>
      <c r="I59" s="39" t="s">
        <v>25</v>
      </c>
      <c r="J59" s="45">
        <v>0.0</v>
      </c>
      <c r="K59" s="41">
        <v>91770.0</v>
      </c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ht="21.0" customHeight="1">
      <c r="A60" s="32">
        <f t="shared" si="7"/>
        <v>91770</v>
      </c>
      <c r="B60" s="33" t="str">
        <f t="shared" si="2"/>
        <v>http://helpstore.shop/keyword/</v>
      </c>
      <c r="C60" s="34"/>
      <c r="D60" s="26"/>
      <c r="E60" s="35">
        <f t="shared" si="3"/>
        <v>0</v>
      </c>
      <c r="F60" s="36" t="s">
        <v>20</v>
      </c>
      <c r="G60" s="43"/>
      <c r="H60" s="38" t="s">
        <v>48</v>
      </c>
      <c r="I60" s="39" t="s">
        <v>26</v>
      </c>
      <c r="J60" s="45">
        <v>0.0</v>
      </c>
      <c r="K60" s="41">
        <v>91770.0</v>
      </c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ht="21.0" customHeight="1">
      <c r="A61" s="32">
        <f t="shared" si="7"/>
        <v>91770</v>
      </c>
      <c r="B61" s="33" t="str">
        <f t="shared" si="2"/>
        <v>http://helpstore.shop/keyword/</v>
      </c>
      <c r="C61" s="34"/>
      <c r="D61" s="26"/>
      <c r="E61" s="35">
        <f t="shared" si="3"/>
        <v>0</v>
      </c>
      <c r="F61" s="36" t="s">
        <v>20</v>
      </c>
      <c r="G61" s="44"/>
      <c r="H61" s="38" t="s">
        <v>48</v>
      </c>
      <c r="I61" s="39" t="s">
        <v>22</v>
      </c>
      <c r="J61" s="45">
        <v>0.0</v>
      </c>
      <c r="K61" s="41">
        <v>91770.0</v>
      </c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ht="25.5" customHeight="1">
      <c r="A62" s="32">
        <f t="shared" si="7"/>
        <v>183540</v>
      </c>
      <c r="B62" s="33" t="str">
        <f t="shared" si="2"/>
        <v>http://helpstore.shop/keyword/</v>
      </c>
      <c r="C62" s="34"/>
      <c r="D62" s="26"/>
      <c r="E62" s="35">
        <f t="shared" si="3"/>
        <v>0</v>
      </c>
      <c r="F62" s="36" t="s">
        <v>20</v>
      </c>
      <c r="G62" s="42"/>
      <c r="H62" s="38" t="s">
        <v>49</v>
      </c>
      <c r="I62" s="39" t="s">
        <v>25</v>
      </c>
      <c r="J62" s="40">
        <v>1.0</v>
      </c>
      <c r="K62" s="41">
        <v>183540.0</v>
      </c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ht="25.5" customHeight="1">
      <c r="A63" s="32">
        <f t="shared" si="7"/>
        <v>183540</v>
      </c>
      <c r="B63" s="33" t="str">
        <f t="shared" si="2"/>
        <v>http://helpstore.shop/keyword/</v>
      </c>
      <c r="C63" s="34"/>
      <c r="D63" s="26"/>
      <c r="E63" s="35">
        <f t="shared" si="3"/>
        <v>0</v>
      </c>
      <c r="F63" s="36" t="s">
        <v>20</v>
      </c>
      <c r="G63" s="43"/>
      <c r="H63" s="38" t="s">
        <v>49</v>
      </c>
      <c r="I63" s="39" t="s">
        <v>26</v>
      </c>
      <c r="J63" s="40">
        <v>1.0</v>
      </c>
      <c r="K63" s="41">
        <v>183540.0</v>
      </c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ht="25.5" customHeight="1">
      <c r="A64" s="32">
        <f t="shared" si="7"/>
        <v>183540</v>
      </c>
      <c r="B64" s="33" t="str">
        <f t="shared" si="2"/>
        <v>http://helpstore.shop/keyword/</v>
      </c>
      <c r="C64" s="34"/>
      <c r="D64" s="26"/>
      <c r="E64" s="35">
        <f t="shared" si="3"/>
        <v>0</v>
      </c>
      <c r="F64" s="36" t="s">
        <v>20</v>
      </c>
      <c r="G64" s="44"/>
      <c r="H64" s="38" t="s">
        <v>49</v>
      </c>
      <c r="I64" s="39" t="s">
        <v>22</v>
      </c>
      <c r="J64" s="40">
        <v>1.0</v>
      </c>
      <c r="K64" s="41">
        <v>183540.0</v>
      </c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ht="24.75" customHeight="1">
      <c r="A65" s="32">
        <f t="shared" si="7"/>
        <v>183540</v>
      </c>
      <c r="B65" s="33" t="str">
        <f t="shared" si="2"/>
        <v>http://helpstore.shop/keyword/</v>
      </c>
      <c r="C65" s="34"/>
      <c r="D65" s="26"/>
      <c r="E65" s="35">
        <f t="shared" si="3"/>
        <v>0</v>
      </c>
      <c r="F65" s="36" t="s">
        <v>20</v>
      </c>
      <c r="G65" s="42"/>
      <c r="H65" s="38" t="s">
        <v>50</v>
      </c>
      <c r="I65" s="39" t="s">
        <v>25</v>
      </c>
      <c r="J65" s="40">
        <v>1.0</v>
      </c>
      <c r="K65" s="41">
        <v>183540.0</v>
      </c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ht="24.75" customHeight="1">
      <c r="A66" s="32">
        <f t="shared" si="7"/>
        <v>183540</v>
      </c>
      <c r="B66" s="33" t="str">
        <f t="shared" si="2"/>
        <v>http://helpstore.shop/keyword/</v>
      </c>
      <c r="C66" s="34"/>
      <c r="D66" s="26"/>
      <c r="E66" s="35">
        <f t="shared" si="3"/>
        <v>0</v>
      </c>
      <c r="F66" s="36" t="s">
        <v>20</v>
      </c>
      <c r="G66" s="43"/>
      <c r="H66" s="38" t="s">
        <v>50</v>
      </c>
      <c r="I66" s="39" t="s">
        <v>26</v>
      </c>
      <c r="J66" s="40">
        <v>1.0</v>
      </c>
      <c r="K66" s="41">
        <v>183540.0</v>
      </c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ht="24.75" customHeight="1">
      <c r="A67" s="32">
        <f t="shared" si="7"/>
        <v>183540</v>
      </c>
      <c r="B67" s="33" t="str">
        <f t="shared" si="2"/>
        <v>http://helpstore.shop/keyword/</v>
      </c>
      <c r="C67" s="34"/>
      <c r="D67" s="26"/>
      <c r="E67" s="35">
        <f t="shared" si="3"/>
        <v>0</v>
      </c>
      <c r="F67" s="36" t="s">
        <v>20</v>
      </c>
      <c r="G67" s="44"/>
      <c r="H67" s="38" t="s">
        <v>50</v>
      </c>
      <c r="I67" s="39" t="s">
        <v>22</v>
      </c>
      <c r="J67" s="40">
        <v>1.0</v>
      </c>
      <c r="K67" s="41">
        <v>183540.0</v>
      </c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ht="22.5" customHeight="1">
      <c r="A68" s="32">
        <f t="shared" si="7"/>
        <v>103241.25</v>
      </c>
      <c r="B68" s="33" t="str">
        <f t="shared" si="2"/>
        <v>http://helpstore.shop/keyword/</v>
      </c>
      <c r="C68" s="34"/>
      <c r="D68" s="26"/>
      <c r="E68" s="35">
        <f t="shared" si="3"/>
        <v>0</v>
      </c>
      <c r="F68" s="36" t="s">
        <v>20</v>
      </c>
      <c r="G68" s="42"/>
      <c r="H68" s="38" t="s">
        <v>51</v>
      </c>
      <c r="I68" s="39" t="s">
        <v>25</v>
      </c>
      <c r="J68" s="40">
        <v>1.0</v>
      </c>
      <c r="K68" s="41">
        <v>103241.25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ht="22.5" customHeight="1">
      <c r="A69" s="32">
        <f t="shared" si="7"/>
        <v>103241.25</v>
      </c>
      <c r="B69" s="33" t="str">
        <f t="shared" si="2"/>
        <v>http://helpstore.shop/keyword/</v>
      </c>
      <c r="C69" s="34"/>
      <c r="D69" s="26"/>
      <c r="E69" s="35">
        <f t="shared" si="3"/>
        <v>0</v>
      </c>
      <c r="F69" s="36" t="s">
        <v>20</v>
      </c>
      <c r="G69" s="43"/>
      <c r="H69" s="38" t="s">
        <v>51</v>
      </c>
      <c r="I69" s="39" t="s">
        <v>26</v>
      </c>
      <c r="J69" s="40">
        <v>1.0</v>
      </c>
      <c r="K69" s="41">
        <v>103241.25</v>
      </c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ht="22.5" customHeight="1">
      <c r="A70" s="32">
        <f t="shared" si="7"/>
        <v>103241.25</v>
      </c>
      <c r="B70" s="33" t="str">
        <f t="shared" si="2"/>
        <v>http://helpstore.shop/keyword/</v>
      </c>
      <c r="C70" s="34"/>
      <c r="D70" s="26"/>
      <c r="E70" s="35">
        <f t="shared" si="3"/>
        <v>0</v>
      </c>
      <c r="F70" s="36" t="s">
        <v>20</v>
      </c>
      <c r="G70" s="44"/>
      <c r="H70" s="38" t="s">
        <v>51</v>
      </c>
      <c r="I70" s="39" t="s">
        <v>22</v>
      </c>
      <c r="J70" s="40">
        <v>1.0</v>
      </c>
      <c r="K70" s="41">
        <v>103241.25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ht="33.0" customHeight="1">
      <c r="A71" s="32">
        <f t="shared" si="7"/>
        <v>252367.5</v>
      </c>
      <c r="B71" s="33" t="str">
        <f t="shared" si="2"/>
        <v>http://helpstore.shop/keyword/</v>
      </c>
      <c r="C71" s="34"/>
      <c r="D71" s="26"/>
      <c r="E71" s="35">
        <f t="shared" si="3"/>
        <v>0</v>
      </c>
      <c r="F71" s="36" t="s">
        <v>20</v>
      </c>
      <c r="G71" s="42"/>
      <c r="H71" s="38" t="s">
        <v>52</v>
      </c>
      <c r="I71" s="39" t="s">
        <v>25</v>
      </c>
      <c r="J71" s="40">
        <v>1.0</v>
      </c>
      <c r="K71" s="41">
        <v>252367.5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ht="33.0" customHeight="1">
      <c r="A72" s="32">
        <f t="shared" si="7"/>
        <v>252367.5</v>
      </c>
      <c r="B72" s="33" t="str">
        <f t="shared" si="2"/>
        <v>http://helpstore.shop/keyword/</v>
      </c>
      <c r="C72" s="34"/>
      <c r="D72" s="26"/>
      <c r="E72" s="35">
        <f t="shared" si="3"/>
        <v>0</v>
      </c>
      <c r="F72" s="36" t="s">
        <v>20</v>
      </c>
      <c r="G72" s="44"/>
      <c r="H72" s="38" t="s">
        <v>52</v>
      </c>
      <c r="I72" s="39" t="s">
        <v>26</v>
      </c>
      <c r="J72" s="40">
        <v>1.0</v>
      </c>
      <c r="K72" s="41">
        <v>252367.5</v>
      </c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ht="21.0" customHeight="1">
      <c r="A73" s="32">
        <f t="shared" si="7"/>
        <v>298252.5</v>
      </c>
      <c r="B73" s="33" t="str">
        <f t="shared" si="2"/>
        <v>http://helpstore.shop/keyword/</v>
      </c>
      <c r="C73" s="34"/>
      <c r="D73" s="26"/>
      <c r="E73" s="35">
        <f t="shared" si="3"/>
        <v>0</v>
      </c>
      <c r="F73" s="36" t="s">
        <v>20</v>
      </c>
      <c r="G73" s="42"/>
      <c r="H73" s="38" t="s">
        <v>53</v>
      </c>
      <c r="I73" s="39" t="s">
        <v>25</v>
      </c>
      <c r="J73" s="40">
        <v>1.0</v>
      </c>
      <c r="K73" s="41">
        <v>298252.5</v>
      </c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ht="21.0" customHeight="1">
      <c r="A74" s="32">
        <f t="shared" si="7"/>
        <v>298252.5</v>
      </c>
      <c r="B74" s="33" t="str">
        <f t="shared" si="2"/>
        <v>http://helpstore.shop/keyword/</v>
      </c>
      <c r="C74" s="34"/>
      <c r="D74" s="26"/>
      <c r="E74" s="35">
        <f t="shared" si="3"/>
        <v>0</v>
      </c>
      <c r="F74" s="36" t="s">
        <v>20</v>
      </c>
      <c r="G74" s="43"/>
      <c r="H74" s="38" t="s">
        <v>53</v>
      </c>
      <c r="I74" s="39" t="s">
        <v>26</v>
      </c>
      <c r="J74" s="40">
        <v>1.0</v>
      </c>
      <c r="K74" s="41">
        <v>298252.5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ht="21.0" customHeight="1">
      <c r="A75" s="32">
        <f t="shared" si="7"/>
        <v>298252.5</v>
      </c>
      <c r="B75" s="33" t="str">
        <f t="shared" si="2"/>
        <v>http://helpstore.shop/keyword/</v>
      </c>
      <c r="C75" s="34"/>
      <c r="D75" s="26"/>
      <c r="E75" s="35">
        <f t="shared" si="3"/>
        <v>0</v>
      </c>
      <c r="F75" s="36" t="s">
        <v>20</v>
      </c>
      <c r="G75" s="44"/>
      <c r="H75" s="38" t="s">
        <v>53</v>
      </c>
      <c r="I75" s="39" t="s">
        <v>22</v>
      </c>
      <c r="J75" s="40">
        <v>1.0</v>
      </c>
      <c r="K75" s="41">
        <v>298252.5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ht="37.5" customHeight="1">
      <c r="A76" s="32">
        <f t="shared" si="7"/>
        <v>91770</v>
      </c>
      <c r="B76" s="33" t="str">
        <f t="shared" si="2"/>
        <v>http://helpstore.shop/keyword/</v>
      </c>
      <c r="C76" s="34"/>
      <c r="D76" s="26"/>
      <c r="E76" s="35">
        <f t="shared" si="3"/>
        <v>0</v>
      </c>
      <c r="F76" s="36" t="s">
        <v>20</v>
      </c>
      <c r="G76" s="42"/>
      <c r="H76" s="38" t="s">
        <v>54</v>
      </c>
      <c r="I76" s="39" t="s">
        <v>26</v>
      </c>
      <c r="J76" s="45">
        <v>0.0</v>
      </c>
      <c r="K76" s="41">
        <v>91770.0</v>
      </c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ht="37.5" customHeight="1">
      <c r="A77" s="32">
        <f t="shared" si="7"/>
        <v>91770</v>
      </c>
      <c r="B77" s="33" t="str">
        <f t="shared" si="2"/>
        <v>http://helpstore.shop/keyword/</v>
      </c>
      <c r="C77" s="34"/>
      <c r="D77" s="26"/>
      <c r="E77" s="35">
        <f t="shared" si="3"/>
        <v>0</v>
      </c>
      <c r="F77" s="36" t="s">
        <v>20</v>
      </c>
      <c r="G77" s="44"/>
      <c r="H77" s="38" t="s">
        <v>54</v>
      </c>
      <c r="I77" s="39" t="s">
        <v>22</v>
      </c>
      <c r="J77" s="45">
        <v>0.0</v>
      </c>
      <c r="K77" s="41">
        <v>91770.0</v>
      </c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ht="22.5" customHeight="1">
      <c r="A78" s="32">
        <f t="shared" si="7"/>
        <v>91770</v>
      </c>
      <c r="B78" s="33" t="str">
        <f t="shared" si="2"/>
        <v>http://helpstore.shop/keyword/</v>
      </c>
      <c r="C78" s="34"/>
      <c r="D78" s="26"/>
      <c r="E78" s="35">
        <f t="shared" si="3"/>
        <v>0</v>
      </c>
      <c r="F78" s="36" t="s">
        <v>20</v>
      </c>
      <c r="G78" s="42"/>
      <c r="H78" s="38" t="s">
        <v>55</v>
      </c>
      <c r="I78" s="39" t="s">
        <v>25</v>
      </c>
      <c r="J78" s="45">
        <v>0.0</v>
      </c>
      <c r="K78" s="41">
        <v>91770.0</v>
      </c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ht="22.5" customHeight="1">
      <c r="A79" s="32">
        <f t="shared" si="7"/>
        <v>91770</v>
      </c>
      <c r="B79" s="33" t="str">
        <f t="shared" si="2"/>
        <v>http://helpstore.shop/keyword/</v>
      </c>
      <c r="C79" s="34"/>
      <c r="D79" s="26"/>
      <c r="E79" s="35">
        <f t="shared" si="3"/>
        <v>0</v>
      </c>
      <c r="F79" s="36" t="s">
        <v>20</v>
      </c>
      <c r="G79" s="43"/>
      <c r="H79" s="38" t="s">
        <v>55</v>
      </c>
      <c r="I79" s="39" t="s">
        <v>26</v>
      </c>
      <c r="J79" s="45">
        <v>0.0</v>
      </c>
      <c r="K79" s="41">
        <v>91770.0</v>
      </c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ht="22.5" customHeight="1">
      <c r="A80" s="32">
        <f t="shared" si="7"/>
        <v>91770</v>
      </c>
      <c r="B80" s="33" t="str">
        <f t="shared" si="2"/>
        <v>http://helpstore.shop/keyword/</v>
      </c>
      <c r="C80" s="34"/>
      <c r="D80" s="26"/>
      <c r="E80" s="35">
        <f t="shared" si="3"/>
        <v>0</v>
      </c>
      <c r="F80" s="36" t="s">
        <v>20</v>
      </c>
      <c r="G80" s="44"/>
      <c r="H80" s="38" t="s">
        <v>55</v>
      </c>
      <c r="I80" s="39" t="s">
        <v>22</v>
      </c>
      <c r="J80" s="45">
        <v>0.0</v>
      </c>
      <c r="K80" s="41">
        <v>91770.0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ht="64.5" customHeight="1">
      <c r="A81" s="32">
        <f>HYPERLINK("https://mustit.co.kr/product/search?search_action=search&amp;event=0&amp;event_no=1004&amp;keyword="&amp;iferror(left(H81,FIND("-",H81)-1),""),K81)</f>
        <v>299250</v>
      </c>
      <c r="B81" s="33" t="str">
        <f t="shared" si="2"/>
        <v>http://helpstore.shop/keyword/</v>
      </c>
      <c r="C81" s="34"/>
      <c r="D81" s="26"/>
      <c r="E81" s="35">
        <f t="shared" si="3"/>
        <v>0</v>
      </c>
      <c r="F81" s="36" t="s">
        <v>56</v>
      </c>
      <c r="G81" s="37"/>
      <c r="H81" s="38" t="s">
        <v>57</v>
      </c>
      <c r="I81" s="39" t="s">
        <v>22</v>
      </c>
      <c r="J81" s="40">
        <v>1.0</v>
      </c>
      <c r="K81" s="41">
        <v>299250.0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ht="36.0" customHeight="1">
      <c r="A82" s="32">
        <f t="shared" ref="A82:A83" si="8">HYPERLINK("https://mustit.co.kr/product/search?search_action=search&amp;event=0&amp;event_no=1004&amp;keyword="&amp;iferror(left(H82,FIND(" ",H82)),""),K82)</f>
        <v>305235</v>
      </c>
      <c r="B82" s="33" t="str">
        <f t="shared" si="2"/>
        <v>http://helpstore.shop/keyword/</v>
      </c>
      <c r="C82" s="34"/>
      <c r="D82" s="26"/>
      <c r="E82" s="35">
        <f t="shared" si="3"/>
        <v>0</v>
      </c>
      <c r="F82" s="36" t="s">
        <v>58</v>
      </c>
      <c r="G82" s="42"/>
      <c r="H82" s="38" t="s">
        <v>59</v>
      </c>
      <c r="I82" s="39" t="s">
        <v>24</v>
      </c>
      <c r="J82" s="40">
        <v>1.0</v>
      </c>
      <c r="K82" s="41">
        <v>305235.0</v>
      </c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ht="36.0" customHeight="1">
      <c r="A83" s="32">
        <f t="shared" si="8"/>
        <v>305235</v>
      </c>
      <c r="B83" s="33" t="str">
        <f t="shared" si="2"/>
        <v>http://helpstore.shop/keyword/</v>
      </c>
      <c r="C83" s="34"/>
      <c r="D83" s="26"/>
      <c r="E83" s="35">
        <f t="shared" si="3"/>
        <v>0</v>
      </c>
      <c r="F83" s="36" t="s">
        <v>58</v>
      </c>
      <c r="G83" s="44"/>
      <c r="H83" s="38" t="s">
        <v>59</v>
      </c>
      <c r="I83" s="39" t="s">
        <v>25</v>
      </c>
      <c r="J83" s="40">
        <v>1.0</v>
      </c>
      <c r="K83" s="41">
        <v>305235.0</v>
      </c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ht="13.5" customHeight="1">
      <c r="A84" s="32">
        <f t="shared" ref="A84:A91" si="9">HYPERLINK("https://mustit.co.kr/product/search?search_action=search&amp;event=0&amp;event_no=1004&amp;keyword="&amp;iferror(left(H84,FIND("-",H84)-1),""),K84)</f>
        <v>161595</v>
      </c>
      <c r="B84" s="33" t="str">
        <f t="shared" si="2"/>
        <v>http://helpstore.shop/keyword/</v>
      </c>
      <c r="C84" s="34"/>
      <c r="D84" s="26"/>
      <c r="E84" s="35">
        <f t="shared" si="3"/>
        <v>0</v>
      </c>
      <c r="F84" s="36" t="s">
        <v>56</v>
      </c>
      <c r="G84" s="42"/>
      <c r="H84" s="38" t="s">
        <v>60</v>
      </c>
      <c r="I84" s="39" t="s">
        <v>24</v>
      </c>
      <c r="J84" s="40">
        <v>2.0</v>
      </c>
      <c r="K84" s="41">
        <v>161595.0</v>
      </c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ht="16.5" customHeight="1">
      <c r="A85" s="32">
        <f t="shared" si="9"/>
        <v>161595</v>
      </c>
      <c r="B85" s="33" t="str">
        <f t="shared" si="2"/>
        <v>http://helpstore.shop/keyword/</v>
      </c>
      <c r="C85" s="34"/>
      <c r="D85" s="26"/>
      <c r="E85" s="35">
        <f t="shared" si="3"/>
        <v>0</v>
      </c>
      <c r="F85" s="36" t="s">
        <v>56</v>
      </c>
      <c r="G85" s="43"/>
      <c r="H85" s="38" t="s">
        <v>60</v>
      </c>
      <c r="I85" s="39" t="s">
        <v>25</v>
      </c>
      <c r="J85" s="40">
        <v>2.0</v>
      </c>
      <c r="K85" s="41">
        <v>161595.0</v>
      </c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ht="16.5" customHeight="1">
      <c r="A86" s="32">
        <f t="shared" si="9"/>
        <v>161595</v>
      </c>
      <c r="B86" s="33" t="str">
        <f t="shared" si="2"/>
        <v>http://helpstore.shop/keyword/</v>
      </c>
      <c r="C86" s="34"/>
      <c r="D86" s="26"/>
      <c r="E86" s="35">
        <f t="shared" si="3"/>
        <v>0</v>
      </c>
      <c r="F86" s="36" t="s">
        <v>56</v>
      </c>
      <c r="G86" s="43"/>
      <c r="H86" s="38" t="s">
        <v>60</v>
      </c>
      <c r="I86" s="39" t="s">
        <v>26</v>
      </c>
      <c r="J86" s="40">
        <v>2.0</v>
      </c>
      <c r="K86" s="41">
        <v>161595.0</v>
      </c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  <row r="87" ht="16.5" customHeight="1">
      <c r="A87" s="32">
        <f t="shared" si="9"/>
        <v>161595</v>
      </c>
      <c r="B87" s="33" t="str">
        <f t="shared" si="2"/>
        <v>http://helpstore.shop/keyword/</v>
      </c>
      <c r="C87" s="34"/>
      <c r="D87" s="26"/>
      <c r="E87" s="35">
        <f t="shared" si="3"/>
        <v>0</v>
      </c>
      <c r="F87" s="36" t="s">
        <v>56</v>
      </c>
      <c r="G87" s="44"/>
      <c r="H87" s="38" t="s">
        <v>60</v>
      </c>
      <c r="I87" s="39" t="s">
        <v>22</v>
      </c>
      <c r="J87" s="40">
        <v>2.0</v>
      </c>
      <c r="K87" s="41">
        <v>161595.0</v>
      </c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ht="13.5" customHeight="1">
      <c r="A88" s="32">
        <f t="shared" si="9"/>
        <v>161595</v>
      </c>
      <c r="B88" s="33" t="str">
        <f t="shared" si="2"/>
        <v>http://helpstore.shop/keyword/</v>
      </c>
      <c r="C88" s="34"/>
      <c r="D88" s="26"/>
      <c r="E88" s="35">
        <f t="shared" si="3"/>
        <v>0</v>
      </c>
      <c r="F88" s="36" t="s">
        <v>58</v>
      </c>
      <c r="G88" s="42"/>
      <c r="H88" s="38" t="s">
        <v>61</v>
      </c>
      <c r="I88" s="39" t="s">
        <v>24</v>
      </c>
      <c r="J88" s="40">
        <v>1.0</v>
      </c>
      <c r="K88" s="41">
        <v>161595.0</v>
      </c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ht="16.5" customHeight="1">
      <c r="A89" s="32">
        <f t="shared" si="9"/>
        <v>161595</v>
      </c>
      <c r="B89" s="33" t="str">
        <f t="shared" si="2"/>
        <v>http://helpstore.shop/keyword/</v>
      </c>
      <c r="C89" s="34"/>
      <c r="D89" s="26"/>
      <c r="E89" s="35">
        <f t="shared" si="3"/>
        <v>0</v>
      </c>
      <c r="F89" s="36" t="s">
        <v>58</v>
      </c>
      <c r="G89" s="43"/>
      <c r="H89" s="38" t="s">
        <v>61</v>
      </c>
      <c r="I89" s="39" t="s">
        <v>25</v>
      </c>
      <c r="J89" s="40">
        <v>2.0</v>
      </c>
      <c r="K89" s="41">
        <v>161595.0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ht="16.5" customHeight="1">
      <c r="A90" s="32">
        <f t="shared" si="9"/>
        <v>161595</v>
      </c>
      <c r="B90" s="33" t="str">
        <f t="shared" si="2"/>
        <v>http://helpstore.shop/keyword/</v>
      </c>
      <c r="C90" s="34"/>
      <c r="D90" s="26"/>
      <c r="E90" s="35">
        <f t="shared" si="3"/>
        <v>0</v>
      </c>
      <c r="F90" s="36" t="s">
        <v>58</v>
      </c>
      <c r="G90" s="43"/>
      <c r="H90" s="38" t="s">
        <v>61</v>
      </c>
      <c r="I90" s="39" t="s">
        <v>26</v>
      </c>
      <c r="J90" s="40">
        <v>1.0</v>
      </c>
      <c r="K90" s="41">
        <v>161595.0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ht="16.5" customHeight="1">
      <c r="A91" s="32">
        <f t="shared" si="9"/>
        <v>161595</v>
      </c>
      <c r="B91" s="33" t="str">
        <f t="shared" si="2"/>
        <v>http://helpstore.shop/keyword/</v>
      </c>
      <c r="C91" s="34"/>
      <c r="D91" s="26"/>
      <c r="E91" s="35">
        <f t="shared" si="3"/>
        <v>0</v>
      </c>
      <c r="F91" s="36" t="s">
        <v>58</v>
      </c>
      <c r="G91" s="44"/>
      <c r="H91" s="38" t="s">
        <v>61</v>
      </c>
      <c r="I91" s="39" t="s">
        <v>22</v>
      </c>
      <c r="J91" s="40">
        <v>1.0</v>
      </c>
      <c r="K91" s="41">
        <v>161595.0</v>
      </c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ht="33.75" customHeight="1">
      <c r="A92" s="32">
        <f t="shared" ref="A92:A95" si="10">HYPERLINK("https://mustit.co.kr/product/search?search_action=search&amp;event=0&amp;event_no=1004&amp;keyword="&amp;iferror(left(H92,FIND(" ",H92)),""),K92)</f>
        <v>137655</v>
      </c>
      <c r="B92" s="33" t="str">
        <f t="shared" si="2"/>
        <v>http://helpstore.shop/keyword/</v>
      </c>
      <c r="C92" s="34"/>
      <c r="D92" s="26"/>
      <c r="E92" s="35">
        <f t="shared" si="3"/>
        <v>0</v>
      </c>
      <c r="F92" s="36" t="s">
        <v>56</v>
      </c>
      <c r="G92" s="42"/>
      <c r="H92" s="38" t="s">
        <v>62</v>
      </c>
      <c r="I92" s="39" t="s">
        <v>24</v>
      </c>
      <c r="J92" s="40">
        <v>1.0</v>
      </c>
      <c r="K92" s="41">
        <v>137655.0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ht="33.75" customHeight="1">
      <c r="A93" s="32">
        <f t="shared" si="10"/>
        <v>137655</v>
      </c>
      <c r="B93" s="33" t="str">
        <f t="shared" si="2"/>
        <v>http://helpstore.shop/keyword/</v>
      </c>
      <c r="C93" s="34"/>
      <c r="D93" s="26"/>
      <c r="E93" s="35">
        <f t="shared" si="3"/>
        <v>0</v>
      </c>
      <c r="F93" s="36" t="s">
        <v>56</v>
      </c>
      <c r="G93" s="44"/>
      <c r="H93" s="38" t="s">
        <v>62</v>
      </c>
      <c r="I93" s="39" t="s">
        <v>25</v>
      </c>
      <c r="J93" s="40">
        <v>1.0</v>
      </c>
      <c r="K93" s="41">
        <v>137655.0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ht="30.75" customHeight="1">
      <c r="A94" s="32">
        <f t="shared" si="10"/>
        <v>299250</v>
      </c>
      <c r="B94" s="33" t="str">
        <f t="shared" si="2"/>
        <v>http://helpstore.shop/keyword/</v>
      </c>
      <c r="C94" s="34"/>
      <c r="D94" s="26"/>
      <c r="E94" s="35">
        <f t="shared" si="3"/>
        <v>0</v>
      </c>
      <c r="F94" s="36" t="s">
        <v>56</v>
      </c>
      <c r="G94" s="42"/>
      <c r="H94" s="38" t="s">
        <v>59</v>
      </c>
      <c r="I94" s="39" t="s">
        <v>24</v>
      </c>
      <c r="J94" s="40">
        <v>1.0</v>
      </c>
      <c r="K94" s="41">
        <v>299250.0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ht="34.5" customHeight="1">
      <c r="A95" s="32">
        <f t="shared" si="10"/>
        <v>299250</v>
      </c>
      <c r="B95" s="33" t="str">
        <f t="shared" si="2"/>
        <v>http://helpstore.shop/keyword/</v>
      </c>
      <c r="C95" s="34"/>
      <c r="D95" s="26"/>
      <c r="E95" s="35">
        <f t="shared" si="3"/>
        <v>0</v>
      </c>
      <c r="F95" s="46" t="s">
        <v>56</v>
      </c>
      <c r="G95" s="47"/>
      <c r="H95" s="48" t="s">
        <v>59</v>
      </c>
      <c r="I95" s="49" t="s">
        <v>25</v>
      </c>
      <c r="J95" s="50">
        <v>1.0</v>
      </c>
      <c r="K95" s="51">
        <v>299250.0</v>
      </c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ht="13.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ht="13.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ht="13.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ht="13.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ht="13.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ht="13.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ht="13.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ht="13.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ht="13.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ht="13.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ht="13.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ht="13.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ht="13.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ht="13.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ht="13.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ht="13.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ht="13.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ht="13.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ht="13.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ht="13.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ht="13.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ht="13.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ht="13.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ht="13.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ht="13.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ht="13.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ht="13.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ht="13.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ht="13.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ht="13.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ht="13.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ht="13.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ht="13.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ht="13.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ht="13.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ht="13.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ht="13.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ht="13.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ht="13.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ht="13.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ht="13.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ht="13.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ht="13.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ht="13.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ht="13.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ht="13.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ht="13.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ht="13.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ht="13.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ht="13.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ht="13.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ht="13.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ht="13.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ht="13.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ht="13.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ht="13.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ht="13.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ht="13.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ht="13.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ht="13.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ht="13.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ht="13.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ht="13.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ht="13.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ht="13.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ht="13.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ht="13.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ht="13.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ht="13.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ht="13.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ht="13.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ht="13.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ht="13.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ht="13.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ht="13.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ht="13.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ht="13.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ht="13.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ht="13.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ht="13.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ht="13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ht="13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ht="13.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ht="13.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ht="13.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ht="13.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ht="13.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ht="13.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ht="13.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ht="13.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ht="13.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ht="13.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ht="13.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ht="13.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ht="13.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ht="13.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ht="13.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ht="13.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ht="13.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ht="13.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ht="13.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ht="13.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ht="13.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ht="13.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ht="13.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ht="13.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ht="13.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ht="13.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ht="13.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ht="13.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ht="13.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ht="13.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ht="13.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ht="13.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  <row r="210" ht="13.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</row>
    <row r="211" ht="13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</row>
    <row r="212" ht="13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</row>
    <row r="213" ht="13.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</row>
    <row r="214" ht="13.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</row>
    <row r="215" ht="13.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</row>
    <row r="216" ht="13.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</row>
    <row r="217" ht="13.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</row>
    <row r="218" ht="13.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</row>
    <row r="219" ht="13.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</row>
    <row r="220" ht="13.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</row>
    <row r="221" ht="13.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</row>
    <row r="222" ht="13.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</row>
    <row r="223" ht="13.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</row>
    <row r="224" ht="13.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ht="13.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ht="13.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ht="13.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ht="13.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</row>
    <row r="229" ht="13.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</row>
    <row r="230" ht="13.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</row>
    <row r="231" ht="13.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</row>
    <row r="232" ht="13.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</row>
    <row r="233" ht="13.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</row>
    <row r="234" ht="13.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</row>
    <row r="235" ht="13.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</row>
    <row r="236" ht="13.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</row>
    <row r="237" ht="13.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</row>
    <row r="238" ht="13.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</row>
    <row r="239" ht="13.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</row>
    <row r="240" ht="13.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</row>
    <row r="241" ht="13.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</row>
    <row r="242" ht="13.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</row>
    <row r="243" ht="13.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ht="13.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ht="13.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ht="13.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ht="13.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ht="13.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ht="13.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ht="13.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ht="13.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ht="13.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</row>
    <row r="253" ht="13.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</row>
    <row r="254" ht="13.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</row>
    <row r="255" ht="13.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</row>
    <row r="256" ht="13.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</row>
    <row r="257" ht="13.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</row>
    <row r="258" ht="13.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</row>
    <row r="259" ht="13.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</row>
    <row r="260" ht="13.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</row>
    <row r="261" ht="13.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</row>
    <row r="262" ht="13.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</row>
    <row r="263" ht="13.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</row>
    <row r="264" ht="13.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</row>
    <row r="265" ht="13.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</row>
    <row r="266" ht="13.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ht="13.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ht="13.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ht="13.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</row>
    <row r="270" ht="13.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</row>
    <row r="271" ht="13.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</row>
    <row r="272" ht="13.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</row>
    <row r="273" ht="13.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</row>
    <row r="274" ht="13.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</row>
    <row r="275" ht="13.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</row>
    <row r="276" ht="13.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</row>
    <row r="277" ht="13.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</row>
    <row r="278" ht="13.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</row>
    <row r="279" ht="13.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</row>
    <row r="280" ht="13.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</row>
    <row r="281" ht="13.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</row>
    <row r="282" ht="13.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</row>
    <row r="283" ht="13.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</row>
    <row r="284" ht="13.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</row>
    <row r="285" ht="13.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</row>
    <row r="286" ht="13.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</row>
    <row r="287" ht="13.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</row>
    <row r="288" ht="13.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</row>
    <row r="289" ht="13.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</row>
    <row r="290" ht="13.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</row>
    <row r="291" ht="13.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</row>
    <row r="292" ht="13.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</row>
    <row r="293" ht="13.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</row>
    <row r="294" ht="13.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</row>
    <row r="295" ht="13.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</row>
    <row r="296" ht="13.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</row>
    <row r="297" ht="13.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</row>
    <row r="298" ht="13.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</row>
    <row r="299" ht="13.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</row>
    <row r="300" ht="13.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</row>
    <row r="301" ht="13.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</row>
    <row r="302" ht="13.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</row>
    <row r="303" ht="13.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</row>
    <row r="304" ht="13.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</row>
    <row r="305" ht="13.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</row>
    <row r="306" ht="13.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ht="13.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ht="13.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</row>
    <row r="309" ht="13.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</row>
    <row r="310" ht="13.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</row>
    <row r="311" ht="13.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</row>
    <row r="312" ht="13.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</row>
    <row r="313" ht="13.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</row>
    <row r="314" ht="13.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</row>
    <row r="315" ht="13.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</row>
    <row r="316" ht="13.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</row>
    <row r="317" ht="13.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</row>
    <row r="318" ht="13.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</row>
    <row r="319" ht="13.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</row>
    <row r="320" ht="13.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</row>
    <row r="321" ht="13.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</row>
    <row r="322" ht="13.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</row>
    <row r="323" ht="13.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</row>
    <row r="324" ht="13.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</row>
    <row r="325" ht="13.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</row>
    <row r="326" ht="13.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</row>
    <row r="327" ht="13.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</row>
    <row r="328" ht="13.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</row>
    <row r="329" ht="13.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</row>
    <row r="330" ht="13.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</row>
    <row r="331" ht="13.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</row>
    <row r="332" ht="13.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</row>
    <row r="333" ht="13.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</row>
    <row r="334" ht="13.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</row>
    <row r="335" ht="13.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</row>
    <row r="336" ht="13.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</row>
    <row r="337" ht="13.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</row>
    <row r="338" ht="13.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</row>
    <row r="339" ht="13.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</row>
    <row r="340" ht="13.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</row>
    <row r="341" ht="13.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</row>
    <row r="342" ht="13.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</row>
    <row r="343" ht="13.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</row>
    <row r="344" ht="13.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</row>
    <row r="345" ht="13.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</row>
    <row r="346" ht="13.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</row>
    <row r="347" ht="13.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</row>
    <row r="348" ht="13.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</row>
    <row r="349" ht="13.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</row>
    <row r="350" ht="13.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</row>
    <row r="351" ht="13.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</row>
    <row r="352" ht="13.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</row>
    <row r="353" ht="13.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</row>
    <row r="354" ht="13.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</row>
    <row r="355" ht="13.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</row>
    <row r="356" ht="13.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</row>
    <row r="357" ht="13.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</row>
    <row r="358" ht="13.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</row>
    <row r="359" ht="13.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</row>
    <row r="360" ht="13.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</row>
    <row r="361" ht="13.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</row>
    <row r="362" ht="13.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</row>
    <row r="363" ht="13.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</row>
    <row r="364" ht="13.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</row>
    <row r="365" ht="13.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</row>
    <row r="366" ht="13.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</row>
    <row r="367" ht="13.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</row>
    <row r="368" ht="13.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</row>
    <row r="369" ht="13.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</row>
    <row r="370" ht="13.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</row>
    <row r="371" ht="13.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</row>
    <row r="372" ht="13.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</row>
    <row r="373" ht="13.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</row>
    <row r="374" ht="13.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</row>
    <row r="375" ht="13.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</row>
    <row r="376" ht="13.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</row>
    <row r="377" ht="13.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</row>
    <row r="378" ht="13.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</row>
    <row r="379" ht="13.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</row>
    <row r="380" ht="13.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</row>
    <row r="381" ht="13.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</row>
    <row r="382" ht="13.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</row>
    <row r="383" ht="13.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</row>
    <row r="384" ht="13.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</row>
    <row r="385" ht="13.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</row>
    <row r="386" ht="13.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</row>
    <row r="387" ht="13.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</row>
    <row r="388" ht="13.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</row>
    <row r="389" ht="13.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</row>
    <row r="390" ht="13.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</row>
    <row r="391" ht="13.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</row>
    <row r="392" ht="13.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</row>
    <row r="393" ht="13.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</row>
    <row r="394" ht="13.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</row>
    <row r="395" ht="13.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</row>
    <row r="396" ht="13.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</row>
    <row r="397" ht="13.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</row>
    <row r="398" ht="13.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</row>
    <row r="399" ht="13.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</row>
    <row r="400" ht="13.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</row>
    <row r="401" ht="13.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</row>
    <row r="402" ht="13.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</row>
    <row r="403" ht="13.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</row>
    <row r="404" ht="13.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</row>
    <row r="405" ht="13.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</row>
    <row r="406" ht="13.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</row>
    <row r="407" ht="13.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</row>
    <row r="408" ht="13.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</row>
    <row r="409" ht="13.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</row>
    <row r="410" ht="13.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</row>
    <row r="411" ht="13.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</row>
    <row r="412" ht="13.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</row>
    <row r="413" ht="13.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</row>
    <row r="414" ht="13.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</row>
    <row r="415" ht="13.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</row>
    <row r="416" ht="13.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</row>
    <row r="417" ht="13.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</row>
    <row r="418" ht="13.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</row>
    <row r="419" ht="13.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</row>
    <row r="420" ht="13.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</row>
    <row r="421" ht="13.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</row>
    <row r="422" ht="13.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</row>
    <row r="423" ht="13.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</row>
    <row r="424" ht="13.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</row>
    <row r="425" ht="13.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</row>
    <row r="426" ht="13.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</row>
    <row r="427" ht="13.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</row>
    <row r="428" ht="13.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</row>
    <row r="429" ht="13.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</row>
    <row r="430" ht="13.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</row>
    <row r="431" ht="13.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</row>
    <row r="432" ht="13.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</row>
    <row r="433" ht="13.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</row>
    <row r="434" ht="13.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</row>
    <row r="435" ht="13.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</row>
    <row r="436" ht="13.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</row>
    <row r="437" ht="13.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</row>
    <row r="438" ht="13.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</row>
    <row r="439" ht="13.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</row>
    <row r="440" ht="13.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ht="13.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ht="13.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ht="13.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ht="13.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ht="13.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ht="13.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ht="13.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ht="13.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</row>
    <row r="449" ht="13.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</row>
    <row r="450" ht="13.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</row>
    <row r="451" ht="13.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</row>
    <row r="452" ht="13.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</row>
    <row r="453" ht="13.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</row>
    <row r="454" ht="13.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</row>
    <row r="455" ht="13.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</row>
    <row r="456" ht="13.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</row>
    <row r="457" ht="13.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ht="13.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</row>
    <row r="459" ht="13.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</row>
    <row r="460" ht="13.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</row>
    <row r="461" ht="13.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ht="13.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ht="13.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ht="13.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ht="13.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ht="13.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</row>
    <row r="467" ht="13.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ht="13.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ht="13.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</row>
    <row r="470" ht="13.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ht="13.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</row>
    <row r="472" ht="13.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ht="13.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ht="13.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</row>
    <row r="475" ht="13.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ht="13.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ht="13.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ht="13.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</row>
    <row r="479" ht="13.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ht="13.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</row>
    <row r="481" ht="13.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</row>
    <row r="482" ht="13.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</row>
    <row r="483" ht="13.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</row>
    <row r="484" ht="13.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</row>
    <row r="485" ht="13.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</row>
    <row r="486" ht="13.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</row>
    <row r="487" ht="13.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</row>
    <row r="488" ht="13.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</row>
    <row r="489" ht="13.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</row>
    <row r="490" ht="13.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</row>
    <row r="491" ht="13.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ht="13.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ht="13.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ht="13.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ht="13.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ht="13.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ht="13.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ht="13.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ht="13.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ht="13.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ht="13.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ht="13.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ht="13.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ht="13.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ht="13.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ht="13.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ht="13.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</row>
    <row r="508" ht="13.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ht="13.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ht="13.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ht="13.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</row>
    <row r="512" ht="13.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ht="13.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ht="13.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</row>
    <row r="515" ht="13.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</row>
    <row r="516" ht="13.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</row>
    <row r="517" ht="13.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</row>
    <row r="518" ht="13.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</row>
    <row r="519" ht="13.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</row>
    <row r="520" ht="13.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</row>
    <row r="521" ht="13.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</row>
    <row r="522" ht="13.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</row>
    <row r="523" ht="13.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</row>
    <row r="524" ht="13.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</row>
    <row r="525" ht="13.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</row>
    <row r="526" ht="13.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</row>
    <row r="527" ht="13.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</row>
    <row r="528" ht="13.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</row>
    <row r="529" ht="13.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</row>
    <row r="530" ht="13.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</row>
    <row r="531" ht="13.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ht="13.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ht="13.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ht="13.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ht="13.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ht="13.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ht="13.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ht="13.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ht="13.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ht="13.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ht="13.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ht="13.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ht="13.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</row>
    <row r="544" ht="13.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ht="13.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ht="13.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ht="13.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ht="13.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ht="13.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ht="13.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ht="13.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ht="13.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ht="13.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ht="13.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</row>
    <row r="555" ht="13.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ht="13.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ht="13.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ht="13.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ht="13.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ht="13.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ht="13.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</row>
    <row r="562" ht="13.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</row>
    <row r="563" ht="13.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</row>
    <row r="564" ht="13.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</row>
    <row r="565" ht="13.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ht="13.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</row>
    <row r="567" ht="13.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</row>
    <row r="568" ht="13.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</row>
    <row r="569" ht="13.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</row>
    <row r="570" ht="13.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</row>
    <row r="571" ht="13.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</row>
    <row r="572" ht="13.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</row>
    <row r="573" ht="13.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</row>
    <row r="574" ht="13.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ht="13.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ht="13.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ht="13.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ht="13.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ht="13.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ht="13.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ht="13.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ht="13.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ht="13.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</row>
    <row r="584" ht="13.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ht="13.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ht="13.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ht="13.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ht="13.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ht="13.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ht="13.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ht="13.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ht="13.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ht="13.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</row>
    <row r="594" ht="13.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ht="13.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</row>
    <row r="596" ht="13.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</row>
    <row r="597" ht="13.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</row>
    <row r="598" ht="13.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</row>
    <row r="599" ht="13.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</row>
    <row r="600" ht="13.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</row>
    <row r="601" ht="13.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</row>
    <row r="602" ht="13.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</row>
    <row r="603" ht="13.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</row>
    <row r="604" ht="13.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</row>
    <row r="605" ht="13.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</row>
    <row r="606" ht="13.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</row>
    <row r="607" ht="13.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</row>
    <row r="608" ht="13.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</row>
    <row r="609" ht="13.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ht="13.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ht="13.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ht="13.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ht="13.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ht="13.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ht="13.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ht="13.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ht="13.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</row>
    <row r="618" ht="13.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ht="13.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ht="13.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ht="13.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ht="13.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</row>
    <row r="623" ht="13.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ht="13.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ht="13.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ht="13.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ht="13.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ht="13.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</row>
    <row r="629" ht="13.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</row>
    <row r="630" ht="13.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</row>
    <row r="631" ht="13.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</row>
    <row r="632" ht="13.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</row>
    <row r="633" ht="13.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</row>
    <row r="634" ht="13.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</row>
    <row r="635" ht="13.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</row>
    <row r="636" ht="13.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</row>
    <row r="637" ht="13.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</row>
    <row r="638" ht="13.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</row>
    <row r="639" ht="13.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</row>
    <row r="640" ht="13.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</row>
    <row r="641" ht="13.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ht="13.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</row>
    <row r="643" ht="13.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</row>
    <row r="644" ht="13.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</row>
    <row r="645" ht="13.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</row>
    <row r="646" ht="13.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</row>
    <row r="647" ht="13.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</row>
    <row r="648" ht="13.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</row>
    <row r="649" ht="13.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</row>
    <row r="650" ht="13.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</row>
    <row r="651" ht="13.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</row>
    <row r="652" ht="13.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</row>
    <row r="653" ht="13.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</row>
    <row r="654" ht="13.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</row>
    <row r="655" ht="13.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</row>
    <row r="656" ht="13.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ht="13.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ht="13.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ht="13.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ht="13.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ht="13.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ht="13.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ht="13.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ht="13.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ht="13.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ht="13.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ht="13.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ht="13.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</row>
    <row r="669" ht="13.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ht="13.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</row>
    <row r="671" ht="13.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</row>
    <row r="672" ht="13.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</row>
    <row r="673" ht="13.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</row>
    <row r="674" ht="13.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</row>
    <row r="675" ht="13.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</row>
    <row r="676" ht="13.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</row>
    <row r="677" ht="13.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</row>
    <row r="678" ht="13.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</row>
    <row r="679" ht="13.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</row>
    <row r="680" ht="13.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</row>
    <row r="681" ht="13.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</row>
    <row r="682" ht="13.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</row>
    <row r="683" ht="13.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</row>
    <row r="684" ht="13.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</row>
    <row r="685" ht="13.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ht="13.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</row>
    <row r="687" ht="13.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</row>
    <row r="688" ht="13.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</row>
    <row r="689" ht="13.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</row>
    <row r="690" ht="13.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</row>
    <row r="691" ht="13.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</row>
    <row r="692" ht="13.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</row>
    <row r="693" ht="13.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</row>
    <row r="694" ht="13.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</row>
    <row r="695" ht="13.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</row>
    <row r="696" ht="13.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</row>
    <row r="697" ht="13.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</row>
    <row r="698" ht="13.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</row>
    <row r="699" ht="13.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ht="13.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ht="13.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ht="13.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</row>
    <row r="703" ht="13.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ht="13.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ht="13.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ht="13.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ht="13.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ht="13.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ht="13.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</row>
    <row r="710" ht="13.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ht="13.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</row>
    <row r="712" ht="13.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</row>
    <row r="713" ht="13.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</row>
    <row r="714" ht="13.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</row>
    <row r="715" ht="13.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</row>
    <row r="716" ht="13.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</row>
    <row r="717" ht="13.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</row>
    <row r="718" ht="13.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</row>
    <row r="719" ht="13.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ht="13.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ht="13.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ht="13.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ht="13.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ht="13.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ht="13.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</row>
    <row r="726" ht="13.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ht="13.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</row>
    <row r="728" ht="13.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</row>
    <row r="729" ht="13.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</row>
    <row r="730" ht="13.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</row>
    <row r="731" ht="13.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</row>
    <row r="732" ht="13.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</row>
    <row r="733" ht="13.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</row>
    <row r="734" ht="13.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</row>
    <row r="735" ht="13.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</row>
    <row r="736" ht="13.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ht="13.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ht="13.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ht="13.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</row>
    <row r="740" ht="13.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</row>
    <row r="741" ht="13.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</row>
    <row r="742" ht="13.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</row>
    <row r="743" ht="13.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</row>
    <row r="744" ht="13.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</row>
    <row r="745" ht="13.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</row>
    <row r="746" ht="13.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</row>
    <row r="747" ht="13.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</row>
    <row r="748" ht="13.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</row>
    <row r="749" ht="13.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</row>
    <row r="750" ht="13.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</row>
    <row r="751" ht="13.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</row>
    <row r="752" ht="13.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</row>
    <row r="753" ht="13.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</row>
    <row r="754" ht="13.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</row>
    <row r="755" ht="13.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</row>
    <row r="756" ht="13.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</row>
    <row r="757" ht="13.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</row>
    <row r="758" ht="13.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</row>
    <row r="759" ht="13.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</row>
    <row r="760" ht="13.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</row>
    <row r="761" ht="13.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</row>
    <row r="762" ht="13.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</row>
    <row r="763" ht="13.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</row>
    <row r="764" ht="13.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</row>
    <row r="765" ht="13.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</row>
    <row r="766" ht="13.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</row>
    <row r="767" ht="13.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ht="13.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</row>
    <row r="769" ht="13.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</row>
    <row r="770" ht="13.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</row>
    <row r="771" ht="13.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</row>
    <row r="772" ht="13.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</row>
    <row r="773" ht="13.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</row>
    <row r="774" ht="13.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</row>
    <row r="775" ht="13.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</row>
    <row r="776" ht="13.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ht="13.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ht="13.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ht="13.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</row>
    <row r="780" ht="13.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</row>
    <row r="781" ht="13.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</row>
    <row r="782" ht="13.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</row>
    <row r="783" ht="13.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</row>
    <row r="784" ht="13.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ht="13.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ht="13.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</row>
    <row r="787" ht="13.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</row>
    <row r="788" ht="13.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</row>
    <row r="789" ht="13.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</row>
    <row r="790" ht="13.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</row>
    <row r="791" ht="13.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</row>
    <row r="792" ht="13.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</row>
    <row r="793" ht="13.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</row>
    <row r="794" ht="13.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</row>
    <row r="795" ht="13.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</row>
    <row r="796" ht="13.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</row>
    <row r="797" ht="13.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</row>
    <row r="798" ht="13.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</row>
    <row r="799" ht="13.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</row>
    <row r="800" ht="13.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</row>
    <row r="801" ht="13.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ht="13.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</row>
    <row r="803" ht="13.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</row>
    <row r="804" ht="13.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</row>
    <row r="805" ht="13.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</row>
    <row r="806" ht="13.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</row>
    <row r="807" ht="13.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</row>
    <row r="808" ht="13.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</row>
    <row r="809" ht="13.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</row>
    <row r="810" ht="13.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</row>
    <row r="811" ht="13.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</row>
    <row r="812" ht="13.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</row>
    <row r="813" ht="13.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</row>
    <row r="814" ht="13.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</row>
    <row r="815" ht="13.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</row>
    <row r="816" ht="13.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</row>
    <row r="817" ht="13.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ht="13.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ht="13.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ht="13.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ht="13.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ht="13.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ht="13.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ht="13.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ht="13.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ht="13.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ht="13.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ht="13.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  <row r="829" ht="13.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</row>
    <row r="830" ht="13.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</row>
    <row r="831" ht="13.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</row>
    <row r="832" ht="13.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</row>
    <row r="833" ht="13.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</row>
    <row r="834" ht="13.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</row>
    <row r="835" ht="13.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</row>
    <row r="836" ht="13.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</row>
    <row r="837" ht="13.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</row>
    <row r="838" ht="13.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</row>
    <row r="839" ht="13.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</row>
    <row r="840" ht="13.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</row>
    <row r="841" ht="13.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</row>
    <row r="842" ht="13.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</row>
    <row r="843" ht="13.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</row>
    <row r="844" ht="13.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</row>
    <row r="845" ht="13.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</row>
    <row r="846" ht="13.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</row>
    <row r="847" ht="13.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</row>
    <row r="848" ht="13.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</row>
    <row r="849" ht="13.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</row>
    <row r="850" ht="13.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</row>
    <row r="851" ht="13.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</row>
    <row r="852" ht="13.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</row>
    <row r="853" ht="13.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</row>
    <row r="854" ht="13.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</row>
    <row r="855" ht="13.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</row>
    <row r="856" ht="13.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</row>
    <row r="857" ht="13.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</row>
    <row r="858" ht="13.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</row>
    <row r="859" ht="13.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</row>
    <row r="860" ht="13.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</row>
    <row r="861" ht="13.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</row>
    <row r="862" ht="13.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</row>
    <row r="863" ht="13.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</row>
    <row r="864" ht="13.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</row>
    <row r="865" ht="13.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</row>
    <row r="866" ht="13.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</row>
    <row r="867" ht="13.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</row>
    <row r="868" ht="13.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</row>
    <row r="869" ht="13.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</row>
    <row r="870" ht="13.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</row>
    <row r="871" ht="13.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</row>
    <row r="872" ht="13.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</row>
    <row r="873" ht="13.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</row>
    <row r="874" ht="13.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</row>
    <row r="875" ht="13.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</row>
    <row r="876" ht="13.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</row>
    <row r="877" ht="13.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ht="13.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ht="13.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</row>
    <row r="880" ht="13.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</row>
    <row r="881" ht="13.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ht="13.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ht="13.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</row>
    <row r="884" ht="13.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</row>
    <row r="885" ht="13.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ht="13.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</row>
    <row r="887" ht="13.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</row>
    <row r="888" ht="13.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</row>
    <row r="889" ht="13.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</row>
    <row r="890" ht="13.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</row>
    <row r="891" ht="13.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</row>
    <row r="892" ht="13.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</row>
    <row r="893" ht="13.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</row>
    <row r="894" ht="13.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</row>
    <row r="895" ht="13.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</row>
    <row r="896" ht="13.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</row>
    <row r="897" ht="13.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</row>
    <row r="898" ht="13.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</row>
    <row r="899" ht="13.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</row>
    <row r="900" ht="13.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</row>
    <row r="901" ht="13.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</row>
    <row r="902" ht="13.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</row>
    <row r="903" ht="13.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</row>
    <row r="904" ht="13.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</row>
    <row r="905" ht="13.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</row>
    <row r="906" ht="13.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</row>
    <row r="907" ht="13.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</row>
    <row r="908" ht="13.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</row>
    <row r="909" ht="13.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</row>
    <row r="910" ht="13.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</row>
    <row r="911" ht="13.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</row>
    <row r="912" ht="13.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</row>
    <row r="913" ht="13.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</row>
    <row r="914" ht="13.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</row>
    <row r="915" ht="13.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</row>
    <row r="916" ht="13.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</row>
    <row r="917" ht="13.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</row>
    <row r="918" ht="13.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</row>
    <row r="919" ht="13.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</row>
    <row r="920" ht="13.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</row>
    <row r="921" ht="13.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</row>
    <row r="922" ht="13.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ht="13.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</row>
    <row r="924" ht="13.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</row>
    <row r="925" ht="13.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</row>
    <row r="926" ht="13.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</row>
    <row r="927" ht="13.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</row>
    <row r="928" ht="13.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</row>
    <row r="929" ht="13.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</row>
    <row r="930" ht="13.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ht="13.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ht="13.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ht="13.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ht="13.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ht="13.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</row>
    <row r="936" ht="13.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</row>
    <row r="937" ht="13.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</row>
    <row r="938" ht="13.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</row>
    <row r="939" ht="13.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</row>
    <row r="940" ht="13.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</row>
    <row r="941" ht="13.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</row>
    <row r="942" ht="13.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</row>
    <row r="943" ht="13.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</row>
    <row r="944" ht="13.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ht="13.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</row>
    <row r="946" ht="13.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</row>
    <row r="947" ht="13.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</row>
    <row r="948" ht="13.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</row>
    <row r="949" ht="13.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</row>
    <row r="950" ht="13.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</row>
    <row r="951" ht="13.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</row>
    <row r="952" ht="13.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</row>
    <row r="953" ht="13.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</row>
    <row r="954" ht="13.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</row>
    <row r="955" ht="13.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</row>
    <row r="956" ht="13.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</row>
    <row r="957" ht="13.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</row>
    <row r="958" ht="13.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</row>
    <row r="959" ht="13.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</row>
    <row r="960" ht="13.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</row>
    <row r="961" ht="13.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</row>
    <row r="962" ht="13.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</row>
    <row r="963" ht="13.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ht="13.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ht="13.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</row>
    <row r="966" ht="13.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</row>
    <row r="967" ht="13.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</row>
    <row r="968" ht="13.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</row>
    <row r="969" ht="13.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</row>
    <row r="970" ht="13.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</row>
    <row r="971" ht="13.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</row>
    <row r="972" ht="13.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</row>
    <row r="973" ht="13.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</row>
    <row r="974" ht="13.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</row>
    <row r="975" ht="13.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</row>
    <row r="976" ht="13.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ht="13.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ht="13.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</row>
    <row r="979" ht="13.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ht="13.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ht="13.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ht="13.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ht="13.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ht="13.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ht="13.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</row>
    <row r="986" ht="13.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</row>
    <row r="987" ht="13.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</row>
    <row r="988" ht="13.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</row>
    <row r="989" ht="13.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</row>
    <row r="990" ht="13.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</row>
    <row r="991" ht="13.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</row>
    <row r="992" ht="13.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</row>
    <row r="993" ht="13.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</row>
    <row r="994" ht="13.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</row>
    <row r="995" ht="13.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</row>
    <row r="996" ht="13.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</row>
    <row r="997" ht="13.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</row>
    <row r="998" ht="13.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</row>
    <row r="999" ht="13.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</row>
    <row r="1000" ht="13.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</row>
    <row r="1001" ht="13.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</row>
    <row r="1002" ht="13.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</row>
    <row r="1003" ht="13.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</row>
    <row r="1004" ht="13.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</row>
  </sheetData>
  <mergeCells count="29">
    <mergeCell ref="D4:E4"/>
    <mergeCell ref="A6:B6"/>
    <mergeCell ref="G9:G12"/>
    <mergeCell ref="G14:G16"/>
    <mergeCell ref="G17:G20"/>
    <mergeCell ref="G23:G24"/>
    <mergeCell ref="G25:G28"/>
    <mergeCell ref="G29:G31"/>
    <mergeCell ref="G32:G34"/>
    <mergeCell ref="G35:G37"/>
    <mergeCell ref="G38:G40"/>
    <mergeCell ref="G41:G43"/>
    <mergeCell ref="G44:G46"/>
    <mergeCell ref="G50:G52"/>
    <mergeCell ref="G73:G75"/>
    <mergeCell ref="G76:G77"/>
    <mergeCell ref="G78:G80"/>
    <mergeCell ref="G82:G83"/>
    <mergeCell ref="G84:G87"/>
    <mergeCell ref="G88:G91"/>
    <mergeCell ref="G92:G93"/>
    <mergeCell ref="G94:G95"/>
    <mergeCell ref="G53:G55"/>
    <mergeCell ref="G57:G58"/>
    <mergeCell ref="G59:G61"/>
    <mergeCell ref="G62:G64"/>
    <mergeCell ref="G65:G67"/>
    <mergeCell ref="G68:G70"/>
    <mergeCell ref="G71:G72"/>
  </mergeCells>
  <hyperlinks>
    <hyperlink r:id="rId1" ref="B5"/>
  </hyperlinks>
  <printOptions/>
  <pageMargins bottom="0.75" footer="0.0" header="0.0" left="0.7" right="0.7" top="0.75"/>
  <pageSetup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/>
  <cols>
    <col customWidth="1" min="1" max="1" width="3.71"/>
    <col customWidth="1" min="2" max="2" width="12.43"/>
    <col customWidth="1" min="3" max="3" width="18.86"/>
    <col customWidth="1" min="4" max="4" width="14.0"/>
    <col customWidth="1" min="5" max="5" width="3.29"/>
    <col customWidth="1" min="6" max="6" width="1.43"/>
    <col customWidth="1" min="7" max="11" width="2.71"/>
    <col customWidth="1" min="12" max="13" width="3.14"/>
    <col customWidth="1" min="14" max="14" width="1.14"/>
    <col customWidth="1" min="15" max="15" width="7.14"/>
    <col customWidth="1" min="16" max="16" width="1.14"/>
    <col customWidth="1" min="17" max="18" width="14.14"/>
    <col customWidth="1" min="19" max="19" width="1.43"/>
    <col customWidth="1" min="20" max="21" width="13.43"/>
    <col customWidth="1" min="22" max="22" width="13.57"/>
    <col customWidth="1" min="23" max="23" width="15.0"/>
    <col customWidth="1" min="24" max="27" width="12.0"/>
    <col customWidth="1" min="28" max="41" width="7.14"/>
  </cols>
  <sheetData>
    <row r="1" ht="63.0" customHeight="1">
      <c r="A1" s="52"/>
      <c r="W1" s="53"/>
      <c r="X1" s="53"/>
      <c r="Y1" s="53"/>
      <c r="Z1" s="53"/>
      <c r="AA1" s="53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</row>
    <row r="2" ht="22.5" customHeight="1">
      <c r="A2" s="55"/>
      <c r="C2" s="56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8"/>
      <c r="S2" s="57"/>
      <c r="T2" s="59"/>
      <c r="U2" s="59"/>
      <c r="V2" s="60"/>
      <c r="W2" s="61"/>
      <c r="X2" s="61"/>
      <c r="Y2" s="61"/>
      <c r="Z2" s="61"/>
      <c r="AA2" s="61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</row>
    <row r="3" ht="20.25" customHeight="1">
      <c r="A3" s="63"/>
      <c r="F3" s="64"/>
      <c r="G3" s="65"/>
      <c r="H3" s="65"/>
      <c r="I3" s="65"/>
      <c r="J3" s="65"/>
      <c r="K3" s="65"/>
      <c r="L3" s="65"/>
      <c r="M3" s="65"/>
      <c r="N3" s="65"/>
      <c r="O3" s="66" t="s">
        <v>63</v>
      </c>
      <c r="P3" s="67"/>
      <c r="Q3" s="65"/>
      <c r="R3" s="68"/>
      <c r="S3" s="65"/>
      <c r="T3" s="69"/>
      <c r="U3" s="70" t="s">
        <v>64</v>
      </c>
      <c r="V3" s="71"/>
      <c r="W3" s="72"/>
      <c r="X3" s="72"/>
      <c r="Y3" s="72"/>
      <c r="Z3" s="72"/>
      <c r="AA3" s="72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</row>
    <row r="4" ht="17.25" customHeight="1">
      <c r="A4" s="74" t="s">
        <v>65</v>
      </c>
      <c r="B4" s="75"/>
      <c r="C4" s="76"/>
      <c r="D4" s="65"/>
      <c r="E4" s="64"/>
      <c r="F4" s="64"/>
      <c r="G4" s="65"/>
      <c r="H4" s="65"/>
      <c r="I4" s="65"/>
      <c r="J4" s="65"/>
      <c r="K4" s="65"/>
      <c r="L4" s="65"/>
      <c r="M4" s="65"/>
      <c r="N4" s="65"/>
      <c r="O4" s="77">
        <f>SUM(O8:O59)</f>
        <v>0</v>
      </c>
      <c r="P4" s="78"/>
      <c r="Q4" s="65"/>
      <c r="R4" s="68"/>
      <c r="S4" s="78"/>
      <c r="T4" s="79"/>
      <c r="U4" s="80">
        <f>SUM(U8:U64)</f>
        <v>0</v>
      </c>
      <c r="V4" s="81"/>
      <c r="W4" s="72"/>
      <c r="X4" s="72"/>
      <c r="Y4" s="72"/>
      <c r="Z4" s="72"/>
      <c r="AA4" s="72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</row>
    <row r="5" ht="11.25" customHeight="1">
      <c r="A5" s="82" t="s">
        <v>66</v>
      </c>
      <c r="B5" s="83" t="s">
        <v>15</v>
      </c>
      <c r="C5" s="84" t="s">
        <v>16</v>
      </c>
      <c r="D5" s="84" t="s">
        <v>67</v>
      </c>
      <c r="E5" s="84" t="s">
        <v>68</v>
      </c>
      <c r="F5" s="84"/>
      <c r="G5" s="84" t="s">
        <v>69</v>
      </c>
      <c r="H5" s="84" t="s">
        <v>24</v>
      </c>
      <c r="I5" s="84" t="s">
        <v>25</v>
      </c>
      <c r="J5" s="84" t="s">
        <v>26</v>
      </c>
      <c r="K5" s="84" t="s">
        <v>22</v>
      </c>
      <c r="L5" s="84" t="s">
        <v>70</v>
      </c>
      <c r="M5" s="84" t="s">
        <v>71</v>
      </c>
      <c r="N5" s="84"/>
      <c r="O5" s="83" t="s">
        <v>72</v>
      </c>
      <c r="P5" s="83"/>
      <c r="Q5" s="84" t="s">
        <v>73</v>
      </c>
      <c r="R5" s="85" t="s">
        <v>74</v>
      </c>
      <c r="S5" s="83"/>
      <c r="T5" s="86" t="s">
        <v>19</v>
      </c>
      <c r="U5" s="86" t="s">
        <v>75</v>
      </c>
      <c r="V5" s="87" t="s">
        <v>76</v>
      </c>
      <c r="W5" s="72"/>
      <c r="X5" s="72"/>
      <c r="Y5" s="72"/>
      <c r="Z5" s="72"/>
      <c r="AA5" s="72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</row>
    <row r="6" ht="11.25" customHeight="1">
      <c r="A6" s="88"/>
      <c r="B6" s="89"/>
      <c r="C6" s="90"/>
      <c r="D6" s="90"/>
      <c r="E6" s="90" t="s">
        <v>77</v>
      </c>
      <c r="F6" s="90"/>
      <c r="G6" s="90">
        <v>34.0</v>
      </c>
      <c r="H6" s="90">
        <v>36.0</v>
      </c>
      <c r="I6" s="90">
        <v>38.0</v>
      </c>
      <c r="J6" s="90">
        <v>40.0</v>
      </c>
      <c r="K6" s="90">
        <v>42.0</v>
      </c>
      <c r="L6" s="90">
        <v>44.0</v>
      </c>
      <c r="M6" s="90">
        <v>46.0</v>
      </c>
      <c r="N6" s="90"/>
      <c r="O6" s="89"/>
      <c r="P6" s="89"/>
      <c r="Q6" s="90"/>
      <c r="R6" s="91"/>
      <c r="S6" s="89"/>
      <c r="T6" s="92"/>
      <c r="U6" s="92"/>
      <c r="V6" s="93"/>
      <c r="W6" s="72"/>
      <c r="X6" s="72"/>
      <c r="Y6" s="72"/>
      <c r="Z6" s="72"/>
      <c r="AA6" s="72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</row>
    <row r="7" ht="11.25" customHeight="1">
      <c r="A7" s="88"/>
      <c r="B7" s="89"/>
      <c r="C7" s="90"/>
      <c r="D7" s="90"/>
      <c r="E7" s="90" t="s">
        <v>78</v>
      </c>
      <c r="F7" s="90"/>
      <c r="G7" s="90">
        <v>24.0</v>
      </c>
      <c r="H7" s="90">
        <v>25.0</v>
      </c>
      <c r="I7" s="90">
        <v>26.0</v>
      </c>
      <c r="J7" s="90">
        <v>27.0</v>
      </c>
      <c r="K7" s="90">
        <v>28.0</v>
      </c>
      <c r="L7" s="90">
        <v>29.0</v>
      </c>
      <c r="M7" s="90">
        <v>30.0</v>
      </c>
      <c r="N7" s="90"/>
      <c r="O7" s="89"/>
      <c r="P7" s="89"/>
      <c r="Q7" s="90"/>
      <c r="R7" s="91"/>
      <c r="S7" s="89"/>
      <c r="T7" s="92"/>
      <c r="U7" s="92"/>
      <c r="V7" s="93"/>
      <c r="W7" s="72"/>
      <c r="X7" s="72"/>
      <c r="Y7" s="72"/>
      <c r="Z7" s="72"/>
      <c r="AA7" s="72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</row>
    <row r="8" ht="84.75" customHeight="1">
      <c r="A8" s="94">
        <v>1.0</v>
      </c>
      <c r="B8" s="95" t="s">
        <v>20</v>
      </c>
      <c r="C8" s="95" t="s">
        <v>21</v>
      </c>
      <c r="D8" s="96"/>
      <c r="E8" s="95" t="s">
        <v>68</v>
      </c>
      <c r="F8" s="95"/>
      <c r="G8" s="96"/>
      <c r="H8" s="96"/>
      <c r="I8" s="96"/>
      <c r="J8" s="96"/>
      <c r="K8" s="96"/>
      <c r="L8" s="96"/>
      <c r="M8" s="96"/>
      <c r="N8" s="96"/>
      <c r="O8" s="97">
        <f t="shared" ref="O8:O46" si="1">SUM(G8:M8)</f>
        <v>0</v>
      </c>
      <c r="P8" s="97"/>
      <c r="Q8" s="98">
        <v>80.0</v>
      </c>
      <c r="R8" s="99">
        <v>128250.0</v>
      </c>
      <c r="S8" s="97"/>
      <c r="T8" s="100">
        <v>92000.0</v>
      </c>
      <c r="U8" s="100">
        <f t="shared" ref="U8:U46" si="2">T8*O8</f>
        <v>0</v>
      </c>
      <c r="V8" s="101"/>
      <c r="W8" s="102"/>
      <c r="X8" s="102"/>
      <c r="Y8" s="102"/>
      <c r="Z8" s="102"/>
      <c r="AA8" s="102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</row>
    <row r="9" ht="84.75" customHeight="1">
      <c r="A9" s="94">
        <v>2.0</v>
      </c>
      <c r="B9" s="95" t="s">
        <v>20</v>
      </c>
      <c r="C9" s="95" t="s">
        <v>79</v>
      </c>
      <c r="D9" s="104"/>
      <c r="E9" s="95" t="s">
        <v>68</v>
      </c>
      <c r="F9" s="95"/>
      <c r="G9" s="96"/>
      <c r="H9" s="96"/>
      <c r="I9" s="96"/>
      <c r="J9" s="96"/>
      <c r="K9" s="96"/>
      <c r="L9" s="96"/>
      <c r="M9" s="96"/>
      <c r="N9" s="96"/>
      <c r="O9" s="97">
        <f t="shared" si="1"/>
        <v>0</v>
      </c>
      <c r="P9" s="97"/>
      <c r="Q9" s="98">
        <v>80.0</v>
      </c>
      <c r="R9" s="99">
        <v>128250.0</v>
      </c>
      <c r="S9" s="97"/>
      <c r="T9" s="100">
        <v>92000.0</v>
      </c>
      <c r="U9" s="100">
        <f t="shared" si="2"/>
        <v>0</v>
      </c>
      <c r="V9" s="105"/>
      <c r="W9" s="102"/>
      <c r="X9" s="102"/>
      <c r="Y9" s="102"/>
      <c r="Z9" s="102"/>
      <c r="AA9" s="102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</row>
    <row r="10" ht="84.75" customHeight="1">
      <c r="A10" s="94">
        <v>3.0</v>
      </c>
      <c r="B10" s="95" t="s">
        <v>20</v>
      </c>
      <c r="C10" s="95" t="s">
        <v>27</v>
      </c>
      <c r="D10" s="104"/>
      <c r="E10" s="95" t="s">
        <v>68</v>
      </c>
      <c r="F10" s="95"/>
      <c r="G10" s="96"/>
      <c r="H10" s="96"/>
      <c r="I10" s="96"/>
      <c r="J10" s="96"/>
      <c r="K10" s="96"/>
      <c r="L10" s="96"/>
      <c r="M10" s="96"/>
      <c r="N10" s="96"/>
      <c r="O10" s="97">
        <f t="shared" si="1"/>
        <v>0</v>
      </c>
      <c r="P10" s="97"/>
      <c r="Q10" s="98">
        <v>80.0</v>
      </c>
      <c r="R10" s="99">
        <v>128250.0</v>
      </c>
      <c r="S10" s="97"/>
      <c r="T10" s="100">
        <v>92000.0</v>
      </c>
      <c r="U10" s="100">
        <f t="shared" si="2"/>
        <v>0</v>
      </c>
      <c r="V10" s="101"/>
      <c r="W10" s="102"/>
      <c r="X10" s="102"/>
      <c r="Y10" s="102"/>
      <c r="Z10" s="102"/>
      <c r="AA10" s="102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</row>
    <row r="11" ht="84.75" customHeight="1">
      <c r="A11" s="94">
        <v>4.0</v>
      </c>
      <c r="B11" s="95" t="s">
        <v>20</v>
      </c>
      <c r="C11" s="95" t="s">
        <v>28</v>
      </c>
      <c r="D11" s="96"/>
      <c r="E11" s="95" t="s">
        <v>68</v>
      </c>
      <c r="F11" s="95"/>
      <c r="G11" s="96"/>
      <c r="H11" s="96"/>
      <c r="I11" s="96"/>
      <c r="J11" s="96"/>
      <c r="K11" s="96"/>
      <c r="L11" s="96"/>
      <c r="M11" s="96"/>
      <c r="N11" s="96"/>
      <c r="O11" s="97">
        <f t="shared" si="1"/>
        <v>0</v>
      </c>
      <c r="P11" s="97"/>
      <c r="Q11" s="98">
        <v>80.0</v>
      </c>
      <c r="R11" s="99">
        <v>128250.0</v>
      </c>
      <c r="S11" s="97"/>
      <c r="T11" s="100">
        <v>92000.0</v>
      </c>
      <c r="U11" s="100">
        <f t="shared" si="2"/>
        <v>0</v>
      </c>
      <c r="V11" s="101"/>
      <c r="W11" s="102"/>
      <c r="X11" s="102"/>
      <c r="Y11" s="102"/>
      <c r="Z11" s="102"/>
      <c r="AA11" s="102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</row>
    <row r="12" ht="84.75" customHeight="1">
      <c r="A12" s="94">
        <v>5.0</v>
      </c>
      <c r="B12" s="95" t="s">
        <v>20</v>
      </c>
      <c r="C12" s="95" t="s">
        <v>29</v>
      </c>
      <c r="D12" s="96"/>
      <c r="E12" s="95" t="s">
        <v>68</v>
      </c>
      <c r="F12" s="95"/>
      <c r="G12" s="96"/>
      <c r="H12" s="96"/>
      <c r="I12" s="96"/>
      <c r="J12" s="96"/>
      <c r="K12" s="96"/>
      <c r="L12" s="96"/>
      <c r="M12" s="96"/>
      <c r="N12" s="96"/>
      <c r="O12" s="97">
        <f t="shared" si="1"/>
        <v>0</v>
      </c>
      <c r="P12" s="97"/>
      <c r="Q12" s="98">
        <v>80.0</v>
      </c>
      <c r="R12" s="99">
        <v>128250.0</v>
      </c>
      <c r="S12" s="97"/>
      <c r="T12" s="100">
        <v>92000.0</v>
      </c>
      <c r="U12" s="100">
        <f t="shared" si="2"/>
        <v>0</v>
      </c>
      <c r="V12" s="101"/>
      <c r="W12" s="102"/>
      <c r="X12" s="102"/>
      <c r="Y12" s="102"/>
      <c r="Z12" s="102"/>
      <c r="AA12" s="102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</row>
    <row r="13" ht="84.75" customHeight="1">
      <c r="A13" s="94">
        <v>6.0</v>
      </c>
      <c r="B13" s="95" t="s">
        <v>20</v>
      </c>
      <c r="C13" s="95" t="s">
        <v>80</v>
      </c>
      <c r="D13" s="96"/>
      <c r="E13" s="95" t="s">
        <v>68</v>
      </c>
      <c r="F13" s="95"/>
      <c r="G13" s="96"/>
      <c r="H13" s="96"/>
      <c r="I13" s="96"/>
      <c r="J13" s="96"/>
      <c r="K13" s="96"/>
      <c r="L13" s="96"/>
      <c r="M13" s="96"/>
      <c r="N13" s="96"/>
      <c r="O13" s="97">
        <f t="shared" si="1"/>
        <v>0</v>
      </c>
      <c r="P13" s="97"/>
      <c r="Q13" s="98">
        <v>160.0</v>
      </c>
      <c r="R13" s="99">
        <v>270750.0</v>
      </c>
      <c r="S13" s="97"/>
      <c r="T13" s="100">
        <v>184000.0</v>
      </c>
      <c r="U13" s="100">
        <f t="shared" si="2"/>
        <v>0</v>
      </c>
      <c r="V13" s="101"/>
      <c r="W13" s="102"/>
      <c r="X13" s="102"/>
      <c r="Y13" s="102"/>
      <c r="Z13" s="102"/>
      <c r="AA13" s="102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</row>
    <row r="14" ht="84.75" customHeight="1">
      <c r="A14" s="94">
        <v>7.0</v>
      </c>
      <c r="B14" s="95" t="s">
        <v>20</v>
      </c>
      <c r="C14" s="95" t="s">
        <v>81</v>
      </c>
      <c r="D14" s="96"/>
      <c r="E14" s="95" t="s">
        <v>68</v>
      </c>
      <c r="F14" s="95"/>
      <c r="G14" s="96"/>
      <c r="H14" s="96"/>
      <c r="I14" s="96"/>
      <c r="J14" s="96"/>
      <c r="K14" s="96"/>
      <c r="L14" s="96"/>
      <c r="M14" s="96"/>
      <c r="N14" s="96"/>
      <c r="O14" s="97">
        <f t="shared" si="1"/>
        <v>0</v>
      </c>
      <c r="P14" s="97"/>
      <c r="Q14" s="98">
        <v>160.0</v>
      </c>
      <c r="R14" s="99">
        <v>270750.0</v>
      </c>
      <c r="S14" s="97"/>
      <c r="T14" s="100">
        <v>184000.0</v>
      </c>
      <c r="U14" s="100">
        <f t="shared" si="2"/>
        <v>0</v>
      </c>
      <c r="V14" s="101"/>
      <c r="W14" s="102"/>
      <c r="X14" s="102"/>
      <c r="Y14" s="102"/>
      <c r="Z14" s="102"/>
      <c r="AA14" s="102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</row>
    <row r="15" ht="84.75" customHeight="1">
      <c r="A15" s="94">
        <v>8.0</v>
      </c>
      <c r="B15" s="95" t="s">
        <v>20</v>
      </c>
      <c r="C15" s="95" t="s">
        <v>82</v>
      </c>
      <c r="D15" s="96"/>
      <c r="E15" s="95" t="s">
        <v>68</v>
      </c>
      <c r="F15" s="95"/>
      <c r="G15" s="96"/>
      <c r="H15" s="96"/>
      <c r="I15" s="96"/>
      <c r="J15" s="96"/>
      <c r="K15" s="96"/>
      <c r="L15" s="96"/>
      <c r="M15" s="96"/>
      <c r="N15" s="96"/>
      <c r="O15" s="97">
        <f t="shared" si="1"/>
        <v>0</v>
      </c>
      <c r="P15" s="97"/>
      <c r="Q15" s="98">
        <v>160.0</v>
      </c>
      <c r="R15" s="99">
        <v>270750.0</v>
      </c>
      <c r="S15" s="97"/>
      <c r="T15" s="100">
        <v>184000.0</v>
      </c>
      <c r="U15" s="100">
        <f t="shared" si="2"/>
        <v>0</v>
      </c>
      <c r="V15" s="101"/>
      <c r="W15" s="102"/>
      <c r="X15" s="102"/>
      <c r="Y15" s="102"/>
      <c r="Z15" s="102"/>
      <c r="AA15" s="102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</row>
    <row r="16" ht="84.75" customHeight="1">
      <c r="A16" s="94">
        <v>9.0</v>
      </c>
      <c r="B16" s="95" t="s">
        <v>20</v>
      </c>
      <c r="C16" s="95" t="s">
        <v>30</v>
      </c>
      <c r="D16" s="96"/>
      <c r="E16" s="95" t="s">
        <v>68</v>
      </c>
      <c r="F16" s="95"/>
      <c r="G16" s="96"/>
      <c r="H16" s="96"/>
      <c r="I16" s="96"/>
      <c r="J16" s="96"/>
      <c r="K16" s="96"/>
      <c r="L16" s="96"/>
      <c r="M16" s="96"/>
      <c r="N16" s="96"/>
      <c r="O16" s="97">
        <f t="shared" si="1"/>
        <v>0</v>
      </c>
      <c r="P16" s="97"/>
      <c r="Q16" s="98">
        <v>80.0</v>
      </c>
      <c r="R16" s="99">
        <v>147250.0</v>
      </c>
      <c r="S16" s="97"/>
      <c r="T16" s="100">
        <v>92000.0</v>
      </c>
      <c r="U16" s="100">
        <f t="shared" si="2"/>
        <v>0</v>
      </c>
      <c r="V16" s="101"/>
      <c r="W16" s="102"/>
      <c r="X16" s="102"/>
      <c r="Y16" s="102"/>
      <c r="Z16" s="102"/>
      <c r="AA16" s="102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</row>
    <row r="17" ht="84.75" customHeight="1">
      <c r="A17" s="94">
        <v>10.0</v>
      </c>
      <c r="B17" s="95" t="s">
        <v>20</v>
      </c>
      <c r="C17" s="95" t="s">
        <v>31</v>
      </c>
      <c r="D17" s="96"/>
      <c r="E17" s="95" t="s">
        <v>68</v>
      </c>
      <c r="F17" s="95"/>
      <c r="G17" s="96"/>
      <c r="H17" s="96"/>
      <c r="I17" s="96"/>
      <c r="J17" s="96"/>
      <c r="K17" s="96"/>
      <c r="L17" s="96"/>
      <c r="M17" s="96"/>
      <c r="N17" s="96"/>
      <c r="O17" s="97">
        <f t="shared" si="1"/>
        <v>0</v>
      </c>
      <c r="P17" s="97"/>
      <c r="Q17" s="98">
        <v>80.0</v>
      </c>
      <c r="R17" s="99">
        <v>147250.0</v>
      </c>
      <c r="S17" s="97"/>
      <c r="T17" s="100">
        <v>92000.0</v>
      </c>
      <c r="U17" s="100">
        <f t="shared" si="2"/>
        <v>0</v>
      </c>
      <c r="V17" s="101"/>
      <c r="W17" s="102"/>
      <c r="X17" s="102"/>
      <c r="Y17" s="102"/>
      <c r="Z17" s="102"/>
      <c r="AA17" s="102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</row>
    <row r="18" ht="84.75" customHeight="1">
      <c r="A18" s="94">
        <v>11.0</v>
      </c>
      <c r="B18" s="95" t="s">
        <v>20</v>
      </c>
      <c r="C18" s="95" t="s">
        <v>32</v>
      </c>
      <c r="D18" s="96"/>
      <c r="E18" s="95" t="s">
        <v>68</v>
      </c>
      <c r="F18" s="95"/>
      <c r="G18" s="96"/>
      <c r="H18" s="96"/>
      <c r="I18" s="96"/>
      <c r="J18" s="96"/>
      <c r="K18" s="96"/>
      <c r="L18" s="96"/>
      <c r="M18" s="96"/>
      <c r="N18" s="96"/>
      <c r="O18" s="97">
        <f t="shared" si="1"/>
        <v>0</v>
      </c>
      <c r="P18" s="97"/>
      <c r="Q18" s="98">
        <v>220.0</v>
      </c>
      <c r="R18" s="99">
        <v>413000.0</v>
      </c>
      <c r="S18" s="97"/>
      <c r="T18" s="100">
        <v>253000.0</v>
      </c>
      <c r="U18" s="100">
        <f t="shared" si="2"/>
        <v>0</v>
      </c>
      <c r="V18" s="101"/>
      <c r="W18" s="102"/>
      <c r="X18" s="102"/>
      <c r="Y18" s="102"/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</row>
    <row r="19" ht="84.75" customHeight="1">
      <c r="A19" s="94">
        <v>12.0</v>
      </c>
      <c r="B19" s="95" t="s">
        <v>20</v>
      </c>
      <c r="C19" s="95" t="s">
        <v>83</v>
      </c>
      <c r="D19" s="96"/>
      <c r="E19" s="95" t="s">
        <v>68</v>
      </c>
      <c r="F19" s="95"/>
      <c r="G19" s="96"/>
      <c r="H19" s="96"/>
      <c r="I19" s="96"/>
      <c r="J19" s="96"/>
      <c r="K19" s="96"/>
      <c r="L19" s="96"/>
      <c r="M19" s="96"/>
      <c r="N19" s="96"/>
      <c r="O19" s="97">
        <f t="shared" si="1"/>
        <v>0</v>
      </c>
      <c r="P19" s="97"/>
      <c r="Q19" s="98">
        <v>80.0</v>
      </c>
      <c r="R19" s="99">
        <v>128250.0</v>
      </c>
      <c r="S19" s="97"/>
      <c r="T19" s="100">
        <v>92000.0</v>
      </c>
      <c r="U19" s="100">
        <f t="shared" si="2"/>
        <v>0</v>
      </c>
      <c r="V19" s="101"/>
      <c r="W19" s="102"/>
      <c r="X19" s="102"/>
      <c r="Y19" s="102"/>
      <c r="Z19" s="102"/>
      <c r="AA19" s="102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</row>
    <row r="20" ht="84.75" customHeight="1">
      <c r="A20" s="94">
        <v>13.0</v>
      </c>
      <c r="B20" s="95" t="s">
        <v>20</v>
      </c>
      <c r="C20" s="95" t="s">
        <v>84</v>
      </c>
      <c r="D20" s="96"/>
      <c r="E20" s="95" t="s">
        <v>68</v>
      </c>
      <c r="F20" s="95"/>
      <c r="G20" s="96"/>
      <c r="H20" s="96"/>
      <c r="I20" s="96"/>
      <c r="J20" s="96"/>
      <c r="K20" s="96"/>
      <c r="L20" s="96"/>
      <c r="M20" s="96"/>
      <c r="N20" s="96"/>
      <c r="O20" s="97">
        <f t="shared" si="1"/>
        <v>0</v>
      </c>
      <c r="P20" s="97"/>
      <c r="Q20" s="98">
        <v>80.0</v>
      </c>
      <c r="R20" s="99">
        <v>128250.0</v>
      </c>
      <c r="S20" s="97"/>
      <c r="T20" s="100">
        <v>92000.0</v>
      </c>
      <c r="U20" s="100">
        <f t="shared" si="2"/>
        <v>0</v>
      </c>
      <c r="V20" s="101"/>
      <c r="W20" s="102"/>
      <c r="X20" s="102"/>
      <c r="Y20" s="102"/>
      <c r="Z20" s="102"/>
      <c r="AA20" s="102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</row>
    <row r="21" ht="84.75" customHeight="1">
      <c r="A21" s="94">
        <v>14.0</v>
      </c>
      <c r="B21" s="95" t="s">
        <v>20</v>
      </c>
      <c r="C21" s="95" t="s">
        <v>33</v>
      </c>
      <c r="D21" s="96"/>
      <c r="E21" s="95" t="s">
        <v>68</v>
      </c>
      <c r="F21" s="95"/>
      <c r="G21" s="96"/>
      <c r="H21" s="96"/>
      <c r="I21" s="96"/>
      <c r="J21" s="96"/>
      <c r="K21" s="96"/>
      <c r="L21" s="96"/>
      <c r="M21" s="96"/>
      <c r="N21" s="96"/>
      <c r="O21" s="97">
        <f t="shared" si="1"/>
        <v>0</v>
      </c>
      <c r="P21" s="97"/>
      <c r="Q21" s="98">
        <v>80.0</v>
      </c>
      <c r="R21" s="99">
        <v>128250.0</v>
      </c>
      <c r="S21" s="97"/>
      <c r="T21" s="100">
        <v>92000.0</v>
      </c>
      <c r="U21" s="100">
        <f t="shared" si="2"/>
        <v>0</v>
      </c>
      <c r="V21" s="101"/>
      <c r="W21" s="102"/>
      <c r="X21" s="102"/>
      <c r="Y21" s="102"/>
      <c r="Z21" s="102"/>
      <c r="AA21" s="102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</row>
    <row r="22" ht="84.75" customHeight="1">
      <c r="A22" s="94">
        <v>15.0</v>
      </c>
      <c r="B22" s="95" t="s">
        <v>20</v>
      </c>
      <c r="C22" s="95" t="s">
        <v>34</v>
      </c>
      <c r="D22" s="96"/>
      <c r="E22" s="95" t="s">
        <v>68</v>
      </c>
      <c r="F22" s="95"/>
      <c r="G22" s="96"/>
      <c r="H22" s="96"/>
      <c r="I22" s="96"/>
      <c r="J22" s="96"/>
      <c r="K22" s="96"/>
      <c r="L22" s="96"/>
      <c r="M22" s="96"/>
      <c r="N22" s="96"/>
      <c r="O22" s="97">
        <f t="shared" si="1"/>
        <v>0</v>
      </c>
      <c r="P22" s="97"/>
      <c r="Q22" s="98">
        <v>80.0</v>
      </c>
      <c r="R22" s="99">
        <v>128250.0</v>
      </c>
      <c r="S22" s="97"/>
      <c r="T22" s="100">
        <v>92000.0</v>
      </c>
      <c r="U22" s="100">
        <f t="shared" si="2"/>
        <v>0</v>
      </c>
      <c r="V22" s="101"/>
      <c r="W22" s="102"/>
      <c r="X22" s="102"/>
      <c r="Y22" s="102"/>
      <c r="Z22" s="102"/>
      <c r="AA22" s="102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</row>
    <row r="23" ht="84.75" customHeight="1">
      <c r="A23" s="94">
        <v>16.0</v>
      </c>
      <c r="B23" s="95" t="s">
        <v>20</v>
      </c>
      <c r="C23" s="95" t="s">
        <v>85</v>
      </c>
      <c r="D23" s="96"/>
      <c r="E23" s="95" t="s">
        <v>68</v>
      </c>
      <c r="F23" s="95"/>
      <c r="G23" s="96"/>
      <c r="H23" s="96"/>
      <c r="I23" s="96"/>
      <c r="J23" s="96"/>
      <c r="K23" s="96"/>
      <c r="L23" s="96"/>
      <c r="M23" s="96"/>
      <c r="N23" s="96"/>
      <c r="O23" s="97">
        <f t="shared" si="1"/>
        <v>0</v>
      </c>
      <c r="P23" s="97"/>
      <c r="Q23" s="98">
        <v>160.0</v>
      </c>
      <c r="R23" s="99">
        <v>270750.0</v>
      </c>
      <c r="S23" s="97"/>
      <c r="T23" s="100">
        <v>184000.0</v>
      </c>
      <c r="U23" s="100">
        <f t="shared" si="2"/>
        <v>0</v>
      </c>
      <c r="V23" s="101"/>
      <c r="W23" s="102"/>
      <c r="X23" s="102"/>
      <c r="Y23" s="102"/>
      <c r="Z23" s="102"/>
      <c r="AA23" s="102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</row>
    <row r="24" ht="84.75" customHeight="1">
      <c r="A24" s="94">
        <v>17.0</v>
      </c>
      <c r="B24" s="95" t="s">
        <v>20</v>
      </c>
      <c r="C24" s="95" t="s">
        <v>35</v>
      </c>
      <c r="D24" s="96"/>
      <c r="E24" s="95" t="s">
        <v>68</v>
      </c>
      <c r="F24" s="95"/>
      <c r="G24" s="96"/>
      <c r="H24" s="96"/>
      <c r="I24" s="96"/>
      <c r="J24" s="96"/>
      <c r="K24" s="96"/>
      <c r="L24" s="96"/>
      <c r="M24" s="96"/>
      <c r="N24" s="96"/>
      <c r="O24" s="97">
        <f t="shared" si="1"/>
        <v>0</v>
      </c>
      <c r="P24" s="97"/>
      <c r="Q24" s="98">
        <v>160.0</v>
      </c>
      <c r="R24" s="99">
        <v>270750.0</v>
      </c>
      <c r="S24" s="97"/>
      <c r="T24" s="100">
        <v>184000.0</v>
      </c>
      <c r="U24" s="100">
        <f t="shared" si="2"/>
        <v>0</v>
      </c>
      <c r="V24" s="101"/>
      <c r="W24" s="102"/>
      <c r="X24" s="102"/>
      <c r="Y24" s="102"/>
      <c r="Z24" s="102"/>
      <c r="AA24" s="102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</row>
    <row r="25" ht="84.75" customHeight="1">
      <c r="A25" s="94">
        <v>18.0</v>
      </c>
      <c r="B25" s="95" t="s">
        <v>20</v>
      </c>
      <c r="C25" s="95" t="s">
        <v>36</v>
      </c>
      <c r="D25" s="96"/>
      <c r="E25" s="95" t="s">
        <v>68</v>
      </c>
      <c r="F25" s="95"/>
      <c r="G25" s="96"/>
      <c r="H25" s="96"/>
      <c r="I25" s="96"/>
      <c r="J25" s="96"/>
      <c r="K25" s="96"/>
      <c r="L25" s="96"/>
      <c r="M25" s="96"/>
      <c r="N25" s="96"/>
      <c r="O25" s="97">
        <f t="shared" si="1"/>
        <v>0</v>
      </c>
      <c r="P25" s="97"/>
      <c r="Q25" s="98">
        <v>160.0</v>
      </c>
      <c r="R25" s="99">
        <v>270750.0</v>
      </c>
      <c r="S25" s="97"/>
      <c r="T25" s="100">
        <v>184000.0</v>
      </c>
      <c r="U25" s="100">
        <f t="shared" si="2"/>
        <v>0</v>
      </c>
      <c r="V25" s="101"/>
      <c r="W25" s="102"/>
      <c r="X25" s="102"/>
      <c r="Y25" s="102"/>
      <c r="Z25" s="102"/>
      <c r="AA25" s="102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</row>
    <row r="26" ht="84.75" customHeight="1">
      <c r="A26" s="94">
        <v>19.0</v>
      </c>
      <c r="B26" s="95" t="s">
        <v>20</v>
      </c>
      <c r="C26" s="95" t="s">
        <v>37</v>
      </c>
      <c r="D26" s="96"/>
      <c r="E26" s="95" t="s">
        <v>68</v>
      </c>
      <c r="F26" s="95"/>
      <c r="G26" s="96"/>
      <c r="H26" s="96"/>
      <c r="I26" s="96"/>
      <c r="J26" s="96"/>
      <c r="K26" s="96"/>
      <c r="L26" s="96"/>
      <c r="M26" s="96"/>
      <c r="N26" s="96"/>
      <c r="O26" s="97">
        <f t="shared" si="1"/>
        <v>0</v>
      </c>
      <c r="P26" s="97"/>
      <c r="Q26" s="98">
        <v>180.0</v>
      </c>
      <c r="R26" s="99">
        <v>318250.0</v>
      </c>
      <c r="S26" s="97"/>
      <c r="T26" s="100">
        <v>207000.0</v>
      </c>
      <c r="U26" s="100">
        <f t="shared" si="2"/>
        <v>0</v>
      </c>
      <c r="V26" s="101"/>
      <c r="W26" s="102"/>
      <c r="X26" s="102"/>
      <c r="Y26" s="102"/>
      <c r="Z26" s="102"/>
      <c r="AA26" s="102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</row>
    <row r="27" ht="84.75" customHeight="1">
      <c r="A27" s="94">
        <v>20.0</v>
      </c>
      <c r="B27" s="95" t="s">
        <v>20</v>
      </c>
      <c r="C27" s="95" t="s">
        <v>38</v>
      </c>
      <c r="D27" s="96"/>
      <c r="E27" s="95" t="s">
        <v>68</v>
      </c>
      <c r="F27" s="95"/>
      <c r="G27" s="96"/>
      <c r="H27" s="96"/>
      <c r="I27" s="96"/>
      <c r="J27" s="96"/>
      <c r="K27" s="96"/>
      <c r="L27" s="96"/>
      <c r="M27" s="96"/>
      <c r="N27" s="96"/>
      <c r="O27" s="97">
        <f t="shared" si="1"/>
        <v>0</v>
      </c>
      <c r="P27" s="97"/>
      <c r="Q27" s="98">
        <v>180.0</v>
      </c>
      <c r="R27" s="99">
        <v>318250.0</v>
      </c>
      <c r="S27" s="97"/>
      <c r="T27" s="100">
        <v>207000.0</v>
      </c>
      <c r="U27" s="100">
        <f t="shared" si="2"/>
        <v>0</v>
      </c>
      <c r="V27" s="101"/>
      <c r="W27" s="102"/>
      <c r="X27" s="102"/>
      <c r="Y27" s="102"/>
      <c r="Z27" s="102"/>
      <c r="AA27" s="102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</row>
    <row r="28" ht="84.75" customHeight="1">
      <c r="A28" s="94">
        <v>21.0</v>
      </c>
      <c r="B28" s="95" t="s">
        <v>20</v>
      </c>
      <c r="C28" s="95" t="s">
        <v>39</v>
      </c>
      <c r="D28" s="96"/>
      <c r="E28" s="95" t="s">
        <v>68</v>
      </c>
      <c r="F28" s="95"/>
      <c r="G28" s="96"/>
      <c r="H28" s="96"/>
      <c r="I28" s="96"/>
      <c r="J28" s="96"/>
      <c r="K28" s="96"/>
      <c r="L28" s="96"/>
      <c r="M28" s="96"/>
      <c r="N28" s="96"/>
      <c r="O28" s="97">
        <f t="shared" si="1"/>
        <v>0</v>
      </c>
      <c r="P28" s="97"/>
      <c r="Q28" s="98">
        <v>220.0</v>
      </c>
      <c r="R28" s="99">
        <v>413250.0</v>
      </c>
      <c r="S28" s="97"/>
      <c r="T28" s="100">
        <v>253000.0</v>
      </c>
      <c r="U28" s="100">
        <f t="shared" si="2"/>
        <v>0</v>
      </c>
      <c r="V28" s="101"/>
      <c r="W28" s="102"/>
      <c r="X28" s="102"/>
      <c r="Y28" s="102"/>
      <c r="Z28" s="102"/>
      <c r="AA28" s="102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</row>
    <row r="29" ht="84.75" customHeight="1">
      <c r="A29" s="94">
        <v>22.0</v>
      </c>
      <c r="B29" s="95" t="s">
        <v>20</v>
      </c>
      <c r="C29" s="95" t="s">
        <v>86</v>
      </c>
      <c r="D29" s="96"/>
      <c r="E29" s="95" t="s">
        <v>68</v>
      </c>
      <c r="F29" s="95"/>
      <c r="G29" s="96"/>
      <c r="H29" s="96"/>
      <c r="I29" s="96"/>
      <c r="J29" s="96"/>
      <c r="K29" s="96"/>
      <c r="L29" s="96"/>
      <c r="M29" s="96"/>
      <c r="N29" s="96"/>
      <c r="O29" s="97">
        <f t="shared" si="1"/>
        <v>0</v>
      </c>
      <c r="P29" s="97"/>
      <c r="Q29" s="98">
        <v>260.0</v>
      </c>
      <c r="R29" s="99">
        <v>470250.0</v>
      </c>
      <c r="S29" s="97"/>
      <c r="T29" s="100">
        <v>299000.0</v>
      </c>
      <c r="U29" s="100">
        <f t="shared" si="2"/>
        <v>0</v>
      </c>
      <c r="V29" s="101"/>
      <c r="W29" s="102"/>
      <c r="X29" s="102"/>
      <c r="Y29" s="102"/>
      <c r="Z29" s="102"/>
      <c r="AA29" s="102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</row>
    <row r="30" ht="84.75" customHeight="1">
      <c r="A30" s="94">
        <v>23.0</v>
      </c>
      <c r="B30" s="95" t="s">
        <v>20</v>
      </c>
      <c r="C30" s="95" t="s">
        <v>40</v>
      </c>
      <c r="D30" s="96"/>
      <c r="E30" s="95"/>
      <c r="F30" s="95"/>
      <c r="G30" s="96"/>
      <c r="H30" s="96"/>
      <c r="I30" s="96"/>
      <c r="J30" s="96"/>
      <c r="K30" s="96"/>
      <c r="L30" s="96"/>
      <c r="M30" s="96"/>
      <c r="N30" s="96"/>
      <c r="O30" s="97">
        <f t="shared" si="1"/>
        <v>0</v>
      </c>
      <c r="P30" s="97"/>
      <c r="Q30" s="98">
        <v>55.0</v>
      </c>
      <c r="R30" s="99">
        <v>100250.0</v>
      </c>
      <c r="S30" s="97"/>
      <c r="T30" s="100">
        <v>63250.0</v>
      </c>
      <c r="U30" s="100">
        <f t="shared" si="2"/>
        <v>0</v>
      </c>
      <c r="V30" s="101"/>
      <c r="W30" s="102"/>
      <c r="X30" s="102"/>
      <c r="Y30" s="102"/>
      <c r="Z30" s="102"/>
      <c r="AA30" s="102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</row>
    <row r="31" ht="84.75" customHeight="1">
      <c r="A31" s="94">
        <v>24.0</v>
      </c>
      <c r="B31" s="95" t="s">
        <v>20</v>
      </c>
      <c r="C31" s="95" t="s">
        <v>42</v>
      </c>
      <c r="D31" s="96"/>
      <c r="E31" s="95"/>
      <c r="F31" s="95"/>
      <c r="G31" s="96"/>
      <c r="H31" s="96"/>
      <c r="I31" s="96"/>
      <c r="J31" s="96"/>
      <c r="K31" s="96"/>
      <c r="L31" s="96"/>
      <c r="M31" s="96"/>
      <c r="N31" s="96"/>
      <c r="O31" s="97">
        <f t="shared" si="1"/>
        <v>0</v>
      </c>
      <c r="P31" s="97"/>
      <c r="Q31" s="98">
        <v>55.0</v>
      </c>
      <c r="R31" s="99">
        <v>100250.0</v>
      </c>
      <c r="S31" s="97"/>
      <c r="T31" s="100">
        <v>63250.0</v>
      </c>
      <c r="U31" s="100">
        <f t="shared" si="2"/>
        <v>0</v>
      </c>
      <c r="V31" s="101"/>
      <c r="W31" s="102"/>
      <c r="X31" s="102"/>
      <c r="Y31" s="102"/>
      <c r="Z31" s="102"/>
      <c r="AA31" s="102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</row>
    <row r="32" ht="84.75" customHeight="1">
      <c r="A32" s="94">
        <v>25.0</v>
      </c>
      <c r="B32" s="95" t="s">
        <v>20</v>
      </c>
      <c r="C32" s="95" t="s">
        <v>43</v>
      </c>
      <c r="D32" s="96"/>
      <c r="E32" s="95"/>
      <c r="F32" s="95"/>
      <c r="G32" s="96"/>
      <c r="H32" s="96"/>
      <c r="I32" s="96"/>
      <c r="J32" s="96"/>
      <c r="K32" s="96"/>
      <c r="L32" s="96"/>
      <c r="M32" s="96"/>
      <c r="N32" s="96"/>
      <c r="O32" s="97">
        <f t="shared" si="1"/>
        <v>0</v>
      </c>
      <c r="P32" s="97"/>
      <c r="Q32" s="98">
        <v>55.0</v>
      </c>
      <c r="R32" s="99">
        <v>100250.0</v>
      </c>
      <c r="S32" s="97"/>
      <c r="T32" s="100">
        <v>63250.0</v>
      </c>
      <c r="U32" s="100">
        <f t="shared" si="2"/>
        <v>0</v>
      </c>
      <c r="V32" s="101"/>
      <c r="W32" s="102"/>
      <c r="X32" s="102"/>
      <c r="Y32" s="102"/>
      <c r="Z32" s="102"/>
      <c r="AA32" s="102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</row>
    <row r="33" ht="84.75" customHeight="1">
      <c r="A33" s="94">
        <v>26.0</v>
      </c>
      <c r="B33" s="95" t="s">
        <v>20</v>
      </c>
      <c r="C33" s="95" t="s">
        <v>44</v>
      </c>
      <c r="D33" s="96"/>
      <c r="E33" s="95" t="s">
        <v>68</v>
      </c>
      <c r="F33" s="95"/>
      <c r="G33" s="96"/>
      <c r="H33" s="96"/>
      <c r="I33" s="96"/>
      <c r="J33" s="96"/>
      <c r="K33" s="96"/>
      <c r="L33" s="96"/>
      <c r="M33" s="96"/>
      <c r="N33" s="96"/>
      <c r="O33" s="97">
        <f t="shared" si="1"/>
        <v>0</v>
      </c>
      <c r="P33" s="97"/>
      <c r="Q33" s="98">
        <v>180.0</v>
      </c>
      <c r="R33" s="99">
        <v>318250.0</v>
      </c>
      <c r="S33" s="97"/>
      <c r="T33" s="100">
        <v>207000.0</v>
      </c>
      <c r="U33" s="100">
        <f t="shared" si="2"/>
        <v>0</v>
      </c>
      <c r="V33" s="101"/>
      <c r="W33" s="102"/>
      <c r="X33" s="102"/>
      <c r="Y33" s="102"/>
      <c r="Z33" s="102"/>
      <c r="AA33" s="102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</row>
    <row r="34" ht="84.75" customHeight="1">
      <c r="A34" s="94">
        <v>27.0</v>
      </c>
      <c r="B34" s="95" t="s">
        <v>20</v>
      </c>
      <c r="C34" s="95" t="s">
        <v>45</v>
      </c>
      <c r="D34" s="96"/>
      <c r="E34" s="95" t="s">
        <v>68</v>
      </c>
      <c r="F34" s="95"/>
      <c r="G34" s="96"/>
      <c r="H34" s="96"/>
      <c r="I34" s="96"/>
      <c r="J34" s="96"/>
      <c r="K34" s="96"/>
      <c r="L34" s="96"/>
      <c r="M34" s="96"/>
      <c r="N34" s="96"/>
      <c r="O34" s="97">
        <f t="shared" si="1"/>
        <v>0</v>
      </c>
      <c r="P34" s="97"/>
      <c r="Q34" s="98">
        <v>180.0</v>
      </c>
      <c r="R34" s="99">
        <v>318250.0</v>
      </c>
      <c r="S34" s="97"/>
      <c r="T34" s="100">
        <v>207000.0</v>
      </c>
      <c r="U34" s="100">
        <f t="shared" si="2"/>
        <v>0</v>
      </c>
      <c r="V34" s="101"/>
      <c r="W34" s="102"/>
      <c r="X34" s="102"/>
      <c r="Y34" s="102"/>
      <c r="Z34" s="102"/>
      <c r="AA34" s="102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</row>
    <row r="35" ht="84.75" customHeight="1">
      <c r="A35" s="94">
        <v>28.0</v>
      </c>
      <c r="B35" s="95" t="s">
        <v>20</v>
      </c>
      <c r="C35" s="95" t="s">
        <v>46</v>
      </c>
      <c r="D35" s="96"/>
      <c r="E35" s="95"/>
      <c r="F35" s="95"/>
      <c r="G35" s="96"/>
      <c r="H35" s="96"/>
      <c r="I35" s="96"/>
      <c r="J35" s="96"/>
      <c r="K35" s="96"/>
      <c r="L35" s="96"/>
      <c r="M35" s="96"/>
      <c r="N35" s="96"/>
      <c r="O35" s="97">
        <f t="shared" si="1"/>
        <v>0</v>
      </c>
      <c r="P35" s="97"/>
      <c r="Q35" s="98">
        <v>55.0</v>
      </c>
      <c r="R35" s="99">
        <v>100250.0</v>
      </c>
      <c r="S35" s="97"/>
      <c r="T35" s="100">
        <v>63250.0</v>
      </c>
      <c r="U35" s="100">
        <f t="shared" si="2"/>
        <v>0</v>
      </c>
      <c r="V35" s="101"/>
      <c r="W35" s="102"/>
      <c r="X35" s="102"/>
      <c r="Y35" s="102"/>
      <c r="Z35" s="102"/>
      <c r="AA35" s="102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</row>
    <row r="36" ht="84.75" customHeight="1">
      <c r="A36" s="94">
        <v>29.0</v>
      </c>
      <c r="B36" s="95" t="s">
        <v>20</v>
      </c>
      <c r="C36" s="95" t="s">
        <v>47</v>
      </c>
      <c r="D36" s="96"/>
      <c r="E36" s="95"/>
      <c r="F36" s="95"/>
      <c r="G36" s="96"/>
      <c r="H36" s="96"/>
      <c r="I36" s="96"/>
      <c r="J36" s="96"/>
      <c r="K36" s="96"/>
      <c r="L36" s="96"/>
      <c r="M36" s="96"/>
      <c r="N36" s="96"/>
      <c r="O36" s="97">
        <f t="shared" si="1"/>
        <v>0</v>
      </c>
      <c r="P36" s="97"/>
      <c r="Q36" s="98">
        <v>270.0</v>
      </c>
      <c r="R36" s="99">
        <v>470250.0</v>
      </c>
      <c r="S36" s="97"/>
      <c r="T36" s="100">
        <v>310500.0</v>
      </c>
      <c r="U36" s="100">
        <f t="shared" si="2"/>
        <v>0</v>
      </c>
      <c r="V36" s="101"/>
      <c r="W36" s="102"/>
      <c r="X36" s="102"/>
      <c r="Y36" s="102"/>
      <c r="Z36" s="102"/>
      <c r="AA36" s="102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</row>
    <row r="37" ht="84.75" customHeight="1">
      <c r="A37" s="94">
        <v>30.0</v>
      </c>
      <c r="B37" s="95" t="s">
        <v>20</v>
      </c>
      <c r="C37" s="95" t="s">
        <v>48</v>
      </c>
      <c r="D37" s="96"/>
      <c r="E37" s="95" t="s">
        <v>68</v>
      </c>
      <c r="F37" s="95"/>
      <c r="G37" s="96"/>
      <c r="H37" s="96"/>
      <c r="I37" s="96"/>
      <c r="J37" s="96"/>
      <c r="K37" s="96"/>
      <c r="L37" s="96"/>
      <c r="M37" s="96"/>
      <c r="N37" s="96"/>
      <c r="O37" s="97">
        <f t="shared" si="1"/>
        <v>0</v>
      </c>
      <c r="P37" s="97"/>
      <c r="Q37" s="98">
        <v>80.0</v>
      </c>
      <c r="R37" s="99">
        <v>128250.0</v>
      </c>
      <c r="S37" s="97"/>
      <c r="T37" s="100">
        <v>92000.0</v>
      </c>
      <c r="U37" s="100">
        <f t="shared" si="2"/>
        <v>0</v>
      </c>
      <c r="V37" s="101"/>
      <c r="W37" s="102"/>
      <c r="X37" s="102"/>
      <c r="Y37" s="102"/>
      <c r="Z37" s="102"/>
      <c r="AA37" s="102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</row>
    <row r="38" ht="84.75" customHeight="1">
      <c r="A38" s="94">
        <v>31.0</v>
      </c>
      <c r="B38" s="95" t="s">
        <v>20</v>
      </c>
      <c r="C38" s="95" t="s">
        <v>49</v>
      </c>
      <c r="D38" s="54"/>
      <c r="E38" s="95" t="s">
        <v>68</v>
      </c>
      <c r="F38" s="95"/>
      <c r="G38" s="96"/>
      <c r="H38" s="96"/>
      <c r="I38" s="96"/>
      <c r="J38" s="96"/>
      <c r="K38" s="96"/>
      <c r="L38" s="96"/>
      <c r="M38" s="96"/>
      <c r="N38" s="96"/>
      <c r="O38" s="97">
        <f t="shared" si="1"/>
        <v>0</v>
      </c>
      <c r="P38" s="97"/>
      <c r="Q38" s="98">
        <v>160.0</v>
      </c>
      <c r="R38" s="99">
        <v>270250.0</v>
      </c>
      <c r="S38" s="97"/>
      <c r="T38" s="100">
        <v>184000.0</v>
      </c>
      <c r="U38" s="100">
        <f t="shared" si="2"/>
        <v>0</v>
      </c>
      <c r="V38" s="101"/>
      <c r="W38" s="102"/>
      <c r="X38" s="102"/>
      <c r="Y38" s="102"/>
      <c r="Z38" s="102"/>
      <c r="AA38" s="102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</row>
    <row r="39" ht="84.75" customHeight="1">
      <c r="A39" s="94">
        <v>32.0</v>
      </c>
      <c r="B39" s="95" t="s">
        <v>20</v>
      </c>
      <c r="C39" s="95" t="s">
        <v>50</v>
      </c>
      <c r="D39" s="96"/>
      <c r="E39" s="95" t="s">
        <v>68</v>
      </c>
      <c r="F39" s="95"/>
      <c r="G39" s="96"/>
      <c r="H39" s="96"/>
      <c r="I39" s="96"/>
      <c r="J39" s="96"/>
      <c r="K39" s="96"/>
      <c r="L39" s="96"/>
      <c r="M39" s="96"/>
      <c r="N39" s="96"/>
      <c r="O39" s="97">
        <f t="shared" si="1"/>
        <v>0</v>
      </c>
      <c r="P39" s="97"/>
      <c r="Q39" s="98">
        <v>160.0</v>
      </c>
      <c r="R39" s="99">
        <v>270250.0</v>
      </c>
      <c r="S39" s="97"/>
      <c r="T39" s="100">
        <v>184000.0</v>
      </c>
      <c r="U39" s="100">
        <f t="shared" si="2"/>
        <v>0</v>
      </c>
      <c r="V39" s="101"/>
      <c r="W39" s="102"/>
      <c r="X39" s="102"/>
      <c r="Y39" s="102"/>
      <c r="Z39" s="102"/>
      <c r="AA39" s="102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</row>
    <row r="40" ht="84.75" customHeight="1">
      <c r="A40" s="94">
        <v>33.0</v>
      </c>
      <c r="B40" s="95" t="s">
        <v>20</v>
      </c>
      <c r="C40" s="95" t="s">
        <v>51</v>
      </c>
      <c r="D40" s="96"/>
      <c r="E40" s="95" t="s">
        <v>68</v>
      </c>
      <c r="F40" s="95"/>
      <c r="G40" s="96"/>
      <c r="H40" s="96"/>
      <c r="I40" s="96"/>
      <c r="J40" s="96"/>
      <c r="K40" s="96"/>
      <c r="L40" s="96"/>
      <c r="M40" s="96"/>
      <c r="N40" s="96"/>
      <c r="O40" s="97">
        <f t="shared" si="1"/>
        <v>0</v>
      </c>
      <c r="P40" s="97"/>
      <c r="Q40" s="98">
        <v>90.0</v>
      </c>
      <c r="R40" s="99">
        <v>147250.0</v>
      </c>
      <c r="S40" s="97"/>
      <c r="T40" s="100">
        <v>103500.0</v>
      </c>
      <c r="U40" s="100">
        <f t="shared" si="2"/>
        <v>0</v>
      </c>
      <c r="V40" s="101"/>
      <c r="W40" s="102"/>
      <c r="X40" s="102"/>
      <c r="Y40" s="102"/>
      <c r="Z40" s="102"/>
      <c r="AA40" s="102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</row>
    <row r="41" ht="84.75" customHeight="1">
      <c r="A41" s="94">
        <v>34.0</v>
      </c>
      <c r="B41" s="95" t="s">
        <v>20</v>
      </c>
      <c r="C41" s="95" t="s">
        <v>52</v>
      </c>
      <c r="D41" s="96"/>
      <c r="E41" s="95" t="s">
        <v>68</v>
      </c>
      <c r="F41" s="95"/>
      <c r="G41" s="96"/>
      <c r="H41" s="96"/>
      <c r="I41" s="96"/>
      <c r="J41" s="96"/>
      <c r="K41" s="96"/>
      <c r="L41" s="96"/>
      <c r="M41" s="96"/>
      <c r="N41" s="96"/>
      <c r="O41" s="97">
        <f t="shared" si="1"/>
        <v>0</v>
      </c>
      <c r="P41" s="97"/>
      <c r="Q41" s="98">
        <v>220.0</v>
      </c>
      <c r="R41" s="99">
        <v>413250.0</v>
      </c>
      <c r="S41" s="97"/>
      <c r="T41" s="100">
        <v>253000.0</v>
      </c>
      <c r="U41" s="100">
        <f t="shared" si="2"/>
        <v>0</v>
      </c>
      <c r="V41" s="101"/>
      <c r="W41" s="102"/>
      <c r="X41" s="102"/>
      <c r="Y41" s="102"/>
      <c r="Z41" s="102"/>
      <c r="AA41" s="102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</row>
    <row r="42" ht="84.75" customHeight="1">
      <c r="A42" s="94">
        <v>35.0</v>
      </c>
      <c r="B42" s="95" t="s">
        <v>20</v>
      </c>
      <c r="C42" s="95" t="s">
        <v>87</v>
      </c>
      <c r="D42" s="96"/>
      <c r="E42" s="95" t="s">
        <v>68</v>
      </c>
      <c r="F42" s="95"/>
      <c r="G42" s="96"/>
      <c r="H42" s="96"/>
      <c r="I42" s="96"/>
      <c r="J42" s="96"/>
      <c r="K42" s="96"/>
      <c r="L42" s="96"/>
      <c r="M42" s="96"/>
      <c r="N42" s="96"/>
      <c r="O42" s="97">
        <f t="shared" si="1"/>
        <v>0</v>
      </c>
      <c r="P42" s="97"/>
      <c r="Q42" s="98">
        <v>160.0</v>
      </c>
      <c r="R42" s="99">
        <v>270750.0</v>
      </c>
      <c r="S42" s="97"/>
      <c r="T42" s="100">
        <v>184000.0</v>
      </c>
      <c r="U42" s="100">
        <f t="shared" si="2"/>
        <v>0</v>
      </c>
      <c r="V42" s="101"/>
      <c r="W42" s="102"/>
      <c r="X42" s="102"/>
      <c r="Y42" s="102"/>
      <c r="Z42" s="102"/>
      <c r="AA42" s="102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</row>
    <row r="43" ht="84.75" customHeight="1">
      <c r="A43" s="94">
        <v>36.0</v>
      </c>
      <c r="B43" s="95" t="s">
        <v>20</v>
      </c>
      <c r="C43" s="95" t="s">
        <v>53</v>
      </c>
      <c r="D43" s="96"/>
      <c r="E43" s="95" t="s">
        <v>68</v>
      </c>
      <c r="F43" s="95"/>
      <c r="G43" s="96"/>
      <c r="H43" s="96"/>
      <c r="I43" s="96"/>
      <c r="J43" s="96"/>
      <c r="K43" s="96"/>
      <c r="L43" s="96"/>
      <c r="M43" s="96"/>
      <c r="N43" s="96"/>
      <c r="O43" s="97">
        <f t="shared" si="1"/>
        <v>0</v>
      </c>
      <c r="P43" s="97"/>
      <c r="Q43" s="98">
        <v>260.0</v>
      </c>
      <c r="R43" s="99">
        <v>470250.0</v>
      </c>
      <c r="S43" s="97"/>
      <c r="T43" s="100">
        <v>299000.0</v>
      </c>
      <c r="U43" s="100">
        <f t="shared" si="2"/>
        <v>0</v>
      </c>
      <c r="V43" s="101"/>
      <c r="W43" s="102"/>
      <c r="X43" s="102"/>
      <c r="Y43" s="102"/>
      <c r="Z43" s="102"/>
      <c r="AA43" s="102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</row>
    <row r="44" ht="84.75" customHeight="1">
      <c r="A44" s="94">
        <v>37.0</v>
      </c>
      <c r="B44" s="95" t="s">
        <v>20</v>
      </c>
      <c r="C44" s="95" t="s">
        <v>88</v>
      </c>
      <c r="D44" s="96"/>
      <c r="E44" s="95" t="s">
        <v>68</v>
      </c>
      <c r="F44" s="95"/>
      <c r="G44" s="96"/>
      <c r="H44" s="96"/>
      <c r="I44" s="96"/>
      <c r="J44" s="96"/>
      <c r="K44" s="96"/>
      <c r="L44" s="96"/>
      <c r="M44" s="96"/>
      <c r="N44" s="96"/>
      <c r="O44" s="97">
        <f t="shared" si="1"/>
        <v>0</v>
      </c>
      <c r="P44" s="97"/>
      <c r="Q44" s="98">
        <v>80.0</v>
      </c>
      <c r="R44" s="99">
        <v>128250.0</v>
      </c>
      <c r="S44" s="97"/>
      <c r="T44" s="100">
        <v>92000.0</v>
      </c>
      <c r="U44" s="100">
        <f t="shared" si="2"/>
        <v>0</v>
      </c>
      <c r="V44" s="101"/>
      <c r="W44" s="102"/>
      <c r="X44" s="102"/>
      <c r="Y44" s="102"/>
      <c r="Z44" s="102"/>
      <c r="AA44" s="102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</row>
    <row r="45" ht="84.75" customHeight="1">
      <c r="A45" s="94">
        <v>38.0</v>
      </c>
      <c r="B45" s="95" t="s">
        <v>20</v>
      </c>
      <c r="C45" s="95" t="s">
        <v>54</v>
      </c>
      <c r="D45" s="96"/>
      <c r="E45" s="95" t="s">
        <v>68</v>
      </c>
      <c r="F45" s="95"/>
      <c r="G45" s="96"/>
      <c r="H45" s="96"/>
      <c r="I45" s="96"/>
      <c r="J45" s="96"/>
      <c r="K45" s="96"/>
      <c r="L45" s="96"/>
      <c r="M45" s="96"/>
      <c r="N45" s="96"/>
      <c r="O45" s="97">
        <f t="shared" si="1"/>
        <v>0</v>
      </c>
      <c r="P45" s="97"/>
      <c r="Q45" s="98">
        <v>80.0</v>
      </c>
      <c r="R45" s="99">
        <v>128250.0</v>
      </c>
      <c r="S45" s="97"/>
      <c r="T45" s="100">
        <v>92000.0</v>
      </c>
      <c r="U45" s="100">
        <f t="shared" si="2"/>
        <v>0</v>
      </c>
      <c r="V45" s="101"/>
      <c r="W45" s="102"/>
      <c r="X45" s="102"/>
      <c r="Y45" s="102"/>
      <c r="Z45" s="102"/>
      <c r="AA45" s="102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</row>
    <row r="46" ht="84.75" customHeight="1">
      <c r="A46" s="94">
        <v>39.0</v>
      </c>
      <c r="B46" s="95" t="s">
        <v>20</v>
      </c>
      <c r="C46" s="95" t="s">
        <v>55</v>
      </c>
      <c r="D46" s="96"/>
      <c r="E46" s="95" t="s">
        <v>68</v>
      </c>
      <c r="F46" s="95"/>
      <c r="G46" s="96"/>
      <c r="H46" s="96"/>
      <c r="I46" s="96"/>
      <c r="J46" s="96"/>
      <c r="K46" s="96"/>
      <c r="L46" s="96"/>
      <c r="M46" s="96"/>
      <c r="N46" s="96"/>
      <c r="O46" s="97">
        <f t="shared" si="1"/>
        <v>0</v>
      </c>
      <c r="P46" s="97"/>
      <c r="Q46" s="98">
        <v>80.0</v>
      </c>
      <c r="R46" s="99">
        <v>128250.0</v>
      </c>
      <c r="S46" s="97"/>
      <c r="T46" s="100">
        <v>92000.0</v>
      </c>
      <c r="U46" s="100">
        <f t="shared" si="2"/>
        <v>0</v>
      </c>
      <c r="V46" s="101"/>
      <c r="W46" s="102"/>
      <c r="X46" s="102"/>
      <c r="Y46" s="102"/>
      <c r="Z46" s="102"/>
      <c r="AA46" s="102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</row>
    <row r="47" ht="26.25" customHeight="1">
      <c r="A47" s="106"/>
      <c r="B47" s="95"/>
      <c r="C47" s="95"/>
      <c r="D47" s="96"/>
      <c r="E47" s="95"/>
      <c r="F47" s="95"/>
      <c r="G47" s="96"/>
      <c r="H47" s="96"/>
      <c r="I47" s="96"/>
      <c r="J47" s="96"/>
      <c r="K47" s="96"/>
      <c r="L47" s="96"/>
      <c r="M47" s="107"/>
      <c r="N47" s="107"/>
      <c r="O47" s="108"/>
      <c r="P47" s="108"/>
      <c r="Q47" s="109"/>
      <c r="R47" s="110"/>
      <c r="S47" s="108"/>
      <c r="T47" s="111"/>
      <c r="U47" s="111"/>
      <c r="V47" s="112"/>
      <c r="W47" s="102"/>
      <c r="X47" s="102"/>
      <c r="Y47" s="102"/>
      <c r="Z47" s="102"/>
      <c r="AA47" s="102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</row>
    <row r="48" ht="84.75" customHeight="1">
      <c r="A48" s="106">
        <v>40.0</v>
      </c>
      <c r="B48" s="95" t="s">
        <v>56</v>
      </c>
      <c r="C48" s="95" t="s">
        <v>89</v>
      </c>
      <c r="D48" s="96"/>
      <c r="E48" s="96" t="s">
        <v>68</v>
      </c>
      <c r="F48" s="96"/>
      <c r="G48" s="96"/>
      <c r="H48" s="96"/>
      <c r="I48" s="96"/>
      <c r="J48" s="96"/>
      <c r="K48" s="96"/>
      <c r="L48" s="96"/>
      <c r="M48" s="107"/>
      <c r="N48" s="107"/>
      <c r="O48" s="97">
        <f t="shared" ref="O48:O55" si="3">SUM(G48:M48)</f>
        <v>0</v>
      </c>
      <c r="P48" s="108"/>
      <c r="Q48" s="109"/>
      <c r="R48" s="110"/>
      <c r="S48" s="108"/>
      <c r="T48" s="111">
        <v>294000.0</v>
      </c>
      <c r="U48" s="111">
        <f t="shared" ref="U48:U55" si="4">T48*O48</f>
        <v>0</v>
      </c>
      <c r="V48" s="112"/>
      <c r="W48" s="102"/>
      <c r="X48" s="102"/>
      <c r="Y48" s="102"/>
      <c r="Z48" s="102"/>
      <c r="AA48" s="102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</row>
    <row r="49" ht="84.75" customHeight="1">
      <c r="A49" s="106">
        <v>41.0</v>
      </c>
      <c r="B49" s="95" t="s">
        <v>56</v>
      </c>
      <c r="C49" s="95" t="s">
        <v>57</v>
      </c>
      <c r="D49" s="96"/>
      <c r="E49" s="96" t="s">
        <v>68</v>
      </c>
      <c r="F49" s="96"/>
      <c r="G49" s="96"/>
      <c r="H49" s="96"/>
      <c r="I49" s="96"/>
      <c r="J49" s="96"/>
      <c r="K49" s="96"/>
      <c r="L49" s="96"/>
      <c r="M49" s="107"/>
      <c r="N49" s="107"/>
      <c r="O49" s="97">
        <f t="shared" si="3"/>
        <v>0</v>
      </c>
      <c r="P49" s="108"/>
      <c r="Q49" s="109"/>
      <c r="R49" s="110"/>
      <c r="S49" s="108"/>
      <c r="T49" s="111">
        <v>300000.0</v>
      </c>
      <c r="U49" s="111">
        <f t="shared" si="4"/>
        <v>0</v>
      </c>
      <c r="V49" s="112"/>
      <c r="W49" s="102"/>
      <c r="X49" s="102"/>
      <c r="Y49" s="102"/>
      <c r="Z49" s="102"/>
      <c r="AA49" s="102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</row>
    <row r="50" ht="84.75" customHeight="1">
      <c r="A50" s="106">
        <v>42.0</v>
      </c>
      <c r="B50" s="95" t="s">
        <v>56</v>
      </c>
      <c r="C50" s="95" t="s">
        <v>90</v>
      </c>
      <c r="D50" s="113"/>
      <c r="E50" s="96" t="s">
        <v>68</v>
      </c>
      <c r="F50" s="96"/>
      <c r="G50" s="96"/>
      <c r="H50" s="96"/>
      <c r="I50" s="96"/>
      <c r="J50" s="96"/>
      <c r="K50" s="96"/>
      <c r="L50" s="96"/>
      <c r="M50" s="107"/>
      <c r="N50" s="107"/>
      <c r="O50" s="97">
        <f t="shared" si="3"/>
        <v>0</v>
      </c>
      <c r="P50" s="108"/>
      <c r="Q50" s="109"/>
      <c r="R50" s="110"/>
      <c r="S50" s="108"/>
      <c r="T50" s="111">
        <v>174000.0</v>
      </c>
      <c r="U50" s="111">
        <f t="shared" si="4"/>
        <v>0</v>
      </c>
      <c r="V50" s="112"/>
      <c r="W50" s="102"/>
      <c r="X50" s="102"/>
      <c r="Y50" s="102"/>
      <c r="Z50" s="102"/>
      <c r="AA50" s="102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</row>
    <row r="51" ht="84.75" customHeight="1">
      <c r="A51" s="106">
        <v>43.0</v>
      </c>
      <c r="B51" s="95" t="s">
        <v>58</v>
      </c>
      <c r="C51" s="95" t="s">
        <v>59</v>
      </c>
      <c r="D51" s="114"/>
      <c r="E51" s="96"/>
      <c r="F51" s="96"/>
      <c r="G51" s="96"/>
      <c r="H51" s="96"/>
      <c r="I51" s="96"/>
      <c r="J51" s="96"/>
      <c r="K51" s="96"/>
      <c r="L51" s="96"/>
      <c r="M51" s="107"/>
      <c r="N51" s="107"/>
      <c r="O51" s="97">
        <f t="shared" si="3"/>
        <v>0</v>
      </c>
      <c r="P51" s="108"/>
      <c r="Q51" s="109"/>
      <c r="R51" s="110"/>
      <c r="S51" s="108"/>
      <c r="T51" s="111">
        <v>306000.0</v>
      </c>
      <c r="U51" s="111">
        <f t="shared" si="4"/>
        <v>0</v>
      </c>
      <c r="V51" s="112"/>
      <c r="W51" s="102"/>
      <c r="X51" s="102"/>
      <c r="Y51" s="102"/>
      <c r="Z51" s="102"/>
      <c r="AA51" s="102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</row>
    <row r="52" ht="84.75" customHeight="1">
      <c r="A52" s="106">
        <v>44.0</v>
      </c>
      <c r="B52" s="95" t="s">
        <v>56</v>
      </c>
      <c r="C52" s="115" t="s">
        <v>60</v>
      </c>
      <c r="D52" s="107"/>
      <c r="E52" s="96" t="s">
        <v>68</v>
      </c>
      <c r="F52" s="96"/>
      <c r="G52" s="96"/>
      <c r="H52" s="96"/>
      <c r="I52" s="96"/>
      <c r="J52" s="96"/>
      <c r="K52" s="96"/>
      <c r="L52" s="96"/>
      <c r="M52" s="107"/>
      <c r="N52" s="107"/>
      <c r="O52" s="97">
        <f t="shared" si="3"/>
        <v>0</v>
      </c>
      <c r="P52" s="108"/>
      <c r="Q52" s="109"/>
      <c r="R52" s="110"/>
      <c r="S52" s="108"/>
      <c r="T52" s="111">
        <v>162000.0</v>
      </c>
      <c r="U52" s="111">
        <f t="shared" si="4"/>
        <v>0</v>
      </c>
      <c r="V52" s="112"/>
      <c r="W52" s="102"/>
      <c r="X52" s="102"/>
      <c r="Y52" s="102"/>
      <c r="Z52" s="102"/>
      <c r="AA52" s="102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</row>
    <row r="53" ht="84.75" customHeight="1">
      <c r="A53" s="106">
        <v>45.0</v>
      </c>
      <c r="B53" s="95" t="s">
        <v>58</v>
      </c>
      <c r="C53" s="115" t="s">
        <v>61</v>
      </c>
      <c r="D53" s="107"/>
      <c r="E53" s="96" t="s">
        <v>68</v>
      </c>
      <c r="F53" s="96"/>
      <c r="G53" s="96"/>
      <c r="H53" s="96"/>
      <c r="I53" s="96"/>
      <c r="J53" s="96"/>
      <c r="K53" s="96"/>
      <c r="L53" s="96"/>
      <c r="M53" s="107"/>
      <c r="N53" s="107"/>
      <c r="O53" s="97">
        <f t="shared" si="3"/>
        <v>0</v>
      </c>
      <c r="P53" s="108"/>
      <c r="Q53" s="109"/>
      <c r="R53" s="110"/>
      <c r="S53" s="108"/>
      <c r="T53" s="111">
        <v>162000.0</v>
      </c>
      <c r="U53" s="111">
        <f t="shared" si="4"/>
        <v>0</v>
      </c>
      <c r="V53" s="112"/>
      <c r="W53" s="102"/>
      <c r="X53" s="102"/>
      <c r="Y53" s="102"/>
      <c r="Z53" s="102"/>
      <c r="AA53" s="102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</row>
    <row r="54" ht="84.75" customHeight="1">
      <c r="A54" s="106">
        <v>46.0</v>
      </c>
      <c r="B54" s="95" t="s">
        <v>56</v>
      </c>
      <c r="C54" s="115" t="s">
        <v>62</v>
      </c>
      <c r="D54" s="113"/>
      <c r="E54" s="96" t="s">
        <v>68</v>
      </c>
      <c r="F54" s="96"/>
      <c r="G54" s="96"/>
      <c r="H54" s="96"/>
      <c r="I54" s="96"/>
      <c r="J54" s="96"/>
      <c r="K54" s="96"/>
      <c r="L54" s="96"/>
      <c r="M54" s="107"/>
      <c r="N54" s="107"/>
      <c r="O54" s="97">
        <f t="shared" si="3"/>
        <v>0</v>
      </c>
      <c r="P54" s="108"/>
      <c r="Q54" s="109"/>
      <c r="R54" s="110"/>
      <c r="S54" s="108"/>
      <c r="T54" s="111">
        <v>138000.0</v>
      </c>
      <c r="U54" s="111">
        <f t="shared" si="4"/>
        <v>0</v>
      </c>
      <c r="V54" s="112"/>
      <c r="W54" s="102"/>
      <c r="X54" s="102"/>
      <c r="Y54" s="102"/>
      <c r="Z54" s="102"/>
      <c r="AA54" s="102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</row>
    <row r="55" ht="84.75" customHeight="1">
      <c r="A55" s="106">
        <v>47.0</v>
      </c>
      <c r="B55" s="95" t="s">
        <v>56</v>
      </c>
      <c r="C55" s="95" t="s">
        <v>59</v>
      </c>
      <c r="D55" s="107"/>
      <c r="E55" s="96" t="s">
        <v>68</v>
      </c>
      <c r="F55" s="107"/>
      <c r="G55" s="107"/>
      <c r="H55" s="107"/>
      <c r="I55" s="107"/>
      <c r="J55" s="107"/>
      <c r="K55" s="107"/>
      <c r="L55" s="107"/>
      <c r="M55" s="107"/>
      <c r="N55" s="107"/>
      <c r="O55" s="97">
        <f t="shared" si="3"/>
        <v>0</v>
      </c>
      <c r="P55" s="108"/>
      <c r="Q55" s="109"/>
      <c r="R55" s="110"/>
      <c r="S55" s="108"/>
      <c r="T55" s="111">
        <v>300000.0</v>
      </c>
      <c r="U55" s="111">
        <f t="shared" si="4"/>
        <v>0</v>
      </c>
      <c r="V55" s="112"/>
      <c r="W55" s="102"/>
      <c r="X55" s="102"/>
      <c r="Y55" s="102"/>
      <c r="Z55" s="102"/>
      <c r="AA55" s="102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</row>
    <row r="56" ht="15.0" customHeight="1">
      <c r="A56" s="116"/>
      <c r="B56" s="117"/>
      <c r="C56" s="118"/>
      <c r="D56" s="119"/>
      <c r="E56" s="120"/>
      <c r="F56" s="120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21"/>
      <c r="S56" s="119"/>
      <c r="T56" s="122"/>
      <c r="U56" s="122"/>
      <c r="V56" s="123"/>
      <c r="W56" s="53"/>
      <c r="X56" s="53"/>
      <c r="Y56" s="53"/>
      <c r="Z56" s="53"/>
      <c r="AA56" s="53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</row>
    <row r="57" ht="75.0" customHeight="1">
      <c r="A57" s="124"/>
      <c r="B57" s="124"/>
      <c r="C57" s="125"/>
      <c r="D57" s="126"/>
      <c r="E57" s="127"/>
      <c r="F57" s="127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8"/>
      <c r="S57" s="126"/>
      <c r="T57" s="129"/>
      <c r="U57" s="129"/>
      <c r="V57" s="130"/>
      <c r="W57" s="53"/>
      <c r="X57" s="53"/>
      <c r="Y57" s="53"/>
      <c r="Z57" s="53"/>
      <c r="AA57" s="53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</row>
    <row r="58" ht="75.0" customHeight="1">
      <c r="A58" s="124"/>
      <c r="B58" s="124"/>
      <c r="C58" s="125"/>
      <c r="D58" s="126"/>
      <c r="E58" s="127"/>
      <c r="F58" s="127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8"/>
      <c r="S58" s="126"/>
      <c r="T58" s="129"/>
      <c r="U58" s="129"/>
      <c r="V58" s="131"/>
      <c r="W58" s="53"/>
      <c r="X58" s="53"/>
      <c r="Y58" s="53"/>
      <c r="Z58" s="53"/>
      <c r="AA58" s="53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</row>
    <row r="59" ht="75.0" customHeight="1">
      <c r="A59" s="124"/>
      <c r="B59" s="124"/>
      <c r="C59" s="125"/>
      <c r="D59" s="126"/>
      <c r="E59" s="127"/>
      <c r="F59" s="127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8"/>
      <c r="S59" s="126"/>
      <c r="T59" s="129"/>
      <c r="U59" s="129"/>
      <c r="V59" s="131"/>
      <c r="W59" s="53"/>
      <c r="X59" s="53"/>
      <c r="Y59" s="53"/>
      <c r="Z59" s="53"/>
      <c r="AA59" s="53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</row>
    <row r="60" ht="75.0" customHeight="1">
      <c r="A60" s="124"/>
      <c r="B60" s="124"/>
      <c r="C60" s="125"/>
      <c r="D60" s="126"/>
      <c r="E60" s="127"/>
      <c r="F60" s="127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8"/>
      <c r="S60" s="126"/>
      <c r="T60" s="129"/>
      <c r="U60" s="129"/>
      <c r="V60" s="131"/>
      <c r="W60" s="53"/>
      <c r="X60" s="53"/>
      <c r="Y60" s="53"/>
      <c r="Z60" s="53"/>
      <c r="AA60" s="53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</row>
    <row r="61" ht="75.0" customHeight="1">
      <c r="A61" s="124"/>
      <c r="B61" s="124"/>
      <c r="C61" s="125"/>
      <c r="D61" s="126"/>
      <c r="E61" s="127"/>
      <c r="F61" s="127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8"/>
      <c r="S61" s="126"/>
      <c r="T61" s="129"/>
      <c r="U61" s="129"/>
      <c r="V61" s="131"/>
      <c r="W61" s="53"/>
      <c r="X61" s="53"/>
      <c r="Y61" s="53"/>
      <c r="Z61" s="53"/>
      <c r="AA61" s="53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</row>
    <row r="62" ht="75.0" customHeight="1">
      <c r="A62" s="124"/>
      <c r="B62" s="124"/>
      <c r="C62" s="125"/>
      <c r="D62" s="126"/>
      <c r="E62" s="127"/>
      <c r="F62" s="127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8"/>
      <c r="S62" s="126"/>
      <c r="T62" s="129"/>
      <c r="U62" s="129"/>
      <c r="V62" s="131"/>
      <c r="W62" s="53"/>
      <c r="X62" s="53"/>
      <c r="Y62" s="53"/>
      <c r="Z62" s="53"/>
      <c r="AA62" s="53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</row>
    <row r="63" ht="75.0" customHeight="1">
      <c r="A63" s="124"/>
      <c r="B63" s="124"/>
      <c r="C63" s="125"/>
      <c r="D63" s="126"/>
      <c r="E63" s="127"/>
      <c r="F63" s="127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8"/>
      <c r="S63" s="126"/>
      <c r="T63" s="129"/>
      <c r="U63" s="129"/>
      <c r="V63" s="131"/>
      <c r="W63" s="53"/>
      <c r="X63" s="53"/>
      <c r="Y63" s="53"/>
      <c r="Z63" s="53"/>
      <c r="AA63" s="53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</row>
    <row r="64" ht="75.0" customHeight="1">
      <c r="A64" s="124"/>
      <c r="B64" s="124"/>
      <c r="C64" s="125"/>
      <c r="D64" s="126"/>
      <c r="E64" s="127"/>
      <c r="F64" s="127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8"/>
      <c r="S64" s="126"/>
      <c r="T64" s="129"/>
      <c r="U64" s="129"/>
      <c r="V64" s="131"/>
      <c r="W64" s="53"/>
      <c r="X64" s="53"/>
      <c r="Y64" s="53"/>
      <c r="Z64" s="53"/>
      <c r="AA64" s="53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</row>
    <row r="65" ht="75.0" customHeight="1">
      <c r="A65" s="124"/>
      <c r="B65" s="124"/>
      <c r="C65" s="125"/>
      <c r="D65" s="126"/>
      <c r="E65" s="127"/>
      <c r="F65" s="127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8"/>
      <c r="S65" s="126"/>
      <c r="T65" s="129"/>
      <c r="U65" s="129"/>
      <c r="V65" s="131"/>
      <c r="W65" s="53"/>
      <c r="X65" s="53"/>
      <c r="Y65" s="53"/>
      <c r="Z65" s="53"/>
      <c r="AA65" s="53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</row>
    <row r="66" ht="16.5" customHeight="1">
      <c r="A66" s="124"/>
      <c r="B66" s="124"/>
      <c r="C66" s="125"/>
      <c r="D66" s="126"/>
      <c r="E66" s="127"/>
      <c r="F66" s="127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8"/>
      <c r="S66" s="126"/>
      <c r="T66" s="129"/>
      <c r="U66" s="129"/>
      <c r="V66" s="131"/>
      <c r="W66" s="53"/>
      <c r="X66" s="53"/>
      <c r="Y66" s="53"/>
      <c r="Z66" s="53"/>
      <c r="AA66" s="53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</row>
    <row r="67" ht="16.5" customHeight="1">
      <c r="A67" s="124"/>
      <c r="B67" s="124"/>
      <c r="C67" s="125"/>
      <c r="D67" s="126"/>
      <c r="E67" s="127"/>
      <c r="F67" s="127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8"/>
      <c r="S67" s="126"/>
      <c r="T67" s="129"/>
      <c r="U67" s="129"/>
      <c r="V67" s="131"/>
      <c r="W67" s="53"/>
      <c r="X67" s="53"/>
      <c r="Y67" s="53"/>
      <c r="Z67" s="53"/>
      <c r="AA67" s="53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</row>
    <row r="68" ht="16.5" customHeight="1">
      <c r="A68" s="124"/>
      <c r="B68" s="124"/>
      <c r="C68" s="125"/>
      <c r="D68" s="126"/>
      <c r="E68" s="127"/>
      <c r="F68" s="127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8"/>
      <c r="S68" s="126"/>
      <c r="T68" s="129"/>
      <c r="U68" s="129"/>
      <c r="V68" s="131"/>
      <c r="W68" s="53"/>
      <c r="X68" s="53"/>
      <c r="Y68" s="53"/>
      <c r="Z68" s="53"/>
      <c r="AA68" s="53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</row>
    <row r="69" ht="16.5" customHeight="1">
      <c r="A69" s="124"/>
      <c r="B69" s="124"/>
      <c r="C69" s="125"/>
      <c r="D69" s="126"/>
      <c r="E69" s="127"/>
      <c r="F69" s="127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8"/>
      <c r="S69" s="126"/>
      <c r="T69" s="129"/>
      <c r="U69" s="129"/>
      <c r="V69" s="131"/>
      <c r="W69" s="53"/>
      <c r="X69" s="53"/>
      <c r="Y69" s="53"/>
      <c r="Z69" s="53"/>
      <c r="AA69" s="53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</row>
    <row r="70" ht="16.5" customHeight="1">
      <c r="A70" s="124"/>
      <c r="B70" s="124"/>
      <c r="C70" s="125"/>
      <c r="D70" s="126"/>
      <c r="E70" s="127"/>
      <c r="F70" s="127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8"/>
      <c r="S70" s="126"/>
      <c r="T70" s="129"/>
      <c r="U70" s="129"/>
      <c r="V70" s="131"/>
      <c r="W70" s="53"/>
      <c r="X70" s="53"/>
      <c r="Y70" s="53"/>
      <c r="Z70" s="53"/>
      <c r="AA70" s="53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</row>
    <row r="71" ht="16.5" customHeight="1">
      <c r="A71" s="124"/>
      <c r="B71" s="124"/>
      <c r="C71" s="125"/>
      <c r="D71" s="126"/>
      <c r="E71" s="127"/>
      <c r="F71" s="127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8"/>
      <c r="S71" s="126"/>
      <c r="T71" s="129"/>
      <c r="U71" s="129"/>
      <c r="V71" s="131"/>
      <c r="W71" s="53"/>
      <c r="X71" s="53"/>
      <c r="Y71" s="53"/>
      <c r="Z71" s="53"/>
      <c r="AA71" s="53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</row>
    <row r="72" ht="16.5" customHeight="1">
      <c r="A72" s="124"/>
      <c r="B72" s="124"/>
      <c r="C72" s="125"/>
      <c r="D72" s="126"/>
      <c r="E72" s="127"/>
      <c r="F72" s="127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8"/>
      <c r="S72" s="126"/>
      <c r="T72" s="129"/>
      <c r="U72" s="129"/>
      <c r="V72" s="131"/>
      <c r="W72" s="53"/>
      <c r="X72" s="53"/>
      <c r="Y72" s="53"/>
      <c r="Z72" s="53"/>
      <c r="AA72" s="53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</row>
    <row r="73" ht="16.5" customHeight="1">
      <c r="A73" s="124"/>
      <c r="B73" s="124"/>
      <c r="C73" s="125"/>
      <c r="D73" s="126"/>
      <c r="E73" s="127"/>
      <c r="F73" s="127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8"/>
      <c r="S73" s="126"/>
      <c r="T73" s="129"/>
      <c r="U73" s="129"/>
      <c r="V73" s="131"/>
      <c r="W73" s="53"/>
      <c r="X73" s="53"/>
      <c r="Y73" s="53"/>
      <c r="Z73" s="53"/>
      <c r="AA73" s="53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</row>
    <row r="74" ht="16.5" customHeight="1">
      <c r="A74" s="124"/>
      <c r="B74" s="124"/>
      <c r="C74" s="125"/>
      <c r="D74" s="126"/>
      <c r="E74" s="127"/>
      <c r="F74" s="127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8"/>
      <c r="S74" s="126"/>
      <c r="T74" s="129"/>
      <c r="U74" s="129"/>
      <c r="V74" s="131"/>
      <c r="W74" s="53"/>
      <c r="X74" s="53"/>
      <c r="Y74" s="53"/>
      <c r="Z74" s="53"/>
      <c r="AA74" s="53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</row>
    <row r="75" ht="16.5" customHeight="1">
      <c r="A75" s="124"/>
      <c r="B75" s="124"/>
      <c r="C75" s="125"/>
      <c r="D75" s="126"/>
      <c r="E75" s="127"/>
      <c r="F75" s="127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8"/>
      <c r="S75" s="126"/>
      <c r="T75" s="129"/>
      <c r="U75" s="129"/>
      <c r="V75" s="131"/>
      <c r="W75" s="53"/>
      <c r="X75" s="53"/>
      <c r="Y75" s="53"/>
      <c r="Z75" s="53"/>
      <c r="AA75" s="53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</row>
    <row r="76" ht="16.5" customHeight="1">
      <c r="A76" s="124"/>
      <c r="B76" s="124"/>
      <c r="C76" s="125"/>
      <c r="D76" s="126"/>
      <c r="E76" s="127"/>
      <c r="F76" s="127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8"/>
      <c r="S76" s="126"/>
      <c r="T76" s="129"/>
      <c r="U76" s="129"/>
      <c r="V76" s="131"/>
      <c r="W76" s="53"/>
      <c r="X76" s="53"/>
      <c r="Y76" s="53"/>
      <c r="Z76" s="53"/>
      <c r="AA76" s="53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</row>
    <row r="77" ht="16.5" customHeight="1">
      <c r="A77" s="124"/>
      <c r="B77" s="124"/>
      <c r="C77" s="125"/>
      <c r="D77" s="126"/>
      <c r="E77" s="127"/>
      <c r="F77" s="127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8"/>
      <c r="S77" s="126"/>
      <c r="T77" s="129"/>
      <c r="U77" s="129"/>
      <c r="V77" s="131"/>
      <c r="W77" s="53"/>
      <c r="X77" s="53"/>
      <c r="Y77" s="53"/>
      <c r="Z77" s="53"/>
      <c r="AA77" s="53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</row>
    <row r="78" ht="16.5" customHeight="1">
      <c r="A78" s="124"/>
      <c r="B78" s="124"/>
      <c r="C78" s="125"/>
      <c r="D78" s="126"/>
      <c r="E78" s="127"/>
      <c r="F78" s="127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8"/>
      <c r="S78" s="126"/>
      <c r="T78" s="129"/>
      <c r="U78" s="129"/>
      <c r="V78" s="131"/>
      <c r="W78" s="53"/>
      <c r="X78" s="53"/>
      <c r="Y78" s="53"/>
      <c r="Z78" s="53"/>
      <c r="AA78" s="53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</row>
    <row r="79" ht="16.5" customHeight="1">
      <c r="A79" s="124"/>
      <c r="B79" s="124"/>
      <c r="C79" s="125"/>
      <c r="D79" s="126"/>
      <c r="E79" s="127"/>
      <c r="F79" s="127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8"/>
      <c r="S79" s="126"/>
      <c r="T79" s="129"/>
      <c r="U79" s="129"/>
      <c r="V79" s="131"/>
      <c r="W79" s="53"/>
      <c r="X79" s="53"/>
      <c r="Y79" s="53"/>
      <c r="Z79" s="53"/>
      <c r="AA79" s="53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</row>
    <row r="80" ht="16.5" customHeight="1">
      <c r="A80" s="124"/>
      <c r="B80" s="124"/>
      <c r="C80" s="125"/>
      <c r="D80" s="126"/>
      <c r="E80" s="127"/>
      <c r="F80" s="127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8"/>
      <c r="S80" s="126"/>
      <c r="T80" s="129"/>
      <c r="U80" s="129"/>
      <c r="V80" s="131"/>
      <c r="W80" s="53"/>
      <c r="X80" s="53"/>
      <c r="Y80" s="53"/>
      <c r="Z80" s="53"/>
      <c r="AA80" s="53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</row>
    <row r="81" ht="16.5" customHeight="1">
      <c r="A81" s="124"/>
      <c r="B81" s="124"/>
      <c r="C81" s="125"/>
      <c r="D81" s="126"/>
      <c r="E81" s="127"/>
      <c r="F81" s="127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8"/>
      <c r="S81" s="126"/>
      <c r="T81" s="129"/>
      <c r="U81" s="129"/>
      <c r="V81" s="131"/>
      <c r="W81" s="53"/>
      <c r="X81" s="53"/>
      <c r="Y81" s="53"/>
      <c r="Z81" s="53"/>
      <c r="AA81" s="53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</row>
    <row r="82" ht="16.5" customHeight="1">
      <c r="A82" s="124"/>
      <c r="B82" s="124"/>
      <c r="C82" s="125"/>
      <c r="D82" s="126"/>
      <c r="E82" s="127"/>
      <c r="F82" s="127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8"/>
      <c r="S82" s="126"/>
      <c r="T82" s="129"/>
      <c r="U82" s="129"/>
      <c r="V82" s="131"/>
      <c r="W82" s="53"/>
      <c r="X82" s="53"/>
      <c r="Y82" s="53"/>
      <c r="Z82" s="53"/>
      <c r="AA82" s="53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</row>
    <row r="83" ht="16.5" customHeight="1">
      <c r="A83" s="124"/>
      <c r="B83" s="124"/>
      <c r="C83" s="125"/>
      <c r="D83" s="126"/>
      <c r="E83" s="127"/>
      <c r="F83" s="127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8"/>
      <c r="S83" s="126"/>
      <c r="T83" s="129"/>
      <c r="U83" s="129"/>
      <c r="V83" s="131"/>
      <c r="W83" s="53"/>
      <c r="X83" s="53"/>
      <c r="Y83" s="53"/>
      <c r="Z83" s="53"/>
      <c r="AA83" s="53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</row>
    <row r="84" ht="16.5" customHeight="1">
      <c r="A84" s="124"/>
      <c r="B84" s="124"/>
      <c r="C84" s="125"/>
      <c r="D84" s="126"/>
      <c r="E84" s="127"/>
      <c r="F84" s="127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8"/>
      <c r="S84" s="126"/>
      <c r="T84" s="129"/>
      <c r="U84" s="129"/>
      <c r="V84" s="131"/>
      <c r="W84" s="53"/>
      <c r="X84" s="53"/>
      <c r="Y84" s="53"/>
      <c r="Z84" s="53"/>
      <c r="AA84" s="53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</row>
    <row r="85" ht="16.5" customHeight="1">
      <c r="A85" s="124"/>
      <c r="B85" s="124"/>
      <c r="C85" s="125"/>
      <c r="D85" s="126"/>
      <c r="E85" s="127"/>
      <c r="F85" s="127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8"/>
      <c r="S85" s="126"/>
      <c r="T85" s="129"/>
      <c r="U85" s="129"/>
      <c r="V85" s="131"/>
      <c r="W85" s="53"/>
      <c r="X85" s="53"/>
      <c r="Y85" s="53"/>
      <c r="Z85" s="53"/>
      <c r="AA85" s="53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</row>
    <row r="86" ht="16.5" customHeight="1">
      <c r="A86" s="124"/>
      <c r="B86" s="124"/>
      <c r="C86" s="125"/>
      <c r="D86" s="126"/>
      <c r="E86" s="127"/>
      <c r="F86" s="127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8"/>
      <c r="S86" s="126"/>
      <c r="T86" s="129"/>
      <c r="U86" s="129"/>
      <c r="V86" s="131"/>
      <c r="W86" s="53"/>
      <c r="X86" s="53"/>
      <c r="Y86" s="53"/>
      <c r="Z86" s="53"/>
      <c r="AA86" s="53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</row>
    <row r="87" ht="16.5" customHeight="1">
      <c r="A87" s="124"/>
      <c r="B87" s="124"/>
      <c r="C87" s="125"/>
      <c r="D87" s="126"/>
      <c r="E87" s="127"/>
      <c r="F87" s="127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8"/>
      <c r="S87" s="126"/>
      <c r="T87" s="129"/>
      <c r="U87" s="129"/>
      <c r="V87" s="131"/>
      <c r="W87" s="53"/>
      <c r="X87" s="53"/>
      <c r="Y87" s="53"/>
      <c r="Z87" s="53"/>
      <c r="AA87" s="53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</row>
    <row r="88" ht="16.5" customHeight="1">
      <c r="A88" s="124"/>
      <c r="B88" s="124"/>
      <c r="C88" s="125"/>
      <c r="D88" s="126"/>
      <c r="E88" s="127"/>
      <c r="F88" s="127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8"/>
      <c r="S88" s="126"/>
      <c r="T88" s="129"/>
      <c r="U88" s="129"/>
      <c r="V88" s="131"/>
      <c r="W88" s="53"/>
      <c r="X88" s="53"/>
      <c r="Y88" s="53"/>
      <c r="Z88" s="53"/>
      <c r="AA88" s="53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</row>
    <row r="89" ht="16.5" customHeight="1">
      <c r="A89" s="124"/>
      <c r="B89" s="124"/>
      <c r="C89" s="125"/>
      <c r="D89" s="126"/>
      <c r="E89" s="127"/>
      <c r="F89" s="127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8"/>
      <c r="S89" s="126"/>
      <c r="T89" s="129"/>
      <c r="U89" s="129"/>
      <c r="V89" s="131"/>
      <c r="W89" s="53"/>
      <c r="X89" s="53"/>
      <c r="Y89" s="53"/>
      <c r="Z89" s="53"/>
      <c r="AA89" s="53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</row>
    <row r="90" ht="16.5" customHeight="1">
      <c r="A90" s="124"/>
      <c r="B90" s="124"/>
      <c r="C90" s="125"/>
      <c r="D90" s="126"/>
      <c r="E90" s="127"/>
      <c r="F90" s="127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8"/>
      <c r="S90" s="126"/>
      <c r="T90" s="129"/>
      <c r="U90" s="129"/>
      <c r="V90" s="131"/>
      <c r="W90" s="53"/>
      <c r="X90" s="53"/>
      <c r="Y90" s="53"/>
      <c r="Z90" s="53"/>
      <c r="AA90" s="53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</row>
    <row r="91" ht="16.5" customHeight="1">
      <c r="A91" s="124"/>
      <c r="B91" s="124"/>
      <c r="C91" s="125"/>
      <c r="D91" s="126"/>
      <c r="E91" s="127"/>
      <c r="F91" s="127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8"/>
      <c r="S91" s="126"/>
      <c r="T91" s="129"/>
      <c r="U91" s="129"/>
      <c r="V91" s="131"/>
      <c r="W91" s="53"/>
      <c r="X91" s="53"/>
      <c r="Y91" s="53"/>
      <c r="Z91" s="53"/>
      <c r="AA91" s="53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</row>
    <row r="92" ht="16.5" customHeight="1">
      <c r="A92" s="124"/>
      <c r="B92" s="124"/>
      <c r="C92" s="125"/>
      <c r="D92" s="126"/>
      <c r="E92" s="127"/>
      <c r="F92" s="127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8"/>
      <c r="S92" s="126"/>
      <c r="T92" s="129"/>
      <c r="U92" s="129"/>
      <c r="V92" s="131"/>
      <c r="W92" s="53"/>
      <c r="X92" s="53"/>
      <c r="Y92" s="53"/>
      <c r="Z92" s="53"/>
      <c r="AA92" s="53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</row>
    <row r="93" ht="16.5" customHeight="1">
      <c r="A93" s="124"/>
      <c r="B93" s="124"/>
      <c r="C93" s="125"/>
      <c r="D93" s="126"/>
      <c r="E93" s="127"/>
      <c r="F93" s="127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8"/>
      <c r="S93" s="126"/>
      <c r="T93" s="129"/>
      <c r="U93" s="129"/>
      <c r="V93" s="131"/>
      <c r="W93" s="53"/>
      <c r="X93" s="53"/>
      <c r="Y93" s="53"/>
      <c r="Z93" s="53"/>
      <c r="AA93" s="53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</row>
    <row r="94" ht="16.5" customHeight="1">
      <c r="A94" s="124"/>
      <c r="B94" s="124"/>
      <c r="C94" s="125"/>
      <c r="D94" s="126"/>
      <c r="E94" s="127"/>
      <c r="F94" s="127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8"/>
      <c r="S94" s="126"/>
      <c r="T94" s="129"/>
      <c r="U94" s="129"/>
      <c r="V94" s="131"/>
      <c r="W94" s="53"/>
      <c r="X94" s="53"/>
      <c r="Y94" s="53"/>
      <c r="Z94" s="53"/>
      <c r="AA94" s="53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</row>
    <row r="95" ht="16.5" customHeight="1">
      <c r="A95" s="124"/>
      <c r="B95" s="124"/>
      <c r="C95" s="125"/>
      <c r="D95" s="126"/>
      <c r="E95" s="127"/>
      <c r="F95" s="127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8"/>
      <c r="S95" s="126"/>
      <c r="T95" s="129"/>
      <c r="U95" s="129"/>
      <c r="V95" s="131"/>
      <c r="W95" s="53"/>
      <c r="X95" s="53"/>
      <c r="Y95" s="53"/>
      <c r="Z95" s="53"/>
      <c r="AA95" s="53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</row>
    <row r="96" ht="16.5" customHeight="1">
      <c r="A96" s="124"/>
      <c r="B96" s="124"/>
      <c r="C96" s="125"/>
      <c r="D96" s="126"/>
      <c r="E96" s="127"/>
      <c r="F96" s="127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8"/>
      <c r="S96" s="126"/>
      <c r="T96" s="129"/>
      <c r="U96" s="129"/>
      <c r="V96" s="131"/>
      <c r="W96" s="53"/>
      <c r="X96" s="53"/>
      <c r="Y96" s="53"/>
      <c r="Z96" s="53"/>
      <c r="AA96" s="53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</row>
    <row r="97" ht="16.5" customHeight="1">
      <c r="A97" s="124"/>
      <c r="B97" s="124"/>
      <c r="C97" s="125"/>
      <c r="D97" s="126"/>
      <c r="E97" s="127"/>
      <c r="F97" s="127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8"/>
      <c r="S97" s="126"/>
      <c r="T97" s="129"/>
      <c r="U97" s="129"/>
      <c r="V97" s="131"/>
      <c r="W97" s="53"/>
      <c r="X97" s="53"/>
      <c r="Y97" s="53"/>
      <c r="Z97" s="53"/>
      <c r="AA97" s="53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</row>
    <row r="98" ht="16.5" customHeight="1">
      <c r="A98" s="124"/>
      <c r="B98" s="124"/>
      <c r="C98" s="125"/>
      <c r="D98" s="126"/>
      <c r="E98" s="127"/>
      <c r="F98" s="127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8"/>
      <c r="S98" s="126"/>
      <c r="T98" s="129"/>
      <c r="U98" s="129"/>
      <c r="V98" s="131"/>
      <c r="W98" s="53"/>
      <c r="X98" s="53"/>
      <c r="Y98" s="53"/>
      <c r="Z98" s="53"/>
      <c r="AA98" s="53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</row>
    <row r="99" ht="16.5" customHeight="1">
      <c r="A99" s="124"/>
      <c r="B99" s="124"/>
      <c r="C99" s="125"/>
      <c r="D99" s="126"/>
      <c r="E99" s="127"/>
      <c r="F99" s="127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8"/>
      <c r="S99" s="126"/>
      <c r="T99" s="129"/>
      <c r="U99" s="129"/>
      <c r="V99" s="131"/>
      <c r="W99" s="53"/>
      <c r="X99" s="53"/>
      <c r="Y99" s="53"/>
      <c r="Z99" s="53"/>
      <c r="AA99" s="53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</row>
    <row r="100" ht="16.5" customHeight="1">
      <c r="A100" s="124"/>
      <c r="B100" s="124"/>
      <c r="C100" s="125"/>
      <c r="D100" s="126"/>
      <c r="E100" s="127"/>
      <c r="F100" s="127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8"/>
      <c r="S100" s="126"/>
      <c r="T100" s="129"/>
      <c r="U100" s="129"/>
      <c r="V100" s="131"/>
      <c r="W100" s="53"/>
      <c r="X100" s="53"/>
      <c r="Y100" s="53"/>
      <c r="Z100" s="53"/>
      <c r="AA100" s="53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</row>
    <row r="101" ht="16.5" customHeight="1">
      <c r="A101" s="124"/>
      <c r="B101" s="124"/>
      <c r="C101" s="125"/>
      <c r="D101" s="126"/>
      <c r="E101" s="127"/>
      <c r="F101" s="127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8"/>
      <c r="S101" s="126"/>
      <c r="T101" s="129"/>
      <c r="U101" s="129"/>
      <c r="V101" s="131"/>
      <c r="W101" s="53"/>
      <c r="X101" s="53"/>
      <c r="Y101" s="53"/>
      <c r="Z101" s="53"/>
      <c r="AA101" s="53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</row>
    <row r="102" ht="16.5" customHeight="1">
      <c r="A102" s="124"/>
      <c r="B102" s="124"/>
      <c r="C102" s="125"/>
      <c r="D102" s="126"/>
      <c r="E102" s="127"/>
      <c r="F102" s="127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8"/>
      <c r="S102" s="126"/>
      <c r="T102" s="129"/>
      <c r="U102" s="129"/>
      <c r="V102" s="131"/>
      <c r="W102" s="53"/>
      <c r="X102" s="53"/>
      <c r="Y102" s="53"/>
      <c r="Z102" s="53"/>
      <c r="AA102" s="53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</row>
    <row r="103" ht="16.5" customHeight="1">
      <c r="A103" s="124"/>
      <c r="B103" s="124"/>
      <c r="C103" s="125"/>
      <c r="D103" s="126"/>
      <c r="E103" s="127"/>
      <c r="F103" s="127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8"/>
      <c r="S103" s="126"/>
      <c r="T103" s="129"/>
      <c r="U103" s="129"/>
      <c r="V103" s="131"/>
      <c r="W103" s="53"/>
      <c r="X103" s="53"/>
      <c r="Y103" s="53"/>
      <c r="Z103" s="53"/>
      <c r="AA103" s="53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</row>
    <row r="104" ht="16.5" customHeight="1">
      <c r="A104" s="124"/>
      <c r="B104" s="124"/>
      <c r="C104" s="125"/>
      <c r="D104" s="126"/>
      <c r="E104" s="127"/>
      <c r="F104" s="127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8"/>
      <c r="S104" s="126"/>
      <c r="T104" s="129"/>
      <c r="U104" s="129"/>
      <c r="V104" s="131"/>
      <c r="W104" s="53"/>
      <c r="X104" s="53"/>
      <c r="Y104" s="53"/>
      <c r="Z104" s="53"/>
      <c r="AA104" s="53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</row>
    <row r="105" ht="16.5" customHeight="1">
      <c r="A105" s="124"/>
      <c r="B105" s="124"/>
      <c r="C105" s="125"/>
      <c r="D105" s="126"/>
      <c r="E105" s="127"/>
      <c r="F105" s="127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8"/>
      <c r="S105" s="126"/>
      <c r="T105" s="129"/>
      <c r="U105" s="129"/>
      <c r="V105" s="131"/>
      <c r="W105" s="53"/>
      <c r="X105" s="53"/>
      <c r="Y105" s="53"/>
      <c r="Z105" s="53"/>
      <c r="AA105" s="53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</row>
    <row r="106" ht="16.5" customHeight="1">
      <c r="A106" s="124"/>
      <c r="B106" s="124"/>
      <c r="C106" s="125"/>
      <c r="D106" s="126"/>
      <c r="E106" s="127"/>
      <c r="F106" s="127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8"/>
      <c r="S106" s="126"/>
      <c r="T106" s="129"/>
      <c r="U106" s="129"/>
      <c r="V106" s="131"/>
      <c r="W106" s="53"/>
      <c r="X106" s="53"/>
      <c r="Y106" s="53"/>
      <c r="Z106" s="53"/>
      <c r="AA106" s="53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</row>
    <row r="107" ht="16.5" customHeight="1">
      <c r="A107" s="124"/>
      <c r="B107" s="124"/>
      <c r="C107" s="125"/>
      <c r="D107" s="126"/>
      <c r="E107" s="127"/>
      <c r="F107" s="127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8"/>
      <c r="S107" s="126"/>
      <c r="T107" s="129"/>
      <c r="U107" s="129"/>
      <c r="V107" s="131"/>
      <c r="W107" s="53"/>
      <c r="X107" s="53"/>
      <c r="Y107" s="53"/>
      <c r="Z107" s="53"/>
      <c r="AA107" s="53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</row>
    <row r="108" ht="16.5" customHeight="1">
      <c r="A108" s="124"/>
      <c r="B108" s="124"/>
      <c r="C108" s="125"/>
      <c r="D108" s="126"/>
      <c r="E108" s="127"/>
      <c r="F108" s="127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8"/>
      <c r="S108" s="126"/>
      <c r="T108" s="129"/>
      <c r="U108" s="129"/>
      <c r="V108" s="131"/>
      <c r="W108" s="53"/>
      <c r="X108" s="53"/>
      <c r="Y108" s="53"/>
      <c r="Z108" s="53"/>
      <c r="AA108" s="53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</row>
    <row r="109" ht="16.5" customHeight="1">
      <c r="A109" s="124"/>
      <c r="B109" s="124"/>
      <c r="C109" s="125"/>
      <c r="D109" s="126"/>
      <c r="E109" s="127"/>
      <c r="F109" s="127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8"/>
      <c r="S109" s="126"/>
      <c r="T109" s="129"/>
      <c r="U109" s="129"/>
      <c r="V109" s="131"/>
      <c r="W109" s="53"/>
      <c r="X109" s="53"/>
      <c r="Y109" s="53"/>
      <c r="Z109" s="53"/>
      <c r="AA109" s="53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</row>
    <row r="110" ht="16.5" customHeight="1">
      <c r="A110" s="124"/>
      <c r="B110" s="124"/>
      <c r="C110" s="125"/>
      <c r="D110" s="126"/>
      <c r="E110" s="127"/>
      <c r="F110" s="127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8"/>
      <c r="S110" s="126"/>
      <c r="T110" s="129"/>
      <c r="U110" s="129"/>
      <c r="V110" s="131"/>
      <c r="W110" s="53"/>
      <c r="X110" s="53"/>
      <c r="Y110" s="53"/>
      <c r="Z110" s="53"/>
      <c r="AA110" s="53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</row>
    <row r="111" ht="16.5" customHeight="1">
      <c r="A111" s="124"/>
      <c r="B111" s="124"/>
      <c r="C111" s="125"/>
      <c r="D111" s="126"/>
      <c r="E111" s="127"/>
      <c r="F111" s="127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8"/>
      <c r="S111" s="126"/>
      <c r="T111" s="129"/>
      <c r="U111" s="129"/>
      <c r="V111" s="131"/>
      <c r="W111" s="53"/>
      <c r="X111" s="53"/>
      <c r="Y111" s="53"/>
      <c r="Z111" s="53"/>
      <c r="AA111" s="53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</row>
    <row r="112" ht="16.5" customHeight="1">
      <c r="A112" s="124"/>
      <c r="B112" s="124"/>
      <c r="C112" s="125"/>
      <c r="D112" s="126"/>
      <c r="E112" s="127"/>
      <c r="F112" s="127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8"/>
      <c r="S112" s="126"/>
      <c r="T112" s="129"/>
      <c r="U112" s="129"/>
      <c r="V112" s="131"/>
      <c r="W112" s="53"/>
      <c r="X112" s="53"/>
      <c r="Y112" s="53"/>
      <c r="Z112" s="53"/>
      <c r="AA112" s="53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</row>
    <row r="113" ht="16.5" customHeight="1">
      <c r="A113" s="124"/>
      <c r="B113" s="124"/>
      <c r="C113" s="125"/>
      <c r="D113" s="126"/>
      <c r="E113" s="127"/>
      <c r="F113" s="127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8"/>
      <c r="S113" s="126"/>
      <c r="T113" s="129"/>
      <c r="U113" s="129"/>
      <c r="V113" s="131"/>
      <c r="W113" s="53"/>
      <c r="X113" s="53"/>
      <c r="Y113" s="53"/>
      <c r="Z113" s="53"/>
      <c r="AA113" s="53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</row>
    <row r="114" ht="16.5" customHeight="1">
      <c r="A114" s="124"/>
      <c r="B114" s="124"/>
      <c r="C114" s="125"/>
      <c r="D114" s="126"/>
      <c r="E114" s="127"/>
      <c r="F114" s="127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8"/>
      <c r="S114" s="126"/>
      <c r="T114" s="129"/>
      <c r="U114" s="129"/>
      <c r="V114" s="131"/>
      <c r="W114" s="53"/>
      <c r="X114" s="53"/>
      <c r="Y114" s="53"/>
      <c r="Z114" s="53"/>
      <c r="AA114" s="53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</row>
    <row r="115" ht="16.5" customHeight="1">
      <c r="A115" s="124"/>
      <c r="B115" s="124"/>
      <c r="C115" s="125"/>
      <c r="D115" s="126"/>
      <c r="E115" s="127"/>
      <c r="F115" s="127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8"/>
      <c r="S115" s="126"/>
      <c r="T115" s="129"/>
      <c r="U115" s="129"/>
      <c r="V115" s="131"/>
      <c r="W115" s="53"/>
      <c r="X115" s="53"/>
      <c r="Y115" s="53"/>
      <c r="Z115" s="53"/>
      <c r="AA115" s="53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</row>
    <row r="116" ht="16.5" customHeight="1">
      <c r="A116" s="124"/>
      <c r="B116" s="124"/>
      <c r="C116" s="125"/>
      <c r="D116" s="126"/>
      <c r="E116" s="127"/>
      <c r="F116" s="127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8"/>
      <c r="S116" s="126"/>
      <c r="T116" s="129"/>
      <c r="U116" s="129"/>
      <c r="V116" s="131"/>
      <c r="W116" s="53"/>
      <c r="X116" s="53"/>
      <c r="Y116" s="53"/>
      <c r="Z116" s="53"/>
      <c r="AA116" s="53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</row>
    <row r="117" ht="16.5" customHeight="1">
      <c r="A117" s="124"/>
      <c r="B117" s="124"/>
      <c r="C117" s="125"/>
      <c r="D117" s="126"/>
      <c r="E117" s="127"/>
      <c r="F117" s="127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8"/>
      <c r="S117" s="126"/>
      <c r="T117" s="129"/>
      <c r="U117" s="129"/>
      <c r="V117" s="131"/>
      <c r="W117" s="53"/>
      <c r="X117" s="53"/>
      <c r="Y117" s="53"/>
      <c r="Z117" s="53"/>
      <c r="AA117" s="53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</row>
    <row r="118" ht="16.5" customHeight="1">
      <c r="A118" s="124"/>
      <c r="B118" s="124"/>
      <c r="C118" s="125"/>
      <c r="D118" s="126"/>
      <c r="E118" s="127"/>
      <c r="F118" s="127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8"/>
      <c r="S118" s="126"/>
      <c r="T118" s="129"/>
      <c r="U118" s="129"/>
      <c r="V118" s="131"/>
      <c r="W118" s="53"/>
      <c r="X118" s="53"/>
      <c r="Y118" s="53"/>
      <c r="Z118" s="53"/>
      <c r="AA118" s="53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</row>
    <row r="119" ht="16.5" customHeight="1">
      <c r="A119" s="124"/>
      <c r="B119" s="124"/>
      <c r="C119" s="125"/>
      <c r="D119" s="126"/>
      <c r="E119" s="127"/>
      <c r="F119" s="127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8"/>
      <c r="S119" s="126"/>
      <c r="T119" s="129"/>
      <c r="U119" s="129"/>
      <c r="V119" s="131"/>
      <c r="W119" s="53"/>
      <c r="X119" s="53"/>
      <c r="Y119" s="53"/>
      <c r="Z119" s="53"/>
      <c r="AA119" s="53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</row>
    <row r="120" ht="16.5" customHeight="1">
      <c r="A120" s="124"/>
      <c r="B120" s="124"/>
      <c r="C120" s="125"/>
      <c r="D120" s="126"/>
      <c r="E120" s="127"/>
      <c r="F120" s="127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8"/>
      <c r="S120" s="126"/>
      <c r="T120" s="129"/>
      <c r="U120" s="129"/>
      <c r="V120" s="131"/>
      <c r="W120" s="53"/>
      <c r="X120" s="53"/>
      <c r="Y120" s="53"/>
      <c r="Z120" s="53"/>
      <c r="AA120" s="53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</row>
    <row r="121" ht="16.5" customHeight="1">
      <c r="A121" s="124"/>
      <c r="B121" s="124"/>
      <c r="C121" s="125"/>
      <c r="D121" s="126"/>
      <c r="E121" s="127"/>
      <c r="F121" s="127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8"/>
      <c r="S121" s="126"/>
      <c r="T121" s="129"/>
      <c r="U121" s="129"/>
      <c r="V121" s="131"/>
      <c r="W121" s="53"/>
      <c r="X121" s="53"/>
      <c r="Y121" s="53"/>
      <c r="Z121" s="53"/>
      <c r="AA121" s="53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</row>
    <row r="122" ht="16.5" customHeight="1">
      <c r="A122" s="124"/>
      <c r="B122" s="124"/>
      <c r="C122" s="125"/>
      <c r="D122" s="126"/>
      <c r="E122" s="127"/>
      <c r="F122" s="127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8"/>
      <c r="S122" s="126"/>
      <c r="T122" s="129"/>
      <c r="U122" s="129"/>
      <c r="V122" s="131"/>
      <c r="W122" s="53"/>
      <c r="X122" s="53"/>
      <c r="Y122" s="53"/>
      <c r="Z122" s="53"/>
      <c r="AA122" s="53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</row>
    <row r="123" ht="16.5" customHeight="1">
      <c r="A123" s="124"/>
      <c r="B123" s="124"/>
      <c r="C123" s="125"/>
      <c r="D123" s="126"/>
      <c r="E123" s="127"/>
      <c r="F123" s="127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8"/>
      <c r="S123" s="126"/>
      <c r="T123" s="129"/>
      <c r="U123" s="129"/>
      <c r="V123" s="131"/>
      <c r="W123" s="53"/>
      <c r="X123" s="53"/>
      <c r="Y123" s="53"/>
      <c r="Z123" s="53"/>
      <c r="AA123" s="53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</row>
    <row r="124" ht="16.5" customHeight="1">
      <c r="A124" s="124"/>
      <c r="B124" s="124"/>
      <c r="C124" s="125"/>
      <c r="D124" s="126"/>
      <c r="E124" s="127"/>
      <c r="F124" s="127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8"/>
      <c r="S124" s="126"/>
      <c r="T124" s="129"/>
      <c r="U124" s="129"/>
      <c r="V124" s="131"/>
      <c r="W124" s="53"/>
      <c r="X124" s="53"/>
      <c r="Y124" s="53"/>
      <c r="Z124" s="53"/>
      <c r="AA124" s="53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</row>
    <row r="125" ht="16.5" customHeight="1">
      <c r="A125" s="124"/>
      <c r="B125" s="124"/>
      <c r="C125" s="125"/>
      <c r="D125" s="126"/>
      <c r="E125" s="127"/>
      <c r="F125" s="127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8"/>
      <c r="S125" s="126"/>
      <c r="T125" s="129"/>
      <c r="U125" s="129"/>
      <c r="V125" s="131"/>
      <c r="W125" s="53"/>
      <c r="X125" s="53"/>
      <c r="Y125" s="53"/>
      <c r="Z125" s="53"/>
      <c r="AA125" s="53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</row>
    <row r="126" ht="16.5" customHeight="1">
      <c r="A126" s="124"/>
      <c r="B126" s="124"/>
      <c r="C126" s="125"/>
      <c r="D126" s="126"/>
      <c r="E126" s="127"/>
      <c r="F126" s="127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8"/>
      <c r="S126" s="126"/>
      <c r="T126" s="129"/>
      <c r="U126" s="129"/>
      <c r="V126" s="131"/>
      <c r="W126" s="53"/>
      <c r="X126" s="53"/>
      <c r="Y126" s="53"/>
      <c r="Z126" s="53"/>
      <c r="AA126" s="53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</row>
    <row r="127" ht="16.5" customHeight="1">
      <c r="A127" s="124"/>
      <c r="B127" s="124"/>
      <c r="C127" s="125"/>
      <c r="D127" s="126"/>
      <c r="E127" s="127"/>
      <c r="F127" s="127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8"/>
      <c r="S127" s="126"/>
      <c r="T127" s="129"/>
      <c r="U127" s="129"/>
      <c r="V127" s="131"/>
      <c r="W127" s="53"/>
      <c r="X127" s="53"/>
      <c r="Y127" s="53"/>
      <c r="Z127" s="53"/>
      <c r="AA127" s="53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</row>
    <row r="128" ht="16.5" customHeight="1">
      <c r="A128" s="124"/>
      <c r="B128" s="124"/>
      <c r="C128" s="125"/>
      <c r="D128" s="126"/>
      <c r="E128" s="127"/>
      <c r="F128" s="127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8"/>
      <c r="S128" s="126"/>
      <c r="T128" s="129"/>
      <c r="U128" s="129"/>
      <c r="V128" s="131"/>
      <c r="W128" s="53"/>
      <c r="X128" s="53"/>
      <c r="Y128" s="53"/>
      <c r="Z128" s="53"/>
      <c r="AA128" s="53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</row>
    <row r="129" ht="16.5" customHeight="1">
      <c r="A129" s="124"/>
      <c r="B129" s="124"/>
      <c r="C129" s="125"/>
      <c r="D129" s="126"/>
      <c r="E129" s="127"/>
      <c r="F129" s="127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8"/>
      <c r="S129" s="126"/>
      <c r="T129" s="129"/>
      <c r="U129" s="129"/>
      <c r="V129" s="131"/>
      <c r="W129" s="53"/>
      <c r="X129" s="53"/>
      <c r="Y129" s="53"/>
      <c r="Z129" s="53"/>
      <c r="AA129" s="53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</row>
    <row r="130" ht="16.5" customHeight="1">
      <c r="A130" s="124"/>
      <c r="B130" s="124"/>
      <c r="C130" s="125"/>
      <c r="D130" s="126"/>
      <c r="E130" s="127"/>
      <c r="F130" s="127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8"/>
      <c r="S130" s="126"/>
      <c r="T130" s="129"/>
      <c r="U130" s="129"/>
      <c r="V130" s="131"/>
      <c r="W130" s="53"/>
      <c r="X130" s="53"/>
      <c r="Y130" s="53"/>
      <c r="Z130" s="53"/>
      <c r="AA130" s="53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</row>
    <row r="131" ht="16.5" customHeight="1">
      <c r="A131" s="124"/>
      <c r="B131" s="124"/>
      <c r="C131" s="125"/>
      <c r="D131" s="126"/>
      <c r="E131" s="127"/>
      <c r="F131" s="127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8"/>
      <c r="S131" s="126"/>
      <c r="T131" s="129"/>
      <c r="U131" s="129"/>
      <c r="V131" s="131"/>
      <c r="W131" s="53"/>
      <c r="X131" s="53"/>
      <c r="Y131" s="53"/>
      <c r="Z131" s="53"/>
      <c r="AA131" s="53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</row>
    <row r="132" ht="16.5" customHeight="1">
      <c r="A132" s="124"/>
      <c r="B132" s="124"/>
      <c r="C132" s="125"/>
      <c r="D132" s="126"/>
      <c r="E132" s="127"/>
      <c r="F132" s="127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8"/>
      <c r="S132" s="126"/>
      <c r="T132" s="129"/>
      <c r="U132" s="129"/>
      <c r="V132" s="131"/>
      <c r="W132" s="53"/>
      <c r="X132" s="53"/>
      <c r="Y132" s="53"/>
      <c r="Z132" s="53"/>
      <c r="AA132" s="53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</row>
    <row r="133" ht="16.5" customHeight="1">
      <c r="A133" s="124"/>
      <c r="B133" s="124"/>
      <c r="C133" s="125"/>
      <c r="D133" s="126"/>
      <c r="E133" s="127"/>
      <c r="F133" s="127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8"/>
      <c r="S133" s="126"/>
      <c r="T133" s="129"/>
      <c r="U133" s="129"/>
      <c r="V133" s="131"/>
      <c r="W133" s="53"/>
      <c r="X133" s="53"/>
      <c r="Y133" s="53"/>
      <c r="Z133" s="53"/>
      <c r="AA133" s="53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</row>
    <row r="134" ht="16.5" customHeight="1">
      <c r="A134" s="124"/>
      <c r="B134" s="124"/>
      <c r="C134" s="125"/>
      <c r="D134" s="126"/>
      <c r="E134" s="127"/>
      <c r="F134" s="127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8"/>
      <c r="S134" s="126"/>
      <c r="T134" s="129"/>
      <c r="U134" s="129"/>
      <c r="V134" s="131"/>
      <c r="W134" s="53"/>
      <c r="X134" s="53"/>
      <c r="Y134" s="53"/>
      <c r="Z134" s="53"/>
      <c r="AA134" s="53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</row>
    <row r="135" ht="16.5" customHeight="1">
      <c r="A135" s="124"/>
      <c r="B135" s="124"/>
      <c r="C135" s="125"/>
      <c r="D135" s="126"/>
      <c r="E135" s="127"/>
      <c r="F135" s="127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8"/>
      <c r="S135" s="126"/>
      <c r="T135" s="129"/>
      <c r="U135" s="129"/>
      <c r="V135" s="131"/>
      <c r="W135" s="53"/>
      <c r="X135" s="53"/>
      <c r="Y135" s="53"/>
      <c r="Z135" s="53"/>
      <c r="AA135" s="53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</row>
    <row r="136" ht="16.5" customHeight="1">
      <c r="A136" s="124"/>
      <c r="B136" s="124"/>
      <c r="C136" s="125"/>
      <c r="D136" s="126"/>
      <c r="E136" s="127"/>
      <c r="F136" s="127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8"/>
      <c r="S136" s="126"/>
      <c r="T136" s="129"/>
      <c r="U136" s="129"/>
      <c r="V136" s="131"/>
      <c r="W136" s="53"/>
      <c r="X136" s="53"/>
      <c r="Y136" s="53"/>
      <c r="Z136" s="53"/>
      <c r="AA136" s="53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</row>
    <row r="137" ht="16.5" customHeight="1">
      <c r="A137" s="124"/>
      <c r="B137" s="124"/>
      <c r="C137" s="125"/>
      <c r="D137" s="126"/>
      <c r="E137" s="127"/>
      <c r="F137" s="127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8"/>
      <c r="S137" s="126"/>
      <c r="T137" s="129"/>
      <c r="U137" s="129"/>
      <c r="V137" s="131"/>
      <c r="W137" s="53"/>
      <c r="X137" s="53"/>
      <c r="Y137" s="53"/>
      <c r="Z137" s="53"/>
      <c r="AA137" s="53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</row>
    <row r="138" ht="16.5" customHeight="1">
      <c r="A138" s="124"/>
      <c r="B138" s="124"/>
      <c r="C138" s="125"/>
      <c r="D138" s="126"/>
      <c r="E138" s="127"/>
      <c r="F138" s="127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8"/>
      <c r="S138" s="126"/>
      <c r="T138" s="129"/>
      <c r="U138" s="129"/>
      <c r="V138" s="131"/>
      <c r="W138" s="53"/>
      <c r="X138" s="53"/>
      <c r="Y138" s="53"/>
      <c r="Z138" s="53"/>
      <c r="AA138" s="53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</row>
    <row r="139" ht="16.5" customHeight="1">
      <c r="A139" s="124"/>
      <c r="B139" s="124"/>
      <c r="C139" s="125"/>
      <c r="D139" s="126"/>
      <c r="E139" s="127"/>
      <c r="F139" s="127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8"/>
      <c r="S139" s="126"/>
      <c r="T139" s="129"/>
      <c r="U139" s="129"/>
      <c r="V139" s="131"/>
      <c r="W139" s="53"/>
      <c r="X139" s="53"/>
      <c r="Y139" s="53"/>
      <c r="Z139" s="53"/>
      <c r="AA139" s="53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</row>
    <row r="140" ht="16.5" customHeight="1">
      <c r="A140" s="124"/>
      <c r="B140" s="124"/>
      <c r="C140" s="125"/>
      <c r="D140" s="126"/>
      <c r="E140" s="127"/>
      <c r="F140" s="127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8"/>
      <c r="S140" s="126"/>
      <c r="T140" s="129"/>
      <c r="U140" s="129"/>
      <c r="V140" s="131"/>
      <c r="W140" s="53"/>
      <c r="X140" s="53"/>
      <c r="Y140" s="53"/>
      <c r="Z140" s="53"/>
      <c r="AA140" s="53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</row>
    <row r="141" ht="16.5" customHeight="1">
      <c r="A141" s="124"/>
      <c r="B141" s="124"/>
      <c r="C141" s="125"/>
      <c r="D141" s="126"/>
      <c r="E141" s="127"/>
      <c r="F141" s="127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8"/>
      <c r="S141" s="126"/>
      <c r="T141" s="129"/>
      <c r="U141" s="129"/>
      <c r="V141" s="131"/>
      <c r="W141" s="53"/>
      <c r="X141" s="53"/>
      <c r="Y141" s="53"/>
      <c r="Z141" s="53"/>
      <c r="AA141" s="53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</row>
    <row r="142" ht="16.5" customHeight="1">
      <c r="A142" s="124"/>
      <c r="B142" s="124"/>
      <c r="C142" s="125"/>
      <c r="D142" s="126"/>
      <c r="E142" s="127"/>
      <c r="F142" s="127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8"/>
      <c r="S142" s="126"/>
      <c r="T142" s="129"/>
      <c r="U142" s="129"/>
      <c r="V142" s="131"/>
      <c r="W142" s="53"/>
      <c r="X142" s="53"/>
      <c r="Y142" s="53"/>
      <c r="Z142" s="53"/>
      <c r="AA142" s="53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</row>
    <row r="143" ht="16.5" customHeight="1">
      <c r="A143" s="124"/>
      <c r="B143" s="124"/>
      <c r="C143" s="125"/>
      <c r="D143" s="126"/>
      <c r="E143" s="127"/>
      <c r="F143" s="127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8"/>
      <c r="S143" s="126"/>
      <c r="T143" s="129"/>
      <c r="U143" s="129"/>
      <c r="V143" s="131"/>
      <c r="W143" s="53"/>
      <c r="X143" s="53"/>
      <c r="Y143" s="53"/>
      <c r="Z143" s="53"/>
      <c r="AA143" s="53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</row>
    <row r="144" ht="16.5" customHeight="1">
      <c r="A144" s="124"/>
      <c r="B144" s="124"/>
      <c r="C144" s="125"/>
      <c r="D144" s="126"/>
      <c r="E144" s="127"/>
      <c r="F144" s="127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8"/>
      <c r="S144" s="126"/>
      <c r="T144" s="129"/>
      <c r="U144" s="129"/>
      <c r="V144" s="131"/>
      <c r="W144" s="53"/>
      <c r="X144" s="53"/>
      <c r="Y144" s="53"/>
      <c r="Z144" s="53"/>
      <c r="AA144" s="53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</row>
    <row r="145" ht="16.5" customHeight="1">
      <c r="A145" s="124"/>
      <c r="B145" s="124"/>
      <c r="C145" s="125"/>
      <c r="D145" s="126"/>
      <c r="E145" s="127"/>
      <c r="F145" s="127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8"/>
      <c r="S145" s="126"/>
      <c r="T145" s="129"/>
      <c r="U145" s="129"/>
      <c r="V145" s="131"/>
      <c r="W145" s="53"/>
      <c r="X145" s="53"/>
      <c r="Y145" s="53"/>
      <c r="Z145" s="53"/>
      <c r="AA145" s="53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</row>
    <row r="146" ht="16.5" customHeight="1">
      <c r="A146" s="124"/>
      <c r="B146" s="124"/>
      <c r="C146" s="125"/>
      <c r="D146" s="126"/>
      <c r="E146" s="127"/>
      <c r="F146" s="127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8"/>
      <c r="S146" s="126"/>
      <c r="T146" s="129"/>
      <c r="U146" s="129"/>
      <c r="V146" s="131"/>
      <c r="W146" s="53"/>
      <c r="X146" s="53"/>
      <c r="Y146" s="53"/>
      <c r="Z146" s="53"/>
      <c r="AA146" s="53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</row>
    <row r="147" ht="16.5" customHeight="1">
      <c r="A147" s="124"/>
      <c r="B147" s="124"/>
      <c r="C147" s="125"/>
      <c r="D147" s="126"/>
      <c r="E147" s="127"/>
      <c r="F147" s="127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8"/>
      <c r="S147" s="126"/>
      <c r="T147" s="129"/>
      <c r="U147" s="129"/>
      <c r="V147" s="131"/>
      <c r="W147" s="53"/>
      <c r="X147" s="53"/>
      <c r="Y147" s="53"/>
      <c r="Z147" s="53"/>
      <c r="AA147" s="53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</row>
    <row r="148" ht="16.5" customHeight="1">
      <c r="A148" s="124"/>
      <c r="B148" s="124"/>
      <c r="C148" s="125"/>
      <c r="D148" s="126"/>
      <c r="E148" s="127"/>
      <c r="F148" s="127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8"/>
      <c r="S148" s="126"/>
      <c r="T148" s="129"/>
      <c r="U148" s="129"/>
      <c r="V148" s="131"/>
      <c r="W148" s="53"/>
      <c r="X148" s="53"/>
      <c r="Y148" s="53"/>
      <c r="Z148" s="53"/>
      <c r="AA148" s="53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</row>
    <row r="149" ht="16.5" customHeight="1">
      <c r="A149" s="124"/>
      <c r="B149" s="124"/>
      <c r="C149" s="125"/>
      <c r="D149" s="126"/>
      <c r="E149" s="127"/>
      <c r="F149" s="127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8"/>
      <c r="S149" s="126"/>
      <c r="T149" s="129"/>
      <c r="U149" s="129"/>
      <c r="V149" s="131"/>
      <c r="W149" s="53"/>
      <c r="X149" s="53"/>
      <c r="Y149" s="53"/>
      <c r="Z149" s="53"/>
      <c r="AA149" s="53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</row>
    <row r="150" ht="16.5" customHeight="1">
      <c r="A150" s="124"/>
      <c r="B150" s="124"/>
      <c r="C150" s="125"/>
      <c r="D150" s="126"/>
      <c r="E150" s="127"/>
      <c r="F150" s="127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8"/>
      <c r="S150" s="126"/>
      <c r="T150" s="129"/>
      <c r="U150" s="129"/>
      <c r="V150" s="131"/>
      <c r="W150" s="53"/>
      <c r="X150" s="53"/>
      <c r="Y150" s="53"/>
      <c r="Z150" s="53"/>
      <c r="AA150" s="53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</row>
    <row r="151" ht="16.5" customHeight="1">
      <c r="A151" s="124"/>
      <c r="B151" s="124"/>
      <c r="C151" s="125"/>
      <c r="D151" s="126"/>
      <c r="E151" s="127"/>
      <c r="F151" s="127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8"/>
      <c r="S151" s="126"/>
      <c r="T151" s="129"/>
      <c r="U151" s="129"/>
      <c r="V151" s="131"/>
      <c r="W151" s="53"/>
      <c r="X151" s="53"/>
      <c r="Y151" s="53"/>
      <c r="Z151" s="53"/>
      <c r="AA151" s="53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</row>
    <row r="152" ht="16.5" customHeight="1">
      <c r="A152" s="124"/>
      <c r="B152" s="124"/>
      <c r="C152" s="125"/>
      <c r="D152" s="126"/>
      <c r="E152" s="127"/>
      <c r="F152" s="127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8"/>
      <c r="S152" s="126"/>
      <c r="T152" s="129"/>
      <c r="U152" s="129"/>
      <c r="V152" s="131"/>
      <c r="W152" s="53"/>
      <c r="X152" s="53"/>
      <c r="Y152" s="53"/>
      <c r="Z152" s="53"/>
      <c r="AA152" s="53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</row>
    <row r="153" ht="16.5" customHeight="1">
      <c r="A153" s="124"/>
      <c r="B153" s="124"/>
      <c r="C153" s="125"/>
      <c r="D153" s="126"/>
      <c r="E153" s="127"/>
      <c r="F153" s="127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8"/>
      <c r="S153" s="126"/>
      <c r="T153" s="129"/>
      <c r="U153" s="129"/>
      <c r="V153" s="131"/>
      <c r="W153" s="53"/>
      <c r="X153" s="53"/>
      <c r="Y153" s="53"/>
      <c r="Z153" s="53"/>
      <c r="AA153" s="53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</row>
    <row r="154" ht="16.5" customHeight="1">
      <c r="A154" s="124"/>
      <c r="B154" s="124"/>
      <c r="C154" s="125"/>
      <c r="D154" s="126"/>
      <c r="E154" s="127"/>
      <c r="F154" s="127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8"/>
      <c r="S154" s="126"/>
      <c r="T154" s="129"/>
      <c r="U154" s="129"/>
      <c r="V154" s="131"/>
      <c r="W154" s="53"/>
      <c r="X154" s="53"/>
      <c r="Y154" s="53"/>
      <c r="Z154" s="53"/>
      <c r="AA154" s="53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</row>
    <row r="155" ht="16.5" customHeight="1">
      <c r="A155" s="124"/>
      <c r="B155" s="124"/>
      <c r="C155" s="125"/>
      <c r="D155" s="126"/>
      <c r="E155" s="127"/>
      <c r="F155" s="127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8"/>
      <c r="S155" s="126"/>
      <c r="T155" s="129"/>
      <c r="U155" s="129"/>
      <c r="V155" s="131"/>
      <c r="W155" s="53"/>
      <c r="X155" s="53"/>
      <c r="Y155" s="53"/>
      <c r="Z155" s="53"/>
      <c r="AA155" s="53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</row>
    <row r="156" ht="16.5" customHeight="1">
      <c r="A156" s="124"/>
      <c r="B156" s="124"/>
      <c r="C156" s="125"/>
      <c r="D156" s="126"/>
      <c r="E156" s="127"/>
      <c r="F156" s="127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8"/>
      <c r="S156" s="126"/>
      <c r="T156" s="129"/>
      <c r="U156" s="129"/>
      <c r="V156" s="131"/>
      <c r="W156" s="53"/>
      <c r="X156" s="53"/>
      <c r="Y156" s="53"/>
      <c r="Z156" s="53"/>
      <c r="AA156" s="53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</row>
    <row r="157" ht="16.5" customHeight="1">
      <c r="A157" s="124"/>
      <c r="B157" s="124"/>
      <c r="C157" s="125"/>
      <c r="D157" s="126"/>
      <c r="E157" s="127"/>
      <c r="F157" s="127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8"/>
      <c r="S157" s="126"/>
      <c r="T157" s="129"/>
      <c r="U157" s="129"/>
      <c r="V157" s="131"/>
      <c r="W157" s="53"/>
      <c r="X157" s="53"/>
      <c r="Y157" s="53"/>
      <c r="Z157" s="53"/>
      <c r="AA157" s="53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</row>
    <row r="158" ht="16.5" customHeight="1">
      <c r="A158" s="124"/>
      <c r="B158" s="124"/>
      <c r="C158" s="125"/>
      <c r="D158" s="126"/>
      <c r="E158" s="127"/>
      <c r="F158" s="127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8"/>
      <c r="S158" s="126"/>
      <c r="T158" s="129"/>
      <c r="U158" s="129"/>
      <c r="V158" s="131"/>
      <c r="W158" s="53"/>
      <c r="X158" s="53"/>
      <c r="Y158" s="53"/>
      <c r="Z158" s="53"/>
      <c r="AA158" s="53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</row>
    <row r="159" ht="16.5" customHeight="1">
      <c r="A159" s="124"/>
      <c r="B159" s="124"/>
      <c r="C159" s="125"/>
      <c r="D159" s="126"/>
      <c r="E159" s="127"/>
      <c r="F159" s="127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8"/>
      <c r="S159" s="126"/>
      <c r="T159" s="129"/>
      <c r="U159" s="129"/>
      <c r="V159" s="131"/>
      <c r="W159" s="53"/>
      <c r="X159" s="53"/>
      <c r="Y159" s="53"/>
      <c r="Z159" s="53"/>
      <c r="AA159" s="53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</row>
    <row r="160" ht="16.5" customHeight="1">
      <c r="A160" s="124"/>
      <c r="B160" s="124"/>
      <c r="C160" s="125"/>
      <c r="D160" s="126"/>
      <c r="E160" s="127"/>
      <c r="F160" s="127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8"/>
      <c r="S160" s="126"/>
      <c r="T160" s="129"/>
      <c r="U160" s="129"/>
      <c r="V160" s="131"/>
      <c r="W160" s="53"/>
      <c r="X160" s="53"/>
      <c r="Y160" s="53"/>
      <c r="Z160" s="53"/>
      <c r="AA160" s="53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</row>
    <row r="161" ht="16.5" customHeight="1">
      <c r="A161" s="124"/>
      <c r="B161" s="124"/>
      <c r="C161" s="125"/>
      <c r="D161" s="126"/>
      <c r="E161" s="127"/>
      <c r="F161" s="127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8"/>
      <c r="S161" s="126"/>
      <c r="T161" s="129"/>
      <c r="U161" s="129"/>
      <c r="V161" s="131"/>
      <c r="W161" s="53"/>
      <c r="X161" s="53"/>
      <c r="Y161" s="53"/>
      <c r="Z161" s="53"/>
      <c r="AA161" s="53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</row>
    <row r="162" ht="16.5" customHeight="1">
      <c r="A162" s="124"/>
      <c r="B162" s="124"/>
      <c r="C162" s="125"/>
      <c r="D162" s="126"/>
      <c r="E162" s="127"/>
      <c r="F162" s="127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8"/>
      <c r="S162" s="126"/>
      <c r="T162" s="129"/>
      <c r="U162" s="129"/>
      <c r="V162" s="131"/>
      <c r="W162" s="53"/>
      <c r="X162" s="53"/>
      <c r="Y162" s="53"/>
      <c r="Z162" s="53"/>
      <c r="AA162" s="53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</row>
    <row r="163" ht="16.5" customHeight="1">
      <c r="A163" s="124"/>
      <c r="B163" s="124"/>
      <c r="C163" s="125"/>
      <c r="D163" s="126"/>
      <c r="E163" s="127"/>
      <c r="F163" s="127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8"/>
      <c r="S163" s="126"/>
      <c r="T163" s="129"/>
      <c r="U163" s="129"/>
      <c r="V163" s="131"/>
      <c r="W163" s="53"/>
      <c r="X163" s="53"/>
      <c r="Y163" s="53"/>
      <c r="Z163" s="53"/>
      <c r="AA163" s="53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</row>
    <row r="164" ht="16.5" customHeight="1">
      <c r="A164" s="124"/>
      <c r="B164" s="124"/>
      <c r="C164" s="125"/>
      <c r="D164" s="126"/>
      <c r="E164" s="127"/>
      <c r="F164" s="127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8"/>
      <c r="S164" s="126"/>
      <c r="T164" s="129"/>
      <c r="U164" s="129"/>
      <c r="V164" s="131"/>
      <c r="W164" s="53"/>
      <c r="X164" s="53"/>
      <c r="Y164" s="53"/>
      <c r="Z164" s="53"/>
      <c r="AA164" s="53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</row>
    <row r="165" ht="16.5" customHeight="1">
      <c r="A165" s="124"/>
      <c r="B165" s="124"/>
      <c r="C165" s="125"/>
      <c r="D165" s="126"/>
      <c r="E165" s="127"/>
      <c r="F165" s="127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8"/>
      <c r="S165" s="126"/>
      <c r="T165" s="129"/>
      <c r="U165" s="129"/>
      <c r="V165" s="131"/>
      <c r="W165" s="53"/>
      <c r="X165" s="53"/>
      <c r="Y165" s="53"/>
      <c r="Z165" s="53"/>
      <c r="AA165" s="53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</row>
    <row r="166" ht="16.5" customHeight="1">
      <c r="A166" s="124"/>
      <c r="B166" s="124"/>
      <c r="C166" s="125"/>
      <c r="D166" s="126"/>
      <c r="E166" s="127"/>
      <c r="F166" s="127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8"/>
      <c r="S166" s="126"/>
      <c r="T166" s="129"/>
      <c r="U166" s="129"/>
      <c r="V166" s="131"/>
      <c r="W166" s="53"/>
      <c r="X166" s="53"/>
      <c r="Y166" s="53"/>
      <c r="Z166" s="53"/>
      <c r="AA166" s="53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</row>
    <row r="167" ht="16.5" customHeight="1">
      <c r="A167" s="124"/>
      <c r="B167" s="124"/>
      <c r="C167" s="125"/>
      <c r="D167" s="126"/>
      <c r="E167" s="127"/>
      <c r="F167" s="127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8"/>
      <c r="S167" s="126"/>
      <c r="T167" s="129"/>
      <c r="U167" s="129"/>
      <c r="V167" s="131"/>
      <c r="W167" s="53"/>
      <c r="X167" s="53"/>
      <c r="Y167" s="53"/>
      <c r="Z167" s="53"/>
      <c r="AA167" s="53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</row>
    <row r="168" ht="16.5" customHeight="1">
      <c r="A168" s="124"/>
      <c r="B168" s="124"/>
      <c r="C168" s="125"/>
      <c r="D168" s="126"/>
      <c r="E168" s="127"/>
      <c r="F168" s="127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8"/>
      <c r="S168" s="126"/>
      <c r="T168" s="129"/>
      <c r="U168" s="129"/>
      <c r="V168" s="131"/>
      <c r="W168" s="53"/>
      <c r="X168" s="53"/>
      <c r="Y168" s="53"/>
      <c r="Z168" s="53"/>
      <c r="AA168" s="53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</row>
    <row r="169" ht="16.5" customHeight="1">
      <c r="A169" s="124"/>
      <c r="B169" s="124"/>
      <c r="C169" s="125"/>
      <c r="D169" s="126"/>
      <c r="E169" s="127"/>
      <c r="F169" s="127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8"/>
      <c r="S169" s="126"/>
      <c r="T169" s="129"/>
      <c r="U169" s="129"/>
      <c r="V169" s="131"/>
      <c r="W169" s="53"/>
      <c r="X169" s="53"/>
      <c r="Y169" s="53"/>
      <c r="Z169" s="53"/>
      <c r="AA169" s="53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</row>
    <row r="170" ht="16.5" customHeight="1">
      <c r="A170" s="124"/>
      <c r="B170" s="124"/>
      <c r="C170" s="125"/>
      <c r="D170" s="126"/>
      <c r="E170" s="127"/>
      <c r="F170" s="127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8"/>
      <c r="S170" s="126"/>
      <c r="T170" s="129"/>
      <c r="U170" s="129"/>
      <c r="V170" s="131"/>
      <c r="W170" s="53"/>
      <c r="X170" s="53"/>
      <c r="Y170" s="53"/>
      <c r="Z170" s="53"/>
      <c r="AA170" s="53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</row>
    <row r="171" ht="16.5" customHeight="1">
      <c r="A171" s="124"/>
      <c r="B171" s="124"/>
      <c r="C171" s="125"/>
      <c r="D171" s="126"/>
      <c r="E171" s="127"/>
      <c r="F171" s="127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8"/>
      <c r="S171" s="126"/>
      <c r="T171" s="129"/>
      <c r="U171" s="129"/>
      <c r="V171" s="131"/>
      <c r="W171" s="53"/>
      <c r="X171" s="53"/>
      <c r="Y171" s="53"/>
      <c r="Z171" s="53"/>
      <c r="AA171" s="53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</row>
    <row r="172" ht="16.5" customHeight="1">
      <c r="A172" s="124"/>
      <c r="B172" s="124"/>
      <c r="C172" s="125"/>
      <c r="D172" s="126"/>
      <c r="E172" s="127"/>
      <c r="F172" s="127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8"/>
      <c r="S172" s="126"/>
      <c r="T172" s="129"/>
      <c r="U172" s="129"/>
      <c r="V172" s="131"/>
      <c r="W172" s="53"/>
      <c r="X172" s="53"/>
      <c r="Y172" s="53"/>
      <c r="Z172" s="53"/>
      <c r="AA172" s="53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</row>
    <row r="173" ht="16.5" customHeight="1">
      <c r="A173" s="124"/>
      <c r="B173" s="124"/>
      <c r="C173" s="125"/>
      <c r="D173" s="126"/>
      <c r="E173" s="127"/>
      <c r="F173" s="127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8"/>
      <c r="S173" s="126"/>
      <c r="T173" s="129"/>
      <c r="U173" s="129"/>
      <c r="V173" s="131"/>
      <c r="W173" s="53"/>
      <c r="X173" s="53"/>
      <c r="Y173" s="53"/>
      <c r="Z173" s="53"/>
      <c r="AA173" s="53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</row>
    <row r="174" ht="16.5" customHeight="1">
      <c r="A174" s="124"/>
      <c r="B174" s="124"/>
      <c r="C174" s="125"/>
      <c r="D174" s="126"/>
      <c r="E174" s="127"/>
      <c r="F174" s="127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8"/>
      <c r="S174" s="126"/>
      <c r="T174" s="129"/>
      <c r="U174" s="129"/>
      <c r="V174" s="131"/>
      <c r="W174" s="53"/>
      <c r="X174" s="53"/>
      <c r="Y174" s="53"/>
      <c r="Z174" s="53"/>
      <c r="AA174" s="53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</row>
    <row r="175" ht="16.5" customHeight="1">
      <c r="A175" s="124"/>
      <c r="B175" s="124"/>
      <c r="C175" s="125"/>
      <c r="D175" s="126"/>
      <c r="E175" s="127"/>
      <c r="F175" s="127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8"/>
      <c r="S175" s="126"/>
      <c r="T175" s="129"/>
      <c r="U175" s="129"/>
      <c r="V175" s="131"/>
      <c r="W175" s="53"/>
      <c r="X175" s="53"/>
      <c r="Y175" s="53"/>
      <c r="Z175" s="53"/>
      <c r="AA175" s="53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</row>
    <row r="176" ht="16.5" customHeight="1">
      <c r="A176" s="124"/>
      <c r="B176" s="124"/>
      <c r="C176" s="125"/>
      <c r="D176" s="126"/>
      <c r="E176" s="127"/>
      <c r="F176" s="127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8"/>
      <c r="S176" s="126"/>
      <c r="T176" s="129"/>
      <c r="U176" s="129"/>
      <c r="V176" s="131"/>
      <c r="W176" s="53"/>
      <c r="X176" s="53"/>
      <c r="Y176" s="53"/>
      <c r="Z176" s="53"/>
      <c r="AA176" s="53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</row>
    <row r="177" ht="16.5" customHeight="1">
      <c r="A177" s="124"/>
      <c r="B177" s="124"/>
      <c r="C177" s="125"/>
      <c r="D177" s="126"/>
      <c r="E177" s="127"/>
      <c r="F177" s="127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8"/>
      <c r="S177" s="126"/>
      <c r="T177" s="129"/>
      <c r="U177" s="129"/>
      <c r="V177" s="131"/>
      <c r="W177" s="53"/>
      <c r="X177" s="53"/>
      <c r="Y177" s="53"/>
      <c r="Z177" s="53"/>
      <c r="AA177" s="53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</row>
    <row r="178" ht="16.5" customHeight="1">
      <c r="A178" s="124"/>
      <c r="B178" s="124"/>
      <c r="C178" s="125"/>
      <c r="D178" s="126"/>
      <c r="E178" s="127"/>
      <c r="F178" s="127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8"/>
      <c r="S178" s="126"/>
      <c r="T178" s="129"/>
      <c r="U178" s="129"/>
      <c r="V178" s="131"/>
      <c r="W178" s="53"/>
      <c r="X178" s="53"/>
      <c r="Y178" s="53"/>
      <c r="Z178" s="53"/>
      <c r="AA178" s="53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</row>
    <row r="179" ht="16.5" customHeight="1">
      <c r="A179" s="124"/>
      <c r="B179" s="124"/>
      <c r="C179" s="125"/>
      <c r="D179" s="126"/>
      <c r="E179" s="127"/>
      <c r="F179" s="127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8"/>
      <c r="S179" s="126"/>
      <c r="T179" s="129"/>
      <c r="U179" s="129"/>
      <c r="V179" s="131"/>
      <c r="W179" s="53"/>
      <c r="X179" s="53"/>
      <c r="Y179" s="53"/>
      <c r="Z179" s="53"/>
      <c r="AA179" s="53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</row>
    <row r="180" ht="16.5" customHeight="1">
      <c r="A180" s="124"/>
      <c r="B180" s="124"/>
      <c r="C180" s="125"/>
      <c r="D180" s="126"/>
      <c r="E180" s="127"/>
      <c r="F180" s="127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8"/>
      <c r="S180" s="126"/>
      <c r="T180" s="129"/>
      <c r="U180" s="129"/>
      <c r="V180" s="131"/>
      <c r="W180" s="53"/>
      <c r="X180" s="53"/>
      <c r="Y180" s="53"/>
      <c r="Z180" s="53"/>
      <c r="AA180" s="53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</row>
    <row r="181" ht="16.5" customHeight="1">
      <c r="A181" s="124"/>
      <c r="B181" s="124"/>
      <c r="C181" s="125"/>
      <c r="D181" s="126"/>
      <c r="E181" s="127"/>
      <c r="F181" s="127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8"/>
      <c r="S181" s="126"/>
      <c r="T181" s="129"/>
      <c r="U181" s="129"/>
      <c r="V181" s="131"/>
      <c r="W181" s="53"/>
      <c r="X181" s="53"/>
      <c r="Y181" s="53"/>
      <c r="Z181" s="53"/>
      <c r="AA181" s="53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</row>
    <row r="182" ht="16.5" customHeight="1">
      <c r="A182" s="124"/>
      <c r="B182" s="124"/>
      <c r="C182" s="125"/>
      <c r="D182" s="126"/>
      <c r="E182" s="127"/>
      <c r="F182" s="127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8"/>
      <c r="S182" s="126"/>
      <c r="T182" s="129"/>
      <c r="U182" s="129"/>
      <c r="V182" s="131"/>
      <c r="W182" s="53"/>
      <c r="X182" s="53"/>
      <c r="Y182" s="53"/>
      <c r="Z182" s="53"/>
      <c r="AA182" s="53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</row>
    <row r="183" ht="16.5" customHeight="1">
      <c r="A183" s="124"/>
      <c r="B183" s="124"/>
      <c r="C183" s="125"/>
      <c r="D183" s="126"/>
      <c r="E183" s="127"/>
      <c r="F183" s="127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8"/>
      <c r="S183" s="126"/>
      <c r="T183" s="129"/>
      <c r="U183" s="129"/>
      <c r="V183" s="131"/>
      <c r="W183" s="53"/>
      <c r="X183" s="53"/>
      <c r="Y183" s="53"/>
      <c r="Z183" s="53"/>
      <c r="AA183" s="53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</row>
    <row r="184" ht="16.5" customHeight="1">
      <c r="A184" s="124"/>
      <c r="B184" s="124"/>
      <c r="C184" s="125"/>
      <c r="D184" s="126"/>
      <c r="E184" s="127"/>
      <c r="F184" s="127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8"/>
      <c r="S184" s="126"/>
      <c r="T184" s="129"/>
      <c r="U184" s="129"/>
      <c r="V184" s="131"/>
      <c r="W184" s="53"/>
      <c r="X184" s="53"/>
      <c r="Y184" s="53"/>
      <c r="Z184" s="53"/>
      <c r="AA184" s="53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</row>
    <row r="185" ht="16.5" customHeight="1">
      <c r="A185" s="124"/>
      <c r="B185" s="124"/>
      <c r="C185" s="125"/>
      <c r="D185" s="126"/>
      <c r="E185" s="127"/>
      <c r="F185" s="127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8"/>
      <c r="S185" s="126"/>
      <c r="T185" s="129"/>
      <c r="U185" s="129"/>
      <c r="V185" s="131"/>
      <c r="W185" s="53"/>
      <c r="X185" s="53"/>
      <c r="Y185" s="53"/>
      <c r="Z185" s="53"/>
      <c r="AA185" s="53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</row>
    <row r="186" ht="16.5" customHeight="1">
      <c r="A186" s="124"/>
      <c r="B186" s="124"/>
      <c r="C186" s="125"/>
      <c r="D186" s="126"/>
      <c r="E186" s="127"/>
      <c r="F186" s="127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8"/>
      <c r="S186" s="126"/>
      <c r="T186" s="129"/>
      <c r="U186" s="129"/>
      <c r="V186" s="131"/>
      <c r="W186" s="53"/>
      <c r="X186" s="53"/>
      <c r="Y186" s="53"/>
      <c r="Z186" s="53"/>
      <c r="AA186" s="53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</row>
    <row r="187" ht="16.5" customHeight="1">
      <c r="A187" s="124"/>
      <c r="B187" s="124"/>
      <c r="C187" s="125"/>
      <c r="D187" s="126"/>
      <c r="E187" s="127"/>
      <c r="F187" s="127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8"/>
      <c r="S187" s="126"/>
      <c r="T187" s="129"/>
      <c r="U187" s="129"/>
      <c r="V187" s="131"/>
      <c r="W187" s="53"/>
      <c r="X187" s="53"/>
      <c r="Y187" s="53"/>
      <c r="Z187" s="53"/>
      <c r="AA187" s="53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</row>
    <row r="188" ht="16.5" customHeight="1">
      <c r="A188" s="124"/>
      <c r="B188" s="124"/>
      <c r="C188" s="125"/>
      <c r="D188" s="126"/>
      <c r="E188" s="127"/>
      <c r="F188" s="127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8"/>
      <c r="S188" s="126"/>
      <c r="T188" s="129"/>
      <c r="U188" s="129"/>
      <c r="V188" s="131"/>
      <c r="W188" s="53"/>
      <c r="X188" s="53"/>
      <c r="Y188" s="53"/>
      <c r="Z188" s="53"/>
      <c r="AA188" s="53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</row>
    <row r="189" ht="16.5" customHeight="1">
      <c r="A189" s="124"/>
      <c r="B189" s="124"/>
      <c r="C189" s="125"/>
      <c r="D189" s="126"/>
      <c r="E189" s="127"/>
      <c r="F189" s="127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8"/>
      <c r="S189" s="126"/>
      <c r="T189" s="129"/>
      <c r="U189" s="129"/>
      <c r="V189" s="131"/>
      <c r="W189" s="53"/>
      <c r="X189" s="53"/>
      <c r="Y189" s="53"/>
      <c r="Z189" s="53"/>
      <c r="AA189" s="53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</row>
    <row r="190" ht="16.5" customHeight="1">
      <c r="A190" s="124"/>
      <c r="B190" s="124"/>
      <c r="C190" s="125"/>
      <c r="D190" s="126"/>
      <c r="E190" s="127"/>
      <c r="F190" s="127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8"/>
      <c r="S190" s="126"/>
      <c r="T190" s="129"/>
      <c r="U190" s="129"/>
      <c r="V190" s="131"/>
      <c r="W190" s="53"/>
      <c r="X190" s="53"/>
      <c r="Y190" s="53"/>
      <c r="Z190" s="53"/>
      <c r="AA190" s="53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</row>
    <row r="191" ht="16.5" customHeight="1">
      <c r="A191" s="124"/>
      <c r="B191" s="124"/>
      <c r="C191" s="125"/>
      <c r="D191" s="126"/>
      <c r="E191" s="127"/>
      <c r="F191" s="127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8"/>
      <c r="S191" s="126"/>
      <c r="T191" s="129"/>
      <c r="U191" s="129"/>
      <c r="V191" s="131"/>
      <c r="W191" s="53"/>
      <c r="X191" s="53"/>
      <c r="Y191" s="53"/>
      <c r="Z191" s="53"/>
      <c r="AA191" s="53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</row>
    <row r="192" ht="16.5" customHeight="1">
      <c r="A192" s="124"/>
      <c r="B192" s="124"/>
      <c r="C192" s="125"/>
      <c r="D192" s="126"/>
      <c r="E192" s="127"/>
      <c r="F192" s="127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8"/>
      <c r="S192" s="126"/>
      <c r="T192" s="129"/>
      <c r="U192" s="129"/>
      <c r="V192" s="131"/>
      <c r="W192" s="53"/>
      <c r="X192" s="53"/>
      <c r="Y192" s="53"/>
      <c r="Z192" s="53"/>
      <c r="AA192" s="53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</row>
    <row r="193" ht="16.5" customHeight="1">
      <c r="A193" s="124"/>
      <c r="B193" s="124"/>
      <c r="C193" s="125"/>
      <c r="D193" s="126"/>
      <c r="E193" s="127"/>
      <c r="F193" s="127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8"/>
      <c r="S193" s="126"/>
      <c r="T193" s="129"/>
      <c r="U193" s="129"/>
      <c r="V193" s="131"/>
      <c r="W193" s="53"/>
      <c r="X193" s="53"/>
      <c r="Y193" s="53"/>
      <c r="Z193" s="53"/>
      <c r="AA193" s="53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</row>
    <row r="194" ht="16.5" customHeight="1">
      <c r="A194" s="124"/>
      <c r="B194" s="124"/>
      <c r="C194" s="125"/>
      <c r="D194" s="126"/>
      <c r="E194" s="127"/>
      <c r="F194" s="127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8"/>
      <c r="S194" s="126"/>
      <c r="T194" s="129"/>
      <c r="U194" s="129"/>
      <c r="V194" s="131"/>
      <c r="W194" s="53"/>
      <c r="X194" s="53"/>
      <c r="Y194" s="53"/>
      <c r="Z194" s="53"/>
      <c r="AA194" s="53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</row>
    <row r="195" ht="16.5" customHeight="1">
      <c r="A195" s="124"/>
      <c r="B195" s="124"/>
      <c r="C195" s="125"/>
      <c r="D195" s="126"/>
      <c r="E195" s="127"/>
      <c r="F195" s="127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8"/>
      <c r="S195" s="126"/>
      <c r="T195" s="129"/>
      <c r="U195" s="129"/>
      <c r="V195" s="131"/>
      <c r="W195" s="53"/>
      <c r="X195" s="53"/>
      <c r="Y195" s="53"/>
      <c r="Z195" s="53"/>
      <c r="AA195" s="53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</row>
    <row r="196" ht="16.5" customHeight="1">
      <c r="A196" s="124"/>
      <c r="B196" s="124"/>
      <c r="C196" s="125"/>
      <c r="D196" s="126"/>
      <c r="E196" s="127"/>
      <c r="F196" s="127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8"/>
      <c r="S196" s="126"/>
      <c r="T196" s="129"/>
      <c r="U196" s="129"/>
      <c r="V196" s="131"/>
      <c r="W196" s="53"/>
      <c r="X196" s="53"/>
      <c r="Y196" s="53"/>
      <c r="Z196" s="53"/>
      <c r="AA196" s="53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</row>
    <row r="197" ht="16.5" customHeight="1">
      <c r="A197" s="124"/>
      <c r="B197" s="124"/>
      <c r="C197" s="125"/>
      <c r="D197" s="126"/>
      <c r="E197" s="127"/>
      <c r="F197" s="127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8"/>
      <c r="S197" s="126"/>
      <c r="T197" s="129"/>
      <c r="U197" s="129"/>
      <c r="V197" s="131"/>
      <c r="W197" s="53"/>
      <c r="X197" s="53"/>
      <c r="Y197" s="53"/>
      <c r="Z197" s="53"/>
      <c r="AA197" s="53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</row>
    <row r="198" ht="16.5" customHeight="1">
      <c r="A198" s="124"/>
      <c r="B198" s="124"/>
      <c r="C198" s="125"/>
      <c r="D198" s="126"/>
      <c r="E198" s="127"/>
      <c r="F198" s="127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8"/>
      <c r="S198" s="126"/>
      <c r="T198" s="129"/>
      <c r="U198" s="129"/>
      <c r="V198" s="131"/>
      <c r="W198" s="53"/>
      <c r="X198" s="53"/>
      <c r="Y198" s="53"/>
      <c r="Z198" s="53"/>
      <c r="AA198" s="53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</row>
    <row r="199" ht="16.5" customHeight="1">
      <c r="A199" s="124"/>
      <c r="B199" s="124"/>
      <c r="C199" s="125"/>
      <c r="D199" s="126"/>
      <c r="E199" s="127"/>
      <c r="F199" s="127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8"/>
      <c r="S199" s="126"/>
      <c r="T199" s="129"/>
      <c r="U199" s="129"/>
      <c r="V199" s="131"/>
      <c r="W199" s="53"/>
      <c r="X199" s="53"/>
      <c r="Y199" s="53"/>
      <c r="Z199" s="53"/>
      <c r="AA199" s="53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</row>
    <row r="200" ht="16.5" customHeight="1">
      <c r="A200" s="124"/>
      <c r="B200" s="124"/>
      <c r="C200" s="125"/>
      <c r="D200" s="126"/>
      <c r="E200" s="127"/>
      <c r="F200" s="127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8"/>
      <c r="S200" s="126"/>
      <c r="T200" s="129"/>
      <c r="U200" s="129"/>
      <c r="V200" s="131"/>
      <c r="W200" s="53"/>
      <c r="X200" s="53"/>
      <c r="Y200" s="53"/>
      <c r="Z200" s="53"/>
      <c r="AA200" s="53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</row>
    <row r="201" ht="16.5" customHeight="1">
      <c r="A201" s="124"/>
      <c r="B201" s="124"/>
      <c r="C201" s="125"/>
      <c r="D201" s="126"/>
      <c r="E201" s="127"/>
      <c r="F201" s="127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8"/>
      <c r="S201" s="126"/>
      <c r="T201" s="129"/>
      <c r="U201" s="129"/>
      <c r="V201" s="131"/>
      <c r="W201" s="53"/>
      <c r="X201" s="53"/>
      <c r="Y201" s="53"/>
      <c r="Z201" s="53"/>
      <c r="AA201" s="53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</row>
    <row r="202" ht="16.5" customHeight="1">
      <c r="A202" s="124"/>
      <c r="B202" s="124"/>
      <c r="C202" s="125"/>
      <c r="D202" s="126"/>
      <c r="E202" s="127"/>
      <c r="F202" s="127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8"/>
      <c r="S202" s="126"/>
      <c r="T202" s="129"/>
      <c r="U202" s="129"/>
      <c r="V202" s="131"/>
      <c r="W202" s="53"/>
      <c r="X202" s="53"/>
      <c r="Y202" s="53"/>
      <c r="Z202" s="53"/>
      <c r="AA202" s="53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</row>
    <row r="203" ht="16.5" customHeight="1">
      <c r="A203" s="124"/>
      <c r="B203" s="124"/>
      <c r="C203" s="125"/>
      <c r="D203" s="126"/>
      <c r="E203" s="127"/>
      <c r="F203" s="127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8"/>
      <c r="S203" s="126"/>
      <c r="T203" s="129"/>
      <c r="U203" s="129"/>
      <c r="V203" s="131"/>
      <c r="W203" s="53"/>
      <c r="X203" s="53"/>
      <c r="Y203" s="53"/>
      <c r="Z203" s="53"/>
      <c r="AA203" s="53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</row>
    <row r="204" ht="16.5" customHeight="1">
      <c r="A204" s="124"/>
      <c r="B204" s="124"/>
      <c r="C204" s="125"/>
      <c r="D204" s="126"/>
      <c r="E204" s="127"/>
      <c r="F204" s="127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8"/>
      <c r="S204" s="126"/>
      <c r="T204" s="129"/>
      <c r="U204" s="129"/>
      <c r="V204" s="131"/>
      <c r="W204" s="53"/>
      <c r="X204" s="53"/>
      <c r="Y204" s="53"/>
      <c r="Z204" s="53"/>
      <c r="AA204" s="53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</row>
    <row r="205" ht="16.5" customHeight="1">
      <c r="A205" s="124"/>
      <c r="B205" s="124"/>
      <c r="C205" s="125"/>
      <c r="D205" s="126"/>
      <c r="E205" s="127"/>
      <c r="F205" s="127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8"/>
      <c r="S205" s="126"/>
      <c r="T205" s="129"/>
      <c r="U205" s="129"/>
      <c r="V205" s="131"/>
      <c r="W205" s="53"/>
      <c r="X205" s="53"/>
      <c r="Y205" s="53"/>
      <c r="Z205" s="53"/>
      <c r="AA205" s="53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</row>
    <row r="206" ht="16.5" customHeight="1">
      <c r="A206" s="124"/>
      <c r="B206" s="124"/>
      <c r="C206" s="125"/>
      <c r="D206" s="126"/>
      <c r="E206" s="127"/>
      <c r="F206" s="127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8"/>
      <c r="S206" s="126"/>
      <c r="T206" s="129"/>
      <c r="U206" s="129"/>
      <c r="V206" s="131"/>
      <c r="W206" s="53"/>
      <c r="X206" s="53"/>
      <c r="Y206" s="53"/>
      <c r="Z206" s="53"/>
      <c r="AA206" s="53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</row>
    <row r="207" ht="16.5" customHeight="1">
      <c r="A207" s="124"/>
      <c r="B207" s="124"/>
      <c r="C207" s="125"/>
      <c r="D207" s="126"/>
      <c r="E207" s="127"/>
      <c r="F207" s="127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8"/>
      <c r="S207" s="126"/>
      <c r="T207" s="129"/>
      <c r="U207" s="129"/>
      <c r="V207" s="131"/>
      <c r="W207" s="53"/>
      <c r="X207" s="53"/>
      <c r="Y207" s="53"/>
      <c r="Z207" s="53"/>
      <c r="AA207" s="53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</row>
    <row r="208" ht="16.5" customHeight="1">
      <c r="A208" s="124"/>
      <c r="B208" s="124"/>
      <c r="C208" s="125"/>
      <c r="D208" s="126"/>
      <c r="E208" s="127"/>
      <c r="F208" s="127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8"/>
      <c r="S208" s="126"/>
      <c r="T208" s="129"/>
      <c r="U208" s="129"/>
      <c r="V208" s="131"/>
      <c r="W208" s="53"/>
      <c r="X208" s="53"/>
      <c r="Y208" s="53"/>
      <c r="Z208" s="53"/>
      <c r="AA208" s="53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</row>
    <row r="209" ht="16.5" customHeight="1">
      <c r="A209" s="124"/>
      <c r="B209" s="124"/>
      <c r="C209" s="125"/>
      <c r="D209" s="126"/>
      <c r="E209" s="127"/>
      <c r="F209" s="127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8"/>
      <c r="S209" s="126"/>
      <c r="T209" s="129"/>
      <c r="U209" s="129"/>
      <c r="V209" s="131"/>
      <c r="W209" s="53"/>
      <c r="X209" s="53"/>
      <c r="Y209" s="53"/>
      <c r="Z209" s="53"/>
      <c r="AA209" s="53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</row>
    <row r="210" ht="16.5" customHeight="1">
      <c r="A210" s="124"/>
      <c r="B210" s="124"/>
      <c r="C210" s="125"/>
      <c r="D210" s="126"/>
      <c r="E210" s="127"/>
      <c r="F210" s="127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8"/>
      <c r="S210" s="126"/>
      <c r="T210" s="129"/>
      <c r="U210" s="129"/>
      <c r="V210" s="131"/>
      <c r="W210" s="53"/>
      <c r="X210" s="53"/>
      <c r="Y210" s="53"/>
      <c r="Z210" s="53"/>
      <c r="AA210" s="53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</row>
    <row r="211" ht="16.5" customHeight="1">
      <c r="A211" s="124"/>
      <c r="B211" s="124"/>
      <c r="C211" s="125"/>
      <c r="D211" s="126"/>
      <c r="E211" s="127"/>
      <c r="F211" s="127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8"/>
      <c r="S211" s="126"/>
      <c r="T211" s="129"/>
      <c r="U211" s="129"/>
      <c r="V211" s="131"/>
      <c r="W211" s="53"/>
      <c r="X211" s="53"/>
      <c r="Y211" s="53"/>
      <c r="Z211" s="53"/>
      <c r="AA211" s="53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</row>
    <row r="212" ht="16.5" customHeight="1">
      <c r="A212" s="124"/>
      <c r="B212" s="124"/>
      <c r="C212" s="125"/>
      <c r="D212" s="126"/>
      <c r="E212" s="127"/>
      <c r="F212" s="127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8"/>
      <c r="S212" s="126"/>
      <c r="T212" s="129"/>
      <c r="U212" s="129"/>
      <c r="V212" s="131"/>
      <c r="W212" s="53"/>
      <c r="X212" s="53"/>
      <c r="Y212" s="53"/>
      <c r="Z212" s="53"/>
      <c r="AA212" s="53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</row>
    <row r="213" ht="16.5" customHeight="1">
      <c r="A213" s="124"/>
      <c r="B213" s="124"/>
      <c r="C213" s="125"/>
      <c r="D213" s="126"/>
      <c r="E213" s="127"/>
      <c r="F213" s="127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8"/>
      <c r="S213" s="126"/>
      <c r="T213" s="129"/>
      <c r="U213" s="129"/>
      <c r="V213" s="131"/>
      <c r="W213" s="53"/>
      <c r="X213" s="53"/>
      <c r="Y213" s="53"/>
      <c r="Z213" s="53"/>
      <c r="AA213" s="53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</row>
    <row r="214" ht="16.5" customHeight="1">
      <c r="A214" s="124"/>
      <c r="B214" s="124"/>
      <c r="C214" s="125"/>
      <c r="D214" s="126"/>
      <c r="E214" s="127"/>
      <c r="F214" s="127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8"/>
      <c r="S214" s="126"/>
      <c r="T214" s="129"/>
      <c r="U214" s="129"/>
      <c r="V214" s="131"/>
      <c r="W214" s="53"/>
      <c r="X214" s="53"/>
      <c r="Y214" s="53"/>
      <c r="Z214" s="53"/>
      <c r="AA214" s="53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</row>
    <row r="215" ht="16.5" customHeight="1">
      <c r="A215" s="124"/>
      <c r="B215" s="124"/>
      <c r="C215" s="125"/>
      <c r="D215" s="126"/>
      <c r="E215" s="127"/>
      <c r="F215" s="127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8"/>
      <c r="S215" s="126"/>
      <c r="T215" s="129"/>
      <c r="U215" s="129"/>
      <c r="V215" s="131"/>
      <c r="W215" s="53"/>
      <c r="X215" s="53"/>
      <c r="Y215" s="53"/>
      <c r="Z215" s="53"/>
      <c r="AA215" s="53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</row>
    <row r="216" ht="16.5" customHeight="1">
      <c r="A216" s="124"/>
      <c r="B216" s="124"/>
      <c r="C216" s="125"/>
      <c r="D216" s="126"/>
      <c r="E216" s="127"/>
      <c r="F216" s="127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8"/>
      <c r="S216" s="126"/>
      <c r="T216" s="129"/>
      <c r="U216" s="129"/>
      <c r="V216" s="131"/>
      <c r="W216" s="53"/>
      <c r="X216" s="53"/>
      <c r="Y216" s="53"/>
      <c r="Z216" s="53"/>
      <c r="AA216" s="53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</row>
    <row r="217" ht="16.5" customHeight="1">
      <c r="A217" s="124"/>
      <c r="B217" s="124"/>
      <c r="C217" s="125"/>
      <c r="D217" s="126"/>
      <c r="E217" s="127"/>
      <c r="F217" s="127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8"/>
      <c r="S217" s="126"/>
      <c r="T217" s="129"/>
      <c r="U217" s="129"/>
      <c r="V217" s="131"/>
      <c r="W217" s="53"/>
      <c r="X217" s="53"/>
      <c r="Y217" s="53"/>
      <c r="Z217" s="53"/>
      <c r="AA217" s="53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</row>
    <row r="218" ht="16.5" customHeight="1">
      <c r="A218" s="124"/>
      <c r="B218" s="124"/>
      <c r="C218" s="125"/>
      <c r="D218" s="126"/>
      <c r="E218" s="127"/>
      <c r="F218" s="127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8"/>
      <c r="S218" s="126"/>
      <c r="T218" s="129"/>
      <c r="U218" s="129"/>
      <c r="V218" s="131"/>
      <c r="W218" s="53"/>
      <c r="X218" s="53"/>
      <c r="Y218" s="53"/>
      <c r="Z218" s="53"/>
      <c r="AA218" s="53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</row>
    <row r="219" ht="16.5" customHeight="1">
      <c r="A219" s="124"/>
      <c r="B219" s="124"/>
      <c r="C219" s="125"/>
      <c r="D219" s="126"/>
      <c r="E219" s="127"/>
      <c r="F219" s="127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8"/>
      <c r="S219" s="126"/>
      <c r="T219" s="129"/>
      <c r="U219" s="129"/>
      <c r="V219" s="131"/>
      <c r="W219" s="53"/>
      <c r="X219" s="53"/>
      <c r="Y219" s="53"/>
      <c r="Z219" s="53"/>
      <c r="AA219" s="53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</row>
    <row r="220" ht="16.5" customHeight="1">
      <c r="A220" s="124"/>
      <c r="B220" s="124"/>
      <c r="C220" s="125"/>
      <c r="D220" s="126"/>
      <c r="E220" s="127"/>
      <c r="F220" s="127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8"/>
      <c r="S220" s="126"/>
      <c r="T220" s="129"/>
      <c r="U220" s="129"/>
      <c r="V220" s="131"/>
      <c r="W220" s="53"/>
      <c r="X220" s="53"/>
      <c r="Y220" s="53"/>
      <c r="Z220" s="53"/>
      <c r="AA220" s="53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</row>
    <row r="221" ht="16.5" customHeight="1">
      <c r="A221" s="124"/>
      <c r="B221" s="124"/>
      <c r="C221" s="125"/>
      <c r="D221" s="126"/>
      <c r="E221" s="127"/>
      <c r="F221" s="127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8"/>
      <c r="S221" s="126"/>
      <c r="T221" s="129"/>
      <c r="U221" s="129"/>
      <c r="V221" s="131"/>
      <c r="W221" s="53"/>
      <c r="X221" s="53"/>
      <c r="Y221" s="53"/>
      <c r="Z221" s="53"/>
      <c r="AA221" s="53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</row>
    <row r="222" ht="16.5" customHeight="1">
      <c r="A222" s="124"/>
      <c r="B222" s="124"/>
      <c r="C222" s="125"/>
      <c r="D222" s="126"/>
      <c r="E222" s="127"/>
      <c r="F222" s="127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8"/>
      <c r="S222" s="126"/>
      <c r="T222" s="129"/>
      <c r="U222" s="129"/>
      <c r="V222" s="131"/>
      <c r="W222" s="53"/>
      <c r="X222" s="53"/>
      <c r="Y222" s="53"/>
      <c r="Z222" s="53"/>
      <c r="AA222" s="53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</row>
    <row r="223" ht="16.5" customHeight="1">
      <c r="A223" s="124"/>
      <c r="B223" s="124"/>
      <c r="C223" s="125"/>
      <c r="D223" s="126"/>
      <c r="E223" s="127"/>
      <c r="F223" s="127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8"/>
      <c r="S223" s="126"/>
      <c r="T223" s="129"/>
      <c r="U223" s="129"/>
      <c r="V223" s="131"/>
      <c r="W223" s="53"/>
      <c r="X223" s="53"/>
      <c r="Y223" s="53"/>
      <c r="Z223" s="53"/>
      <c r="AA223" s="53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</row>
    <row r="224" ht="16.5" customHeight="1">
      <c r="A224" s="124"/>
      <c r="B224" s="124"/>
      <c r="C224" s="125"/>
      <c r="D224" s="126"/>
      <c r="E224" s="127"/>
      <c r="F224" s="127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8"/>
      <c r="S224" s="126"/>
      <c r="T224" s="129"/>
      <c r="U224" s="129"/>
      <c r="V224" s="131"/>
      <c r="W224" s="53"/>
      <c r="X224" s="53"/>
      <c r="Y224" s="53"/>
      <c r="Z224" s="53"/>
      <c r="AA224" s="53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</row>
    <row r="225" ht="16.5" customHeight="1">
      <c r="A225" s="124"/>
      <c r="B225" s="124"/>
      <c r="C225" s="125"/>
      <c r="D225" s="126"/>
      <c r="E225" s="127"/>
      <c r="F225" s="127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8"/>
      <c r="S225" s="126"/>
      <c r="T225" s="129"/>
      <c r="U225" s="129"/>
      <c r="V225" s="131"/>
      <c r="W225" s="53"/>
      <c r="X225" s="53"/>
      <c r="Y225" s="53"/>
      <c r="Z225" s="53"/>
      <c r="AA225" s="53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</row>
    <row r="226" ht="16.5" customHeight="1">
      <c r="A226" s="124"/>
      <c r="B226" s="124"/>
      <c r="C226" s="125"/>
      <c r="D226" s="126"/>
      <c r="E226" s="127"/>
      <c r="F226" s="127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8"/>
      <c r="S226" s="126"/>
      <c r="T226" s="129"/>
      <c r="U226" s="129"/>
      <c r="V226" s="131"/>
      <c r="W226" s="53"/>
      <c r="X226" s="53"/>
      <c r="Y226" s="53"/>
      <c r="Z226" s="53"/>
      <c r="AA226" s="53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</row>
    <row r="227" ht="16.5" customHeight="1">
      <c r="A227" s="124"/>
      <c r="B227" s="124"/>
      <c r="C227" s="125"/>
      <c r="D227" s="126"/>
      <c r="E227" s="127"/>
      <c r="F227" s="127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8"/>
      <c r="S227" s="126"/>
      <c r="T227" s="129"/>
      <c r="U227" s="129"/>
      <c r="V227" s="131"/>
      <c r="W227" s="53"/>
      <c r="X227" s="53"/>
      <c r="Y227" s="53"/>
      <c r="Z227" s="53"/>
      <c r="AA227" s="53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</row>
    <row r="228" ht="16.5" customHeight="1">
      <c r="A228" s="124"/>
      <c r="B228" s="124"/>
      <c r="C228" s="125"/>
      <c r="D228" s="126"/>
      <c r="E228" s="127"/>
      <c r="F228" s="127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8"/>
      <c r="S228" s="126"/>
      <c r="T228" s="129"/>
      <c r="U228" s="129"/>
      <c r="V228" s="131"/>
      <c r="W228" s="53"/>
      <c r="X228" s="53"/>
      <c r="Y228" s="53"/>
      <c r="Z228" s="53"/>
      <c r="AA228" s="53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</row>
    <row r="229" ht="16.5" customHeight="1">
      <c r="A229" s="124"/>
      <c r="B229" s="124"/>
      <c r="C229" s="125"/>
      <c r="D229" s="126"/>
      <c r="E229" s="127"/>
      <c r="F229" s="127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8"/>
      <c r="S229" s="126"/>
      <c r="T229" s="129"/>
      <c r="U229" s="129"/>
      <c r="V229" s="131"/>
      <c r="W229" s="53"/>
      <c r="X229" s="53"/>
      <c r="Y229" s="53"/>
      <c r="Z229" s="53"/>
      <c r="AA229" s="53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</row>
    <row r="230" ht="16.5" customHeight="1">
      <c r="A230" s="124"/>
      <c r="B230" s="124"/>
      <c r="C230" s="125"/>
      <c r="D230" s="126"/>
      <c r="E230" s="127"/>
      <c r="F230" s="127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8"/>
      <c r="S230" s="126"/>
      <c r="T230" s="129"/>
      <c r="U230" s="129"/>
      <c r="V230" s="131"/>
      <c r="W230" s="53"/>
      <c r="X230" s="53"/>
      <c r="Y230" s="53"/>
      <c r="Z230" s="53"/>
      <c r="AA230" s="53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</row>
    <row r="231" ht="16.5" customHeight="1">
      <c r="A231" s="124"/>
      <c r="B231" s="124"/>
      <c r="C231" s="125"/>
      <c r="D231" s="126"/>
      <c r="E231" s="127"/>
      <c r="F231" s="127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8"/>
      <c r="S231" s="126"/>
      <c r="T231" s="129"/>
      <c r="U231" s="129"/>
      <c r="V231" s="131"/>
      <c r="W231" s="53"/>
      <c r="X231" s="53"/>
      <c r="Y231" s="53"/>
      <c r="Z231" s="53"/>
      <c r="AA231" s="53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</row>
    <row r="232" ht="16.5" customHeight="1">
      <c r="A232" s="124"/>
      <c r="B232" s="124"/>
      <c r="C232" s="125"/>
      <c r="D232" s="126"/>
      <c r="E232" s="127"/>
      <c r="F232" s="127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8"/>
      <c r="S232" s="126"/>
      <c r="T232" s="129"/>
      <c r="U232" s="129"/>
      <c r="V232" s="131"/>
      <c r="W232" s="53"/>
      <c r="X232" s="53"/>
      <c r="Y232" s="53"/>
      <c r="Z232" s="53"/>
      <c r="AA232" s="53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</row>
    <row r="233" ht="16.5" customHeight="1">
      <c r="A233" s="124"/>
      <c r="B233" s="124"/>
      <c r="C233" s="125"/>
      <c r="D233" s="126"/>
      <c r="E233" s="127"/>
      <c r="F233" s="127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8"/>
      <c r="S233" s="126"/>
      <c r="T233" s="129"/>
      <c r="U233" s="129"/>
      <c r="V233" s="131"/>
      <c r="W233" s="53"/>
      <c r="X233" s="53"/>
      <c r="Y233" s="53"/>
      <c r="Z233" s="53"/>
      <c r="AA233" s="53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</row>
    <row r="234" ht="16.5" customHeight="1">
      <c r="A234" s="124"/>
      <c r="B234" s="124"/>
      <c r="C234" s="125"/>
      <c r="D234" s="126"/>
      <c r="E234" s="127"/>
      <c r="F234" s="127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8"/>
      <c r="S234" s="126"/>
      <c r="T234" s="129"/>
      <c r="U234" s="129"/>
      <c r="V234" s="131"/>
      <c r="W234" s="53"/>
      <c r="X234" s="53"/>
      <c r="Y234" s="53"/>
      <c r="Z234" s="53"/>
      <c r="AA234" s="53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</row>
    <row r="235" ht="16.5" customHeight="1">
      <c r="A235" s="124"/>
      <c r="B235" s="124"/>
      <c r="C235" s="125"/>
      <c r="D235" s="126"/>
      <c r="E235" s="127"/>
      <c r="F235" s="127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8"/>
      <c r="S235" s="126"/>
      <c r="T235" s="129"/>
      <c r="U235" s="129"/>
      <c r="V235" s="131"/>
      <c r="W235" s="53"/>
      <c r="X235" s="53"/>
      <c r="Y235" s="53"/>
      <c r="Z235" s="53"/>
      <c r="AA235" s="53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</row>
    <row r="236" ht="16.5" customHeight="1">
      <c r="A236" s="124"/>
      <c r="B236" s="124"/>
      <c r="C236" s="125"/>
      <c r="D236" s="126"/>
      <c r="E236" s="127"/>
      <c r="F236" s="127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8"/>
      <c r="S236" s="126"/>
      <c r="T236" s="129"/>
      <c r="U236" s="129"/>
      <c r="V236" s="131"/>
      <c r="W236" s="53"/>
      <c r="X236" s="53"/>
      <c r="Y236" s="53"/>
      <c r="Z236" s="53"/>
      <c r="AA236" s="53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</row>
    <row r="237" ht="16.5" customHeight="1">
      <c r="A237" s="124"/>
      <c r="B237" s="124"/>
      <c r="C237" s="125"/>
      <c r="D237" s="126"/>
      <c r="E237" s="127"/>
      <c r="F237" s="127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8"/>
      <c r="S237" s="126"/>
      <c r="T237" s="129"/>
      <c r="U237" s="129"/>
      <c r="V237" s="131"/>
      <c r="W237" s="53"/>
      <c r="X237" s="53"/>
      <c r="Y237" s="53"/>
      <c r="Z237" s="53"/>
      <c r="AA237" s="53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</row>
    <row r="238" ht="16.5" customHeight="1">
      <c r="A238" s="124"/>
      <c r="B238" s="124"/>
      <c r="C238" s="125"/>
      <c r="D238" s="126"/>
      <c r="E238" s="127"/>
      <c r="F238" s="127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8"/>
      <c r="S238" s="126"/>
      <c r="T238" s="129"/>
      <c r="U238" s="129"/>
      <c r="V238" s="131"/>
      <c r="W238" s="53"/>
      <c r="X238" s="53"/>
      <c r="Y238" s="53"/>
      <c r="Z238" s="53"/>
      <c r="AA238" s="53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</row>
    <row r="239" ht="16.5" customHeight="1">
      <c r="A239" s="124"/>
      <c r="B239" s="124"/>
      <c r="C239" s="125"/>
      <c r="D239" s="126"/>
      <c r="E239" s="127"/>
      <c r="F239" s="127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8"/>
      <c r="S239" s="126"/>
      <c r="T239" s="129"/>
      <c r="U239" s="129"/>
      <c r="V239" s="131"/>
      <c r="W239" s="53"/>
      <c r="X239" s="53"/>
      <c r="Y239" s="53"/>
      <c r="Z239" s="53"/>
      <c r="AA239" s="53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</row>
    <row r="240" ht="16.5" customHeight="1">
      <c r="A240" s="124"/>
      <c r="B240" s="124"/>
      <c r="C240" s="125"/>
      <c r="D240" s="126"/>
      <c r="E240" s="127"/>
      <c r="F240" s="127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8"/>
      <c r="S240" s="126"/>
      <c r="T240" s="129"/>
      <c r="U240" s="129"/>
      <c r="V240" s="131"/>
      <c r="W240" s="53"/>
      <c r="X240" s="53"/>
      <c r="Y240" s="53"/>
      <c r="Z240" s="53"/>
      <c r="AA240" s="53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</row>
    <row r="241" ht="16.5" customHeight="1">
      <c r="A241" s="124"/>
      <c r="B241" s="124"/>
      <c r="C241" s="125"/>
      <c r="D241" s="126"/>
      <c r="E241" s="127"/>
      <c r="F241" s="127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8"/>
      <c r="S241" s="126"/>
      <c r="T241" s="129"/>
      <c r="U241" s="129"/>
      <c r="V241" s="131"/>
      <c r="W241" s="53"/>
      <c r="X241" s="53"/>
      <c r="Y241" s="53"/>
      <c r="Z241" s="53"/>
      <c r="AA241" s="53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</row>
    <row r="242" ht="16.5" customHeight="1">
      <c r="A242" s="124"/>
      <c r="B242" s="124"/>
      <c r="C242" s="125"/>
      <c r="D242" s="126"/>
      <c r="E242" s="127"/>
      <c r="F242" s="127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8"/>
      <c r="S242" s="126"/>
      <c r="T242" s="129"/>
      <c r="U242" s="129"/>
      <c r="V242" s="131"/>
      <c r="W242" s="53"/>
      <c r="X242" s="53"/>
      <c r="Y242" s="53"/>
      <c r="Z242" s="53"/>
      <c r="AA242" s="53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</row>
    <row r="243" ht="16.5" customHeight="1">
      <c r="A243" s="124"/>
      <c r="B243" s="124"/>
      <c r="C243" s="125"/>
      <c r="D243" s="126"/>
      <c r="E243" s="127"/>
      <c r="F243" s="127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8"/>
      <c r="S243" s="126"/>
      <c r="T243" s="129"/>
      <c r="U243" s="129"/>
      <c r="V243" s="131"/>
      <c r="W243" s="53"/>
      <c r="X243" s="53"/>
      <c r="Y243" s="53"/>
      <c r="Z243" s="53"/>
      <c r="AA243" s="53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</row>
    <row r="244" ht="16.5" customHeight="1">
      <c r="A244" s="124"/>
      <c r="B244" s="124"/>
      <c r="C244" s="125"/>
      <c r="D244" s="126"/>
      <c r="E244" s="127"/>
      <c r="F244" s="127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8"/>
      <c r="S244" s="126"/>
      <c r="T244" s="129"/>
      <c r="U244" s="129"/>
      <c r="V244" s="131"/>
      <c r="W244" s="53"/>
      <c r="X244" s="53"/>
      <c r="Y244" s="53"/>
      <c r="Z244" s="53"/>
      <c r="AA244" s="53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</row>
    <row r="245" ht="16.5" customHeight="1">
      <c r="A245" s="124"/>
      <c r="B245" s="124"/>
      <c r="C245" s="125"/>
      <c r="D245" s="126"/>
      <c r="E245" s="127"/>
      <c r="F245" s="127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8"/>
      <c r="S245" s="126"/>
      <c r="T245" s="129"/>
      <c r="U245" s="129"/>
      <c r="V245" s="131"/>
      <c r="W245" s="53"/>
      <c r="X245" s="53"/>
      <c r="Y245" s="53"/>
      <c r="Z245" s="53"/>
      <c r="AA245" s="53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</row>
    <row r="246" ht="16.5" customHeight="1">
      <c r="A246" s="124"/>
      <c r="B246" s="124"/>
      <c r="C246" s="125"/>
      <c r="D246" s="126"/>
      <c r="E246" s="127"/>
      <c r="F246" s="127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8"/>
      <c r="S246" s="126"/>
      <c r="T246" s="129"/>
      <c r="U246" s="129"/>
      <c r="V246" s="131"/>
      <c r="W246" s="53"/>
      <c r="X246" s="53"/>
      <c r="Y246" s="53"/>
      <c r="Z246" s="53"/>
      <c r="AA246" s="53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</row>
    <row r="247" ht="16.5" customHeight="1">
      <c r="A247" s="124"/>
      <c r="B247" s="124"/>
      <c r="C247" s="125"/>
      <c r="D247" s="126"/>
      <c r="E247" s="127"/>
      <c r="F247" s="127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8"/>
      <c r="S247" s="126"/>
      <c r="T247" s="129"/>
      <c r="U247" s="129"/>
      <c r="V247" s="131"/>
      <c r="W247" s="53"/>
      <c r="X247" s="53"/>
      <c r="Y247" s="53"/>
      <c r="Z247" s="53"/>
      <c r="AA247" s="53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</row>
    <row r="248" ht="16.5" customHeight="1">
      <c r="A248" s="124"/>
      <c r="B248" s="124"/>
      <c r="C248" s="125"/>
      <c r="D248" s="126"/>
      <c r="E248" s="127"/>
      <c r="F248" s="127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8"/>
      <c r="S248" s="126"/>
      <c r="T248" s="129"/>
      <c r="U248" s="129"/>
      <c r="V248" s="131"/>
      <c r="W248" s="53"/>
      <c r="X248" s="53"/>
      <c r="Y248" s="53"/>
      <c r="Z248" s="53"/>
      <c r="AA248" s="53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</row>
    <row r="249" ht="16.5" customHeight="1">
      <c r="A249" s="124"/>
      <c r="B249" s="124"/>
      <c r="C249" s="125"/>
      <c r="D249" s="126"/>
      <c r="E249" s="127"/>
      <c r="F249" s="127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8"/>
      <c r="S249" s="126"/>
      <c r="T249" s="129"/>
      <c r="U249" s="129"/>
      <c r="V249" s="131"/>
      <c r="W249" s="53"/>
      <c r="X249" s="53"/>
      <c r="Y249" s="53"/>
      <c r="Z249" s="53"/>
      <c r="AA249" s="53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</row>
    <row r="250" ht="16.5" customHeight="1">
      <c r="A250" s="124"/>
      <c r="B250" s="124"/>
      <c r="C250" s="125"/>
      <c r="D250" s="126"/>
      <c r="E250" s="127"/>
      <c r="F250" s="127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8"/>
      <c r="S250" s="126"/>
      <c r="T250" s="129"/>
      <c r="U250" s="129"/>
      <c r="V250" s="131"/>
      <c r="W250" s="53"/>
      <c r="X250" s="53"/>
      <c r="Y250" s="53"/>
      <c r="Z250" s="53"/>
      <c r="AA250" s="53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</row>
    <row r="251" ht="16.5" customHeight="1">
      <c r="A251" s="124"/>
      <c r="B251" s="124"/>
      <c r="C251" s="125"/>
      <c r="D251" s="126"/>
      <c r="E251" s="127"/>
      <c r="F251" s="127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8"/>
      <c r="S251" s="126"/>
      <c r="T251" s="129"/>
      <c r="U251" s="129"/>
      <c r="V251" s="131"/>
      <c r="W251" s="53"/>
      <c r="X251" s="53"/>
      <c r="Y251" s="53"/>
      <c r="Z251" s="53"/>
      <c r="AA251" s="53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</row>
    <row r="252" ht="16.5" customHeight="1">
      <c r="A252" s="124"/>
      <c r="B252" s="124"/>
      <c r="C252" s="125"/>
      <c r="D252" s="126"/>
      <c r="E252" s="127"/>
      <c r="F252" s="127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8"/>
      <c r="S252" s="126"/>
      <c r="T252" s="129"/>
      <c r="U252" s="129"/>
      <c r="V252" s="131"/>
      <c r="W252" s="53"/>
      <c r="X252" s="53"/>
      <c r="Y252" s="53"/>
      <c r="Z252" s="53"/>
      <c r="AA252" s="53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</row>
    <row r="253" ht="16.5" customHeight="1">
      <c r="A253" s="124"/>
      <c r="B253" s="124"/>
      <c r="C253" s="125"/>
      <c r="D253" s="126"/>
      <c r="E253" s="127"/>
      <c r="F253" s="127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8"/>
      <c r="S253" s="126"/>
      <c r="T253" s="129"/>
      <c r="U253" s="129"/>
      <c r="V253" s="131"/>
      <c r="W253" s="53"/>
      <c r="X253" s="53"/>
      <c r="Y253" s="53"/>
      <c r="Z253" s="53"/>
      <c r="AA253" s="53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</row>
    <row r="254" ht="16.5" customHeight="1">
      <c r="A254" s="124"/>
      <c r="B254" s="124"/>
      <c r="C254" s="125"/>
      <c r="D254" s="126"/>
      <c r="E254" s="127"/>
      <c r="F254" s="127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8"/>
      <c r="S254" s="126"/>
      <c r="T254" s="129"/>
      <c r="U254" s="129"/>
      <c r="V254" s="131"/>
      <c r="W254" s="53"/>
      <c r="X254" s="53"/>
      <c r="Y254" s="53"/>
      <c r="Z254" s="53"/>
      <c r="AA254" s="53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</row>
    <row r="255" ht="16.5" customHeight="1">
      <c r="A255" s="124"/>
      <c r="B255" s="124"/>
      <c r="C255" s="125"/>
      <c r="D255" s="126"/>
      <c r="E255" s="127"/>
      <c r="F255" s="127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8"/>
      <c r="S255" s="126"/>
      <c r="T255" s="129"/>
      <c r="U255" s="129"/>
      <c r="V255" s="131"/>
      <c r="W255" s="53"/>
      <c r="X255" s="53"/>
      <c r="Y255" s="53"/>
      <c r="Z255" s="53"/>
      <c r="AA255" s="53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</row>
    <row r="256" ht="16.5" customHeight="1">
      <c r="A256" s="124"/>
      <c r="B256" s="124"/>
      <c r="C256" s="125"/>
      <c r="D256" s="126"/>
      <c r="E256" s="127"/>
      <c r="F256" s="127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8"/>
      <c r="S256" s="126"/>
      <c r="T256" s="129"/>
      <c r="U256" s="129"/>
      <c r="V256" s="131"/>
      <c r="W256" s="53"/>
      <c r="X256" s="53"/>
      <c r="Y256" s="53"/>
      <c r="Z256" s="53"/>
      <c r="AA256" s="53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</row>
    <row r="257" ht="16.5" customHeight="1">
      <c r="A257" s="124"/>
      <c r="B257" s="124"/>
      <c r="C257" s="125"/>
      <c r="D257" s="126"/>
      <c r="E257" s="127"/>
      <c r="F257" s="127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8"/>
      <c r="S257" s="126"/>
      <c r="T257" s="129"/>
      <c r="U257" s="129"/>
      <c r="V257" s="131"/>
      <c r="W257" s="53"/>
      <c r="X257" s="53"/>
      <c r="Y257" s="53"/>
      <c r="Z257" s="53"/>
      <c r="AA257" s="53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</row>
    <row r="258" ht="16.5" customHeight="1">
      <c r="A258" s="124"/>
      <c r="B258" s="124"/>
      <c r="C258" s="125"/>
      <c r="D258" s="126"/>
      <c r="E258" s="127"/>
      <c r="F258" s="127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8"/>
      <c r="S258" s="126"/>
      <c r="T258" s="129"/>
      <c r="U258" s="129"/>
      <c r="V258" s="131"/>
      <c r="W258" s="53"/>
      <c r="X258" s="53"/>
      <c r="Y258" s="53"/>
      <c r="Z258" s="53"/>
      <c r="AA258" s="53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</row>
    <row r="259" ht="16.5" customHeight="1">
      <c r="A259" s="124"/>
      <c r="B259" s="124"/>
      <c r="C259" s="125"/>
      <c r="D259" s="126"/>
      <c r="E259" s="127"/>
      <c r="F259" s="127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8"/>
      <c r="S259" s="126"/>
      <c r="T259" s="129"/>
      <c r="U259" s="129"/>
      <c r="V259" s="131"/>
      <c r="W259" s="53"/>
      <c r="X259" s="53"/>
      <c r="Y259" s="53"/>
      <c r="Z259" s="53"/>
      <c r="AA259" s="53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</row>
    <row r="260" ht="16.5" customHeight="1">
      <c r="A260" s="124"/>
      <c r="B260" s="124"/>
      <c r="C260" s="125"/>
      <c r="D260" s="126"/>
      <c r="E260" s="127"/>
      <c r="F260" s="127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8"/>
      <c r="S260" s="126"/>
      <c r="T260" s="129"/>
      <c r="U260" s="129"/>
      <c r="V260" s="131"/>
      <c r="W260" s="53"/>
      <c r="X260" s="53"/>
      <c r="Y260" s="53"/>
      <c r="Z260" s="53"/>
      <c r="AA260" s="53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</row>
    <row r="261" ht="16.5" customHeight="1">
      <c r="A261" s="124"/>
      <c r="B261" s="124"/>
      <c r="C261" s="125"/>
      <c r="D261" s="126"/>
      <c r="E261" s="127"/>
      <c r="F261" s="127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8"/>
      <c r="S261" s="126"/>
      <c r="T261" s="129"/>
      <c r="U261" s="129"/>
      <c r="V261" s="131"/>
      <c r="W261" s="53"/>
      <c r="X261" s="53"/>
      <c r="Y261" s="53"/>
      <c r="Z261" s="53"/>
      <c r="AA261" s="53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</row>
    <row r="262" ht="16.5" customHeight="1">
      <c r="A262" s="124"/>
      <c r="B262" s="124"/>
      <c r="C262" s="125"/>
      <c r="D262" s="126"/>
      <c r="E262" s="127"/>
      <c r="F262" s="127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8"/>
      <c r="S262" s="126"/>
      <c r="T262" s="129"/>
      <c r="U262" s="129"/>
      <c r="V262" s="131"/>
      <c r="W262" s="53"/>
      <c r="X262" s="53"/>
      <c r="Y262" s="53"/>
      <c r="Z262" s="53"/>
      <c r="AA262" s="53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</row>
    <row r="263" ht="16.5" customHeight="1">
      <c r="A263" s="124"/>
      <c r="B263" s="124"/>
      <c r="C263" s="125"/>
      <c r="D263" s="126"/>
      <c r="E263" s="127"/>
      <c r="F263" s="127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8"/>
      <c r="S263" s="126"/>
      <c r="T263" s="129"/>
      <c r="U263" s="129"/>
      <c r="V263" s="131"/>
      <c r="W263" s="53"/>
      <c r="X263" s="53"/>
      <c r="Y263" s="53"/>
      <c r="Z263" s="53"/>
      <c r="AA263" s="53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</row>
    <row r="264" ht="16.5" customHeight="1">
      <c r="A264" s="124"/>
      <c r="B264" s="124"/>
      <c r="C264" s="125"/>
      <c r="D264" s="126"/>
      <c r="E264" s="127"/>
      <c r="F264" s="127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8"/>
      <c r="S264" s="126"/>
      <c r="T264" s="129"/>
      <c r="U264" s="129"/>
      <c r="V264" s="131"/>
      <c r="W264" s="53"/>
      <c r="X264" s="53"/>
      <c r="Y264" s="53"/>
      <c r="Z264" s="53"/>
      <c r="AA264" s="53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</row>
    <row r="265" ht="16.5" customHeight="1">
      <c r="A265" s="124"/>
      <c r="B265" s="124"/>
      <c r="C265" s="125"/>
      <c r="D265" s="126"/>
      <c r="E265" s="127"/>
      <c r="F265" s="127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8"/>
      <c r="S265" s="126"/>
      <c r="T265" s="129"/>
      <c r="U265" s="129"/>
      <c r="V265" s="131"/>
      <c r="W265" s="53"/>
      <c r="X265" s="53"/>
      <c r="Y265" s="53"/>
      <c r="Z265" s="53"/>
      <c r="AA265" s="53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</row>
    <row r="266" ht="16.5" customHeight="1">
      <c r="A266" s="124"/>
      <c r="B266" s="124"/>
      <c r="C266" s="125"/>
      <c r="D266" s="126"/>
      <c r="E266" s="127"/>
      <c r="F266" s="127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8"/>
      <c r="S266" s="126"/>
      <c r="T266" s="129"/>
      <c r="U266" s="129"/>
      <c r="V266" s="131"/>
      <c r="W266" s="53"/>
      <c r="X266" s="53"/>
      <c r="Y266" s="53"/>
      <c r="Z266" s="53"/>
      <c r="AA266" s="53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</row>
    <row r="267" ht="16.5" customHeight="1">
      <c r="A267" s="124"/>
      <c r="B267" s="124"/>
      <c r="C267" s="125"/>
      <c r="D267" s="126"/>
      <c r="E267" s="127"/>
      <c r="F267" s="127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8"/>
      <c r="S267" s="126"/>
      <c r="T267" s="129"/>
      <c r="U267" s="129"/>
      <c r="V267" s="131"/>
      <c r="W267" s="53"/>
      <c r="X267" s="53"/>
      <c r="Y267" s="53"/>
      <c r="Z267" s="53"/>
      <c r="AA267" s="53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</row>
    <row r="268" ht="16.5" customHeight="1">
      <c r="A268" s="124"/>
      <c r="B268" s="124"/>
      <c r="C268" s="125"/>
      <c r="D268" s="126"/>
      <c r="E268" s="127"/>
      <c r="F268" s="127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8"/>
      <c r="S268" s="126"/>
      <c r="T268" s="129"/>
      <c r="U268" s="129"/>
      <c r="V268" s="131"/>
      <c r="W268" s="53"/>
      <c r="X268" s="53"/>
      <c r="Y268" s="53"/>
      <c r="Z268" s="53"/>
      <c r="AA268" s="53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</row>
    <row r="269" ht="16.5" customHeight="1">
      <c r="A269" s="124"/>
      <c r="B269" s="124"/>
      <c r="C269" s="125"/>
      <c r="D269" s="126"/>
      <c r="E269" s="127"/>
      <c r="F269" s="127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8"/>
      <c r="S269" s="126"/>
      <c r="T269" s="129"/>
      <c r="U269" s="129"/>
      <c r="V269" s="131"/>
      <c r="W269" s="53"/>
      <c r="X269" s="53"/>
      <c r="Y269" s="53"/>
      <c r="Z269" s="53"/>
      <c r="AA269" s="53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</row>
    <row r="270" ht="16.5" customHeight="1">
      <c r="A270" s="124"/>
      <c r="B270" s="124"/>
      <c r="C270" s="125"/>
      <c r="D270" s="126"/>
      <c r="E270" s="127"/>
      <c r="F270" s="127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8"/>
      <c r="S270" s="126"/>
      <c r="T270" s="129"/>
      <c r="U270" s="129"/>
      <c r="V270" s="131"/>
      <c r="W270" s="53"/>
      <c r="X270" s="53"/>
      <c r="Y270" s="53"/>
      <c r="Z270" s="53"/>
      <c r="AA270" s="53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</row>
    <row r="271" ht="16.5" customHeight="1">
      <c r="A271" s="124"/>
      <c r="B271" s="124"/>
      <c r="C271" s="125"/>
      <c r="D271" s="126"/>
      <c r="E271" s="127"/>
      <c r="F271" s="127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8"/>
      <c r="S271" s="126"/>
      <c r="T271" s="129"/>
      <c r="U271" s="129"/>
      <c r="V271" s="131"/>
      <c r="W271" s="53"/>
      <c r="X271" s="53"/>
      <c r="Y271" s="53"/>
      <c r="Z271" s="53"/>
      <c r="AA271" s="53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</row>
    <row r="272" ht="16.5" customHeight="1">
      <c r="A272" s="124"/>
      <c r="B272" s="124"/>
      <c r="C272" s="125"/>
      <c r="D272" s="126"/>
      <c r="E272" s="127"/>
      <c r="F272" s="127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8"/>
      <c r="S272" s="126"/>
      <c r="T272" s="129"/>
      <c r="U272" s="129"/>
      <c r="V272" s="131"/>
      <c r="W272" s="53"/>
      <c r="X272" s="53"/>
      <c r="Y272" s="53"/>
      <c r="Z272" s="53"/>
      <c r="AA272" s="53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</row>
    <row r="273" ht="16.5" customHeight="1">
      <c r="A273" s="124"/>
      <c r="B273" s="124"/>
      <c r="C273" s="125"/>
      <c r="D273" s="126"/>
      <c r="E273" s="127"/>
      <c r="F273" s="127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8"/>
      <c r="S273" s="126"/>
      <c r="T273" s="129"/>
      <c r="U273" s="129"/>
      <c r="V273" s="131"/>
      <c r="W273" s="53"/>
      <c r="X273" s="53"/>
      <c r="Y273" s="53"/>
      <c r="Z273" s="53"/>
      <c r="AA273" s="53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</row>
    <row r="274" ht="16.5" customHeight="1">
      <c r="A274" s="124"/>
      <c r="B274" s="124"/>
      <c r="C274" s="125"/>
      <c r="D274" s="126"/>
      <c r="E274" s="127"/>
      <c r="F274" s="127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8"/>
      <c r="S274" s="126"/>
      <c r="T274" s="129"/>
      <c r="U274" s="129"/>
      <c r="V274" s="131"/>
      <c r="W274" s="53"/>
      <c r="X274" s="53"/>
      <c r="Y274" s="53"/>
      <c r="Z274" s="53"/>
      <c r="AA274" s="53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</row>
    <row r="275" ht="16.5" customHeight="1">
      <c r="A275" s="124"/>
      <c r="B275" s="124"/>
      <c r="C275" s="125"/>
      <c r="D275" s="126"/>
      <c r="E275" s="127"/>
      <c r="F275" s="127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8"/>
      <c r="S275" s="126"/>
      <c r="T275" s="129"/>
      <c r="U275" s="129"/>
      <c r="V275" s="131"/>
      <c r="W275" s="53"/>
      <c r="X275" s="53"/>
      <c r="Y275" s="53"/>
      <c r="Z275" s="53"/>
      <c r="AA275" s="53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</row>
    <row r="276" ht="16.5" customHeight="1">
      <c r="A276" s="124"/>
      <c r="B276" s="124"/>
      <c r="C276" s="125"/>
      <c r="D276" s="126"/>
      <c r="E276" s="127"/>
      <c r="F276" s="127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8"/>
      <c r="S276" s="126"/>
      <c r="T276" s="129"/>
      <c r="U276" s="129"/>
      <c r="V276" s="131"/>
      <c r="W276" s="53"/>
      <c r="X276" s="53"/>
      <c r="Y276" s="53"/>
      <c r="Z276" s="53"/>
      <c r="AA276" s="53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</row>
    <row r="277" ht="16.5" customHeight="1">
      <c r="A277" s="124"/>
      <c r="B277" s="124"/>
      <c r="C277" s="125"/>
      <c r="D277" s="126"/>
      <c r="E277" s="127"/>
      <c r="F277" s="127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8"/>
      <c r="S277" s="126"/>
      <c r="T277" s="129"/>
      <c r="U277" s="129"/>
      <c r="V277" s="131"/>
      <c r="W277" s="53"/>
      <c r="X277" s="53"/>
      <c r="Y277" s="53"/>
      <c r="Z277" s="53"/>
      <c r="AA277" s="53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</row>
    <row r="278" ht="16.5" customHeight="1">
      <c r="A278" s="124"/>
      <c r="B278" s="124"/>
      <c r="C278" s="125"/>
      <c r="D278" s="126"/>
      <c r="E278" s="127"/>
      <c r="F278" s="127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8"/>
      <c r="S278" s="126"/>
      <c r="T278" s="129"/>
      <c r="U278" s="129"/>
      <c r="V278" s="131"/>
      <c r="W278" s="53"/>
      <c r="X278" s="53"/>
      <c r="Y278" s="53"/>
      <c r="Z278" s="53"/>
      <c r="AA278" s="53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</row>
    <row r="279" ht="16.5" customHeight="1">
      <c r="A279" s="124"/>
      <c r="B279" s="124"/>
      <c r="C279" s="125"/>
      <c r="D279" s="126"/>
      <c r="E279" s="127"/>
      <c r="F279" s="127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8"/>
      <c r="S279" s="126"/>
      <c r="T279" s="129"/>
      <c r="U279" s="129"/>
      <c r="V279" s="131"/>
      <c r="W279" s="53"/>
      <c r="X279" s="53"/>
      <c r="Y279" s="53"/>
      <c r="Z279" s="53"/>
      <c r="AA279" s="53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</row>
    <row r="280" ht="16.5" customHeight="1">
      <c r="A280" s="124"/>
      <c r="B280" s="124"/>
      <c r="C280" s="125"/>
      <c r="D280" s="126"/>
      <c r="E280" s="127"/>
      <c r="F280" s="127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8"/>
      <c r="S280" s="126"/>
      <c r="T280" s="129"/>
      <c r="U280" s="129"/>
      <c r="V280" s="131"/>
      <c r="W280" s="53"/>
      <c r="X280" s="53"/>
      <c r="Y280" s="53"/>
      <c r="Z280" s="53"/>
      <c r="AA280" s="53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</row>
    <row r="281" ht="16.5" customHeight="1">
      <c r="A281" s="124"/>
      <c r="B281" s="124"/>
      <c r="C281" s="125"/>
      <c r="D281" s="126"/>
      <c r="E281" s="127"/>
      <c r="F281" s="127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8"/>
      <c r="S281" s="126"/>
      <c r="T281" s="129"/>
      <c r="U281" s="129"/>
      <c r="V281" s="131"/>
      <c r="W281" s="53"/>
      <c r="X281" s="53"/>
      <c r="Y281" s="53"/>
      <c r="Z281" s="53"/>
      <c r="AA281" s="53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</row>
    <row r="282" ht="16.5" customHeight="1">
      <c r="A282" s="124"/>
      <c r="B282" s="124"/>
      <c r="C282" s="125"/>
      <c r="D282" s="126"/>
      <c r="E282" s="127"/>
      <c r="F282" s="127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8"/>
      <c r="S282" s="126"/>
      <c r="T282" s="129"/>
      <c r="U282" s="129"/>
      <c r="V282" s="131"/>
      <c r="W282" s="53"/>
      <c r="X282" s="53"/>
      <c r="Y282" s="53"/>
      <c r="Z282" s="53"/>
      <c r="AA282" s="53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</row>
    <row r="283" ht="16.5" customHeight="1">
      <c r="A283" s="124"/>
      <c r="B283" s="124"/>
      <c r="C283" s="125"/>
      <c r="D283" s="126"/>
      <c r="E283" s="127"/>
      <c r="F283" s="127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8"/>
      <c r="S283" s="126"/>
      <c r="T283" s="129"/>
      <c r="U283" s="129"/>
      <c r="V283" s="131"/>
      <c r="W283" s="53"/>
      <c r="X283" s="53"/>
      <c r="Y283" s="53"/>
      <c r="Z283" s="53"/>
      <c r="AA283" s="53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</row>
    <row r="284" ht="16.5" customHeight="1">
      <c r="A284" s="124"/>
      <c r="B284" s="124"/>
      <c r="C284" s="125"/>
      <c r="D284" s="126"/>
      <c r="E284" s="127"/>
      <c r="F284" s="127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8"/>
      <c r="S284" s="126"/>
      <c r="T284" s="129"/>
      <c r="U284" s="129"/>
      <c r="V284" s="131"/>
      <c r="W284" s="53"/>
      <c r="X284" s="53"/>
      <c r="Y284" s="53"/>
      <c r="Z284" s="53"/>
      <c r="AA284" s="53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</row>
    <row r="285" ht="16.5" customHeight="1">
      <c r="A285" s="124"/>
      <c r="B285" s="124"/>
      <c r="C285" s="125"/>
      <c r="D285" s="126"/>
      <c r="E285" s="127"/>
      <c r="F285" s="127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8"/>
      <c r="S285" s="126"/>
      <c r="T285" s="129"/>
      <c r="U285" s="129"/>
      <c r="V285" s="131"/>
      <c r="W285" s="53"/>
      <c r="X285" s="53"/>
      <c r="Y285" s="53"/>
      <c r="Z285" s="53"/>
      <c r="AA285" s="53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</row>
    <row r="286" ht="16.5" customHeight="1">
      <c r="A286" s="124"/>
      <c r="B286" s="124"/>
      <c r="C286" s="125"/>
      <c r="D286" s="126"/>
      <c r="E286" s="127"/>
      <c r="F286" s="127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8"/>
      <c r="S286" s="126"/>
      <c r="T286" s="129"/>
      <c r="U286" s="129"/>
      <c r="V286" s="131"/>
      <c r="W286" s="53"/>
      <c r="X286" s="53"/>
      <c r="Y286" s="53"/>
      <c r="Z286" s="53"/>
      <c r="AA286" s="53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</row>
    <row r="287" ht="16.5" customHeight="1">
      <c r="A287" s="124"/>
      <c r="B287" s="124"/>
      <c r="C287" s="125"/>
      <c r="D287" s="126"/>
      <c r="E287" s="127"/>
      <c r="F287" s="127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8"/>
      <c r="S287" s="126"/>
      <c r="T287" s="129"/>
      <c r="U287" s="129"/>
      <c r="V287" s="131"/>
      <c r="W287" s="53"/>
      <c r="X287" s="53"/>
      <c r="Y287" s="53"/>
      <c r="Z287" s="53"/>
      <c r="AA287" s="53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</row>
    <row r="288" ht="16.5" customHeight="1">
      <c r="A288" s="124"/>
      <c r="B288" s="124"/>
      <c r="C288" s="125"/>
      <c r="D288" s="126"/>
      <c r="E288" s="127"/>
      <c r="F288" s="127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8"/>
      <c r="S288" s="126"/>
      <c r="T288" s="129"/>
      <c r="U288" s="129"/>
      <c r="V288" s="131"/>
      <c r="W288" s="53"/>
      <c r="X288" s="53"/>
      <c r="Y288" s="53"/>
      <c r="Z288" s="53"/>
      <c r="AA288" s="53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</row>
    <row r="289" ht="16.5" customHeight="1">
      <c r="A289" s="124"/>
      <c r="B289" s="124"/>
      <c r="C289" s="125"/>
      <c r="D289" s="126"/>
      <c r="E289" s="127"/>
      <c r="F289" s="127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8"/>
      <c r="S289" s="126"/>
      <c r="T289" s="129"/>
      <c r="U289" s="129"/>
      <c r="V289" s="131"/>
      <c r="W289" s="53"/>
      <c r="X289" s="53"/>
      <c r="Y289" s="53"/>
      <c r="Z289" s="53"/>
      <c r="AA289" s="53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</row>
    <row r="290" ht="16.5" customHeight="1">
      <c r="A290" s="124"/>
      <c r="B290" s="124"/>
      <c r="C290" s="125"/>
      <c r="D290" s="126"/>
      <c r="E290" s="127"/>
      <c r="F290" s="127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8"/>
      <c r="S290" s="126"/>
      <c r="T290" s="129"/>
      <c r="U290" s="129"/>
      <c r="V290" s="131"/>
      <c r="W290" s="53"/>
      <c r="X290" s="53"/>
      <c r="Y290" s="53"/>
      <c r="Z290" s="53"/>
      <c r="AA290" s="53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</row>
    <row r="291" ht="16.5" customHeight="1">
      <c r="A291" s="124"/>
      <c r="B291" s="124"/>
      <c r="C291" s="125"/>
      <c r="D291" s="126"/>
      <c r="E291" s="127"/>
      <c r="F291" s="127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8"/>
      <c r="S291" s="126"/>
      <c r="T291" s="129"/>
      <c r="U291" s="129"/>
      <c r="V291" s="131"/>
      <c r="W291" s="53"/>
      <c r="X291" s="53"/>
      <c r="Y291" s="53"/>
      <c r="Z291" s="53"/>
      <c r="AA291" s="53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</row>
    <row r="292" ht="16.5" customHeight="1">
      <c r="A292" s="124"/>
      <c r="B292" s="124"/>
      <c r="C292" s="125"/>
      <c r="D292" s="126"/>
      <c r="E292" s="127"/>
      <c r="F292" s="127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8"/>
      <c r="S292" s="126"/>
      <c r="T292" s="129"/>
      <c r="U292" s="129"/>
      <c r="V292" s="131"/>
      <c r="W292" s="53"/>
      <c r="X292" s="53"/>
      <c r="Y292" s="53"/>
      <c r="Z292" s="53"/>
      <c r="AA292" s="53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</row>
    <row r="293" ht="16.5" customHeight="1">
      <c r="A293" s="124"/>
      <c r="B293" s="124"/>
      <c r="C293" s="125"/>
      <c r="D293" s="126"/>
      <c r="E293" s="127"/>
      <c r="F293" s="127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8"/>
      <c r="S293" s="126"/>
      <c r="T293" s="129"/>
      <c r="U293" s="129"/>
      <c r="V293" s="131"/>
      <c r="W293" s="53"/>
      <c r="X293" s="53"/>
      <c r="Y293" s="53"/>
      <c r="Z293" s="53"/>
      <c r="AA293" s="53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</row>
    <row r="294" ht="16.5" customHeight="1">
      <c r="A294" s="124"/>
      <c r="B294" s="124"/>
      <c r="C294" s="125"/>
      <c r="D294" s="126"/>
      <c r="E294" s="127"/>
      <c r="F294" s="127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8"/>
      <c r="S294" s="126"/>
      <c r="T294" s="129"/>
      <c r="U294" s="129"/>
      <c r="V294" s="131"/>
      <c r="W294" s="53"/>
      <c r="X294" s="53"/>
      <c r="Y294" s="53"/>
      <c r="Z294" s="53"/>
      <c r="AA294" s="53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</row>
    <row r="295" ht="16.5" customHeight="1">
      <c r="A295" s="124"/>
      <c r="B295" s="124"/>
      <c r="C295" s="125"/>
      <c r="D295" s="126"/>
      <c r="E295" s="127"/>
      <c r="F295" s="127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8"/>
      <c r="S295" s="126"/>
      <c r="T295" s="129"/>
      <c r="U295" s="129"/>
      <c r="V295" s="131"/>
      <c r="W295" s="53"/>
      <c r="X295" s="53"/>
      <c r="Y295" s="53"/>
      <c r="Z295" s="53"/>
      <c r="AA295" s="53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</row>
    <row r="296" ht="16.5" customHeight="1">
      <c r="A296" s="124"/>
      <c r="B296" s="124"/>
      <c r="C296" s="125"/>
      <c r="D296" s="126"/>
      <c r="E296" s="127"/>
      <c r="F296" s="127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8"/>
      <c r="S296" s="126"/>
      <c r="T296" s="129"/>
      <c r="U296" s="129"/>
      <c r="V296" s="131"/>
      <c r="W296" s="53"/>
      <c r="X296" s="53"/>
      <c r="Y296" s="53"/>
      <c r="Z296" s="53"/>
      <c r="AA296" s="53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</row>
    <row r="297" ht="16.5" customHeight="1">
      <c r="A297" s="124"/>
      <c r="B297" s="124"/>
      <c r="C297" s="125"/>
      <c r="D297" s="126"/>
      <c r="E297" s="127"/>
      <c r="F297" s="127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8"/>
      <c r="S297" s="126"/>
      <c r="T297" s="129"/>
      <c r="U297" s="129"/>
      <c r="V297" s="131"/>
      <c r="W297" s="53"/>
      <c r="X297" s="53"/>
      <c r="Y297" s="53"/>
      <c r="Z297" s="53"/>
      <c r="AA297" s="53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</row>
    <row r="298" ht="16.5" customHeight="1">
      <c r="A298" s="124"/>
      <c r="B298" s="124"/>
      <c r="C298" s="125"/>
      <c r="D298" s="126"/>
      <c r="E298" s="127"/>
      <c r="F298" s="127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8"/>
      <c r="S298" s="126"/>
      <c r="T298" s="129"/>
      <c r="U298" s="129"/>
      <c r="V298" s="131"/>
      <c r="W298" s="53"/>
      <c r="X298" s="53"/>
      <c r="Y298" s="53"/>
      <c r="Z298" s="53"/>
      <c r="AA298" s="53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</row>
    <row r="299" ht="16.5" customHeight="1">
      <c r="A299" s="124"/>
      <c r="B299" s="124"/>
      <c r="C299" s="125"/>
      <c r="D299" s="126"/>
      <c r="E299" s="127"/>
      <c r="F299" s="127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8"/>
      <c r="S299" s="126"/>
      <c r="T299" s="129"/>
      <c r="U299" s="129"/>
      <c r="V299" s="131"/>
      <c r="W299" s="53"/>
      <c r="X299" s="53"/>
      <c r="Y299" s="53"/>
      <c r="Z299" s="53"/>
      <c r="AA299" s="53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</row>
    <row r="300" ht="16.5" customHeight="1">
      <c r="A300" s="124"/>
      <c r="B300" s="124"/>
      <c r="C300" s="125"/>
      <c r="D300" s="126"/>
      <c r="E300" s="127"/>
      <c r="F300" s="127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8"/>
      <c r="S300" s="126"/>
      <c r="T300" s="129"/>
      <c r="U300" s="129"/>
      <c r="V300" s="131"/>
      <c r="W300" s="53"/>
      <c r="X300" s="53"/>
      <c r="Y300" s="53"/>
      <c r="Z300" s="53"/>
      <c r="AA300" s="53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</row>
    <row r="301" ht="16.5" customHeight="1">
      <c r="A301" s="124"/>
      <c r="B301" s="124"/>
      <c r="C301" s="125"/>
      <c r="D301" s="126"/>
      <c r="E301" s="127"/>
      <c r="F301" s="127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8"/>
      <c r="S301" s="126"/>
      <c r="T301" s="129"/>
      <c r="U301" s="129"/>
      <c r="V301" s="131"/>
      <c r="W301" s="53"/>
      <c r="X301" s="53"/>
      <c r="Y301" s="53"/>
      <c r="Z301" s="53"/>
      <c r="AA301" s="53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</row>
    <row r="302" ht="16.5" customHeight="1">
      <c r="A302" s="124"/>
      <c r="B302" s="124"/>
      <c r="C302" s="125"/>
      <c r="D302" s="126"/>
      <c r="E302" s="127"/>
      <c r="F302" s="127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8"/>
      <c r="S302" s="126"/>
      <c r="T302" s="129"/>
      <c r="U302" s="129"/>
      <c r="V302" s="131"/>
      <c r="W302" s="53"/>
      <c r="X302" s="53"/>
      <c r="Y302" s="53"/>
      <c r="Z302" s="53"/>
      <c r="AA302" s="53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</row>
    <row r="303" ht="16.5" customHeight="1">
      <c r="A303" s="124"/>
      <c r="B303" s="124"/>
      <c r="C303" s="125"/>
      <c r="D303" s="126"/>
      <c r="E303" s="127"/>
      <c r="F303" s="127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8"/>
      <c r="S303" s="126"/>
      <c r="T303" s="129"/>
      <c r="U303" s="129"/>
      <c r="V303" s="131"/>
      <c r="W303" s="53"/>
      <c r="X303" s="53"/>
      <c r="Y303" s="53"/>
      <c r="Z303" s="53"/>
      <c r="AA303" s="53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</row>
    <row r="304" ht="16.5" customHeight="1">
      <c r="A304" s="124"/>
      <c r="B304" s="124"/>
      <c r="C304" s="125"/>
      <c r="D304" s="126"/>
      <c r="E304" s="127"/>
      <c r="F304" s="127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8"/>
      <c r="S304" s="126"/>
      <c r="T304" s="129"/>
      <c r="U304" s="129"/>
      <c r="V304" s="131"/>
      <c r="W304" s="53"/>
      <c r="X304" s="53"/>
      <c r="Y304" s="53"/>
      <c r="Z304" s="53"/>
      <c r="AA304" s="53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</row>
    <row r="305" ht="16.5" customHeight="1">
      <c r="A305" s="124"/>
      <c r="B305" s="124"/>
      <c r="C305" s="125"/>
      <c r="D305" s="126"/>
      <c r="E305" s="127"/>
      <c r="F305" s="127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8"/>
      <c r="S305" s="126"/>
      <c r="T305" s="129"/>
      <c r="U305" s="129"/>
      <c r="V305" s="131"/>
      <c r="W305" s="53"/>
      <c r="X305" s="53"/>
      <c r="Y305" s="53"/>
      <c r="Z305" s="53"/>
      <c r="AA305" s="53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</row>
    <row r="306" ht="16.5" customHeight="1">
      <c r="A306" s="124"/>
      <c r="B306" s="124"/>
      <c r="C306" s="125"/>
      <c r="D306" s="126"/>
      <c r="E306" s="127"/>
      <c r="F306" s="127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8"/>
      <c r="S306" s="126"/>
      <c r="T306" s="129"/>
      <c r="U306" s="129"/>
      <c r="V306" s="131"/>
      <c r="W306" s="53"/>
      <c r="X306" s="53"/>
      <c r="Y306" s="53"/>
      <c r="Z306" s="53"/>
      <c r="AA306" s="53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</row>
    <row r="307" ht="16.5" customHeight="1">
      <c r="A307" s="124"/>
      <c r="B307" s="124"/>
      <c r="C307" s="125"/>
      <c r="D307" s="126"/>
      <c r="E307" s="127"/>
      <c r="F307" s="127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8"/>
      <c r="S307" s="126"/>
      <c r="T307" s="129"/>
      <c r="U307" s="129"/>
      <c r="V307" s="131"/>
      <c r="W307" s="53"/>
      <c r="X307" s="53"/>
      <c r="Y307" s="53"/>
      <c r="Z307" s="53"/>
      <c r="AA307" s="53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</row>
    <row r="308" ht="16.5" customHeight="1">
      <c r="A308" s="124"/>
      <c r="B308" s="124"/>
      <c r="C308" s="125"/>
      <c r="D308" s="126"/>
      <c r="E308" s="127"/>
      <c r="F308" s="127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8"/>
      <c r="S308" s="126"/>
      <c r="T308" s="129"/>
      <c r="U308" s="129"/>
      <c r="V308" s="131"/>
      <c r="W308" s="53"/>
      <c r="X308" s="53"/>
      <c r="Y308" s="53"/>
      <c r="Z308" s="53"/>
      <c r="AA308" s="53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</row>
    <row r="309" ht="16.5" customHeight="1">
      <c r="A309" s="124"/>
      <c r="B309" s="124"/>
      <c r="C309" s="125"/>
      <c r="D309" s="126"/>
      <c r="E309" s="127"/>
      <c r="F309" s="127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8"/>
      <c r="S309" s="126"/>
      <c r="T309" s="129"/>
      <c r="U309" s="129"/>
      <c r="V309" s="131"/>
      <c r="W309" s="53"/>
      <c r="X309" s="53"/>
      <c r="Y309" s="53"/>
      <c r="Z309" s="53"/>
      <c r="AA309" s="53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</row>
    <row r="310" ht="16.5" customHeight="1">
      <c r="A310" s="124"/>
      <c r="B310" s="124"/>
      <c r="C310" s="125"/>
      <c r="D310" s="126"/>
      <c r="E310" s="127"/>
      <c r="F310" s="127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8"/>
      <c r="S310" s="126"/>
      <c r="T310" s="129"/>
      <c r="U310" s="129"/>
      <c r="V310" s="131"/>
      <c r="W310" s="53"/>
      <c r="X310" s="53"/>
      <c r="Y310" s="53"/>
      <c r="Z310" s="53"/>
      <c r="AA310" s="53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</row>
    <row r="311" ht="16.5" customHeight="1">
      <c r="A311" s="124"/>
      <c r="B311" s="124"/>
      <c r="C311" s="125"/>
      <c r="D311" s="126"/>
      <c r="E311" s="127"/>
      <c r="F311" s="127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8"/>
      <c r="S311" s="126"/>
      <c r="T311" s="129"/>
      <c r="U311" s="129"/>
      <c r="V311" s="131"/>
      <c r="W311" s="53"/>
      <c r="X311" s="53"/>
      <c r="Y311" s="53"/>
      <c r="Z311" s="53"/>
      <c r="AA311" s="53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</row>
    <row r="312" ht="16.5" customHeight="1">
      <c r="A312" s="124"/>
      <c r="B312" s="124"/>
      <c r="C312" s="125"/>
      <c r="D312" s="126"/>
      <c r="E312" s="127"/>
      <c r="F312" s="127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8"/>
      <c r="S312" s="126"/>
      <c r="T312" s="129"/>
      <c r="U312" s="129"/>
      <c r="V312" s="131"/>
      <c r="W312" s="53"/>
      <c r="X312" s="53"/>
      <c r="Y312" s="53"/>
      <c r="Z312" s="53"/>
      <c r="AA312" s="53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</row>
    <row r="313" ht="16.5" customHeight="1">
      <c r="A313" s="124"/>
      <c r="B313" s="124"/>
      <c r="C313" s="125"/>
      <c r="D313" s="126"/>
      <c r="E313" s="127"/>
      <c r="F313" s="127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8"/>
      <c r="S313" s="126"/>
      <c r="T313" s="129"/>
      <c r="U313" s="129"/>
      <c r="V313" s="131"/>
      <c r="W313" s="53"/>
      <c r="X313" s="53"/>
      <c r="Y313" s="53"/>
      <c r="Z313" s="53"/>
      <c r="AA313" s="53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</row>
    <row r="314" ht="16.5" customHeight="1">
      <c r="A314" s="124"/>
      <c r="B314" s="124"/>
      <c r="C314" s="125"/>
      <c r="D314" s="126"/>
      <c r="E314" s="127"/>
      <c r="F314" s="127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8"/>
      <c r="S314" s="126"/>
      <c r="T314" s="129"/>
      <c r="U314" s="129"/>
      <c r="V314" s="131"/>
      <c r="W314" s="53"/>
      <c r="X314" s="53"/>
      <c r="Y314" s="53"/>
      <c r="Z314" s="53"/>
      <c r="AA314" s="53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</row>
    <row r="315" ht="16.5" customHeight="1">
      <c r="A315" s="124"/>
      <c r="B315" s="124"/>
      <c r="C315" s="125"/>
      <c r="D315" s="126"/>
      <c r="E315" s="127"/>
      <c r="F315" s="127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8"/>
      <c r="S315" s="126"/>
      <c r="T315" s="129"/>
      <c r="U315" s="129"/>
      <c r="V315" s="131"/>
      <c r="W315" s="53"/>
      <c r="X315" s="53"/>
      <c r="Y315" s="53"/>
      <c r="Z315" s="53"/>
      <c r="AA315" s="53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</row>
    <row r="316" ht="16.5" customHeight="1">
      <c r="A316" s="124"/>
      <c r="B316" s="124"/>
      <c r="C316" s="125"/>
      <c r="D316" s="126"/>
      <c r="E316" s="127"/>
      <c r="F316" s="127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8"/>
      <c r="S316" s="126"/>
      <c r="T316" s="129"/>
      <c r="U316" s="129"/>
      <c r="V316" s="131"/>
      <c r="W316" s="53"/>
      <c r="X316" s="53"/>
      <c r="Y316" s="53"/>
      <c r="Z316" s="53"/>
      <c r="AA316" s="53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</row>
    <row r="317" ht="16.5" customHeight="1">
      <c r="A317" s="124"/>
      <c r="B317" s="124"/>
      <c r="C317" s="125"/>
      <c r="D317" s="126"/>
      <c r="E317" s="127"/>
      <c r="F317" s="127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8"/>
      <c r="S317" s="126"/>
      <c r="T317" s="129"/>
      <c r="U317" s="129"/>
      <c r="V317" s="131"/>
      <c r="W317" s="53"/>
      <c r="X317" s="53"/>
      <c r="Y317" s="53"/>
      <c r="Z317" s="53"/>
      <c r="AA317" s="53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</row>
    <row r="318" ht="16.5" customHeight="1">
      <c r="A318" s="124"/>
      <c r="B318" s="124"/>
      <c r="C318" s="125"/>
      <c r="D318" s="126"/>
      <c r="E318" s="127"/>
      <c r="F318" s="127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8"/>
      <c r="S318" s="126"/>
      <c r="T318" s="129"/>
      <c r="U318" s="129"/>
      <c r="V318" s="131"/>
      <c r="W318" s="53"/>
      <c r="X318" s="53"/>
      <c r="Y318" s="53"/>
      <c r="Z318" s="53"/>
      <c r="AA318" s="53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</row>
    <row r="319" ht="16.5" customHeight="1">
      <c r="A319" s="124"/>
      <c r="B319" s="124"/>
      <c r="C319" s="125"/>
      <c r="D319" s="126"/>
      <c r="E319" s="127"/>
      <c r="F319" s="127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8"/>
      <c r="S319" s="126"/>
      <c r="T319" s="129"/>
      <c r="U319" s="129"/>
      <c r="V319" s="131"/>
      <c r="W319" s="53"/>
      <c r="X319" s="53"/>
      <c r="Y319" s="53"/>
      <c r="Z319" s="53"/>
      <c r="AA319" s="53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</row>
    <row r="320" ht="16.5" customHeight="1">
      <c r="A320" s="124"/>
      <c r="B320" s="124"/>
      <c r="C320" s="125"/>
      <c r="D320" s="126"/>
      <c r="E320" s="127"/>
      <c r="F320" s="127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8"/>
      <c r="S320" s="126"/>
      <c r="T320" s="129"/>
      <c r="U320" s="129"/>
      <c r="V320" s="131"/>
      <c r="W320" s="53"/>
      <c r="X320" s="53"/>
      <c r="Y320" s="53"/>
      <c r="Z320" s="53"/>
      <c r="AA320" s="53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</row>
    <row r="321" ht="16.5" customHeight="1">
      <c r="A321" s="124"/>
      <c r="B321" s="124"/>
      <c r="C321" s="125"/>
      <c r="D321" s="126"/>
      <c r="E321" s="127"/>
      <c r="F321" s="127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8"/>
      <c r="S321" s="126"/>
      <c r="T321" s="129"/>
      <c r="U321" s="129"/>
      <c r="V321" s="131"/>
      <c r="W321" s="53"/>
      <c r="X321" s="53"/>
      <c r="Y321" s="53"/>
      <c r="Z321" s="53"/>
      <c r="AA321" s="53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</row>
    <row r="322" ht="16.5" customHeight="1">
      <c r="A322" s="124"/>
      <c r="B322" s="124"/>
      <c r="C322" s="125"/>
      <c r="D322" s="126"/>
      <c r="E322" s="127"/>
      <c r="F322" s="127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8"/>
      <c r="S322" s="126"/>
      <c r="T322" s="129"/>
      <c r="U322" s="129"/>
      <c r="V322" s="131"/>
      <c r="W322" s="53"/>
      <c r="X322" s="53"/>
      <c r="Y322" s="53"/>
      <c r="Z322" s="53"/>
      <c r="AA322" s="53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</row>
    <row r="323" ht="16.5" customHeight="1">
      <c r="A323" s="124"/>
      <c r="B323" s="124"/>
      <c r="C323" s="125"/>
      <c r="D323" s="126"/>
      <c r="E323" s="127"/>
      <c r="F323" s="127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8"/>
      <c r="S323" s="126"/>
      <c r="T323" s="129"/>
      <c r="U323" s="129"/>
      <c r="V323" s="131"/>
      <c r="W323" s="53"/>
      <c r="X323" s="53"/>
      <c r="Y323" s="53"/>
      <c r="Z323" s="53"/>
      <c r="AA323" s="53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</row>
    <row r="324" ht="16.5" customHeight="1">
      <c r="A324" s="124"/>
      <c r="B324" s="124"/>
      <c r="C324" s="125"/>
      <c r="D324" s="126"/>
      <c r="E324" s="127"/>
      <c r="F324" s="127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8"/>
      <c r="S324" s="126"/>
      <c r="T324" s="129"/>
      <c r="U324" s="129"/>
      <c r="V324" s="131"/>
      <c r="W324" s="53"/>
      <c r="X324" s="53"/>
      <c r="Y324" s="53"/>
      <c r="Z324" s="53"/>
      <c r="AA324" s="53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</row>
    <row r="325" ht="16.5" customHeight="1">
      <c r="A325" s="124"/>
      <c r="B325" s="124"/>
      <c r="C325" s="125"/>
      <c r="D325" s="126"/>
      <c r="E325" s="127"/>
      <c r="F325" s="127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8"/>
      <c r="S325" s="126"/>
      <c r="T325" s="129"/>
      <c r="U325" s="129"/>
      <c r="V325" s="131"/>
      <c r="W325" s="53"/>
      <c r="X325" s="53"/>
      <c r="Y325" s="53"/>
      <c r="Z325" s="53"/>
      <c r="AA325" s="53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</row>
    <row r="326" ht="16.5" customHeight="1">
      <c r="A326" s="124"/>
      <c r="B326" s="124"/>
      <c r="C326" s="125"/>
      <c r="D326" s="126"/>
      <c r="E326" s="127"/>
      <c r="F326" s="127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8"/>
      <c r="S326" s="126"/>
      <c r="T326" s="129"/>
      <c r="U326" s="129"/>
      <c r="V326" s="131"/>
      <c r="W326" s="53"/>
      <c r="X326" s="53"/>
      <c r="Y326" s="53"/>
      <c r="Z326" s="53"/>
      <c r="AA326" s="53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</row>
    <row r="327" ht="16.5" customHeight="1">
      <c r="A327" s="124"/>
      <c r="B327" s="124"/>
      <c r="C327" s="125"/>
      <c r="D327" s="126"/>
      <c r="E327" s="127"/>
      <c r="F327" s="127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8"/>
      <c r="S327" s="126"/>
      <c r="T327" s="129"/>
      <c r="U327" s="129"/>
      <c r="V327" s="131"/>
      <c r="W327" s="53"/>
      <c r="X327" s="53"/>
      <c r="Y327" s="53"/>
      <c r="Z327" s="53"/>
      <c r="AA327" s="53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</row>
    <row r="328" ht="16.5" customHeight="1">
      <c r="A328" s="124"/>
      <c r="B328" s="124"/>
      <c r="C328" s="125"/>
      <c r="D328" s="126"/>
      <c r="E328" s="127"/>
      <c r="F328" s="127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8"/>
      <c r="S328" s="126"/>
      <c r="T328" s="129"/>
      <c r="U328" s="129"/>
      <c r="V328" s="131"/>
      <c r="W328" s="53"/>
      <c r="X328" s="53"/>
      <c r="Y328" s="53"/>
      <c r="Z328" s="53"/>
      <c r="AA328" s="53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</row>
    <row r="329" ht="16.5" customHeight="1">
      <c r="A329" s="124"/>
      <c r="B329" s="124"/>
      <c r="C329" s="125"/>
      <c r="D329" s="126"/>
      <c r="E329" s="127"/>
      <c r="F329" s="127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8"/>
      <c r="S329" s="126"/>
      <c r="T329" s="129"/>
      <c r="U329" s="129"/>
      <c r="V329" s="131"/>
      <c r="W329" s="53"/>
      <c r="X329" s="53"/>
      <c r="Y329" s="53"/>
      <c r="Z329" s="53"/>
      <c r="AA329" s="53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</row>
    <row r="330" ht="16.5" customHeight="1">
      <c r="A330" s="124"/>
      <c r="B330" s="124"/>
      <c r="C330" s="125"/>
      <c r="D330" s="126"/>
      <c r="E330" s="127"/>
      <c r="F330" s="127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8"/>
      <c r="S330" s="126"/>
      <c r="T330" s="129"/>
      <c r="U330" s="129"/>
      <c r="V330" s="131"/>
      <c r="W330" s="53"/>
      <c r="X330" s="53"/>
      <c r="Y330" s="53"/>
      <c r="Z330" s="53"/>
      <c r="AA330" s="53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</row>
    <row r="331" ht="16.5" customHeight="1">
      <c r="A331" s="124"/>
      <c r="B331" s="124"/>
      <c r="C331" s="125"/>
      <c r="D331" s="126"/>
      <c r="E331" s="127"/>
      <c r="F331" s="127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8"/>
      <c r="S331" s="126"/>
      <c r="T331" s="129"/>
      <c r="U331" s="129"/>
      <c r="V331" s="131"/>
      <c r="W331" s="53"/>
      <c r="X331" s="53"/>
      <c r="Y331" s="53"/>
      <c r="Z331" s="53"/>
      <c r="AA331" s="53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</row>
    <row r="332" ht="16.5" customHeight="1">
      <c r="A332" s="124"/>
      <c r="B332" s="124"/>
      <c r="C332" s="125"/>
      <c r="D332" s="126"/>
      <c r="E332" s="127"/>
      <c r="F332" s="127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8"/>
      <c r="S332" s="126"/>
      <c r="T332" s="129"/>
      <c r="U332" s="129"/>
      <c r="V332" s="131"/>
      <c r="W332" s="53"/>
      <c r="X332" s="53"/>
      <c r="Y332" s="53"/>
      <c r="Z332" s="53"/>
      <c r="AA332" s="53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</row>
    <row r="333" ht="16.5" customHeight="1">
      <c r="A333" s="124"/>
      <c r="B333" s="124"/>
      <c r="C333" s="125"/>
      <c r="D333" s="126"/>
      <c r="E333" s="127"/>
      <c r="F333" s="127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8"/>
      <c r="S333" s="126"/>
      <c r="T333" s="129"/>
      <c r="U333" s="129"/>
      <c r="V333" s="131"/>
      <c r="W333" s="53"/>
      <c r="X333" s="53"/>
      <c r="Y333" s="53"/>
      <c r="Z333" s="53"/>
      <c r="AA333" s="53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</row>
    <row r="334" ht="16.5" customHeight="1">
      <c r="A334" s="124"/>
      <c r="B334" s="124"/>
      <c r="C334" s="125"/>
      <c r="D334" s="126"/>
      <c r="E334" s="127"/>
      <c r="F334" s="127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8"/>
      <c r="S334" s="126"/>
      <c r="T334" s="129"/>
      <c r="U334" s="129"/>
      <c r="V334" s="131"/>
      <c r="W334" s="53"/>
      <c r="X334" s="53"/>
      <c r="Y334" s="53"/>
      <c r="Z334" s="53"/>
      <c r="AA334" s="53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</row>
    <row r="335" ht="16.5" customHeight="1">
      <c r="A335" s="124"/>
      <c r="B335" s="124"/>
      <c r="C335" s="125"/>
      <c r="D335" s="126"/>
      <c r="E335" s="127"/>
      <c r="F335" s="127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8"/>
      <c r="S335" s="126"/>
      <c r="T335" s="129"/>
      <c r="U335" s="129"/>
      <c r="V335" s="131"/>
      <c r="W335" s="53"/>
      <c r="X335" s="53"/>
      <c r="Y335" s="53"/>
      <c r="Z335" s="53"/>
      <c r="AA335" s="53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</row>
    <row r="336" ht="16.5" customHeight="1">
      <c r="A336" s="124"/>
      <c r="B336" s="124"/>
      <c r="C336" s="125"/>
      <c r="D336" s="126"/>
      <c r="E336" s="127"/>
      <c r="F336" s="127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8"/>
      <c r="S336" s="126"/>
      <c r="T336" s="129"/>
      <c r="U336" s="129"/>
      <c r="V336" s="131"/>
      <c r="W336" s="53"/>
      <c r="X336" s="53"/>
      <c r="Y336" s="53"/>
      <c r="Z336" s="53"/>
      <c r="AA336" s="53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</row>
    <row r="337" ht="16.5" customHeight="1">
      <c r="A337" s="124"/>
      <c r="B337" s="124"/>
      <c r="C337" s="125"/>
      <c r="D337" s="126"/>
      <c r="E337" s="127"/>
      <c r="F337" s="127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8"/>
      <c r="S337" s="126"/>
      <c r="T337" s="129"/>
      <c r="U337" s="129"/>
      <c r="V337" s="131"/>
      <c r="W337" s="53"/>
      <c r="X337" s="53"/>
      <c r="Y337" s="53"/>
      <c r="Z337" s="53"/>
      <c r="AA337" s="53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</row>
    <row r="338" ht="16.5" customHeight="1">
      <c r="A338" s="124"/>
      <c r="B338" s="124"/>
      <c r="C338" s="125"/>
      <c r="D338" s="126"/>
      <c r="E338" s="127"/>
      <c r="F338" s="127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8"/>
      <c r="S338" s="126"/>
      <c r="T338" s="129"/>
      <c r="U338" s="129"/>
      <c r="V338" s="131"/>
      <c r="W338" s="53"/>
      <c r="X338" s="53"/>
      <c r="Y338" s="53"/>
      <c r="Z338" s="53"/>
      <c r="AA338" s="53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</row>
    <row r="339" ht="16.5" customHeight="1">
      <c r="A339" s="124"/>
      <c r="B339" s="124"/>
      <c r="C339" s="125"/>
      <c r="D339" s="126"/>
      <c r="E339" s="127"/>
      <c r="F339" s="127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8"/>
      <c r="S339" s="126"/>
      <c r="T339" s="129"/>
      <c r="U339" s="129"/>
      <c r="V339" s="131"/>
      <c r="W339" s="53"/>
      <c r="X339" s="53"/>
      <c r="Y339" s="53"/>
      <c r="Z339" s="53"/>
      <c r="AA339" s="53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</row>
    <row r="340" ht="16.5" customHeight="1">
      <c r="A340" s="124"/>
      <c r="B340" s="124"/>
      <c r="C340" s="125"/>
      <c r="D340" s="126"/>
      <c r="E340" s="127"/>
      <c r="F340" s="127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8"/>
      <c r="S340" s="126"/>
      <c r="T340" s="129"/>
      <c r="U340" s="129"/>
      <c r="V340" s="131"/>
      <c r="W340" s="53"/>
      <c r="X340" s="53"/>
      <c r="Y340" s="53"/>
      <c r="Z340" s="53"/>
      <c r="AA340" s="53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</row>
    <row r="341" ht="16.5" customHeight="1">
      <c r="A341" s="124"/>
      <c r="B341" s="124"/>
      <c r="C341" s="125"/>
      <c r="D341" s="126"/>
      <c r="E341" s="127"/>
      <c r="F341" s="127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8"/>
      <c r="S341" s="126"/>
      <c r="T341" s="129"/>
      <c r="U341" s="129"/>
      <c r="V341" s="131"/>
      <c r="W341" s="53"/>
      <c r="X341" s="53"/>
      <c r="Y341" s="53"/>
      <c r="Z341" s="53"/>
      <c r="AA341" s="53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</row>
    <row r="342" ht="16.5" customHeight="1">
      <c r="A342" s="124"/>
      <c r="B342" s="124"/>
      <c r="C342" s="125"/>
      <c r="D342" s="126"/>
      <c r="E342" s="127"/>
      <c r="F342" s="127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8"/>
      <c r="S342" s="126"/>
      <c r="T342" s="129"/>
      <c r="U342" s="129"/>
      <c r="V342" s="131"/>
      <c r="W342" s="53"/>
      <c r="X342" s="53"/>
      <c r="Y342" s="53"/>
      <c r="Z342" s="53"/>
      <c r="AA342" s="53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</row>
    <row r="343" ht="16.5" customHeight="1">
      <c r="A343" s="124"/>
      <c r="B343" s="124"/>
      <c r="C343" s="125"/>
      <c r="D343" s="126"/>
      <c r="E343" s="127"/>
      <c r="F343" s="127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8"/>
      <c r="S343" s="126"/>
      <c r="T343" s="129"/>
      <c r="U343" s="129"/>
      <c r="V343" s="131"/>
      <c r="W343" s="53"/>
      <c r="X343" s="53"/>
      <c r="Y343" s="53"/>
      <c r="Z343" s="53"/>
      <c r="AA343" s="53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</row>
    <row r="344" ht="16.5" customHeight="1">
      <c r="A344" s="124"/>
      <c r="B344" s="124"/>
      <c r="C344" s="125"/>
      <c r="D344" s="126"/>
      <c r="E344" s="127"/>
      <c r="F344" s="127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8"/>
      <c r="S344" s="126"/>
      <c r="T344" s="129"/>
      <c r="U344" s="129"/>
      <c r="V344" s="131"/>
      <c r="W344" s="53"/>
      <c r="X344" s="53"/>
      <c r="Y344" s="53"/>
      <c r="Z344" s="53"/>
      <c r="AA344" s="53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</row>
    <row r="345" ht="16.5" customHeight="1">
      <c r="A345" s="124"/>
      <c r="B345" s="124"/>
      <c r="C345" s="125"/>
      <c r="D345" s="126"/>
      <c r="E345" s="127"/>
      <c r="F345" s="127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8"/>
      <c r="S345" s="126"/>
      <c r="T345" s="129"/>
      <c r="U345" s="129"/>
      <c r="V345" s="131"/>
      <c r="W345" s="53"/>
      <c r="X345" s="53"/>
      <c r="Y345" s="53"/>
      <c r="Z345" s="53"/>
      <c r="AA345" s="53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</row>
    <row r="346" ht="16.5" customHeight="1">
      <c r="A346" s="124"/>
      <c r="B346" s="124"/>
      <c r="C346" s="125"/>
      <c r="D346" s="126"/>
      <c r="E346" s="127"/>
      <c r="F346" s="127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8"/>
      <c r="S346" s="126"/>
      <c r="T346" s="129"/>
      <c r="U346" s="129"/>
      <c r="V346" s="131"/>
      <c r="W346" s="53"/>
      <c r="X346" s="53"/>
      <c r="Y346" s="53"/>
      <c r="Z346" s="53"/>
      <c r="AA346" s="53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</row>
    <row r="347" ht="16.5" customHeight="1">
      <c r="A347" s="124"/>
      <c r="B347" s="124"/>
      <c r="C347" s="125"/>
      <c r="D347" s="126"/>
      <c r="E347" s="127"/>
      <c r="F347" s="127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8"/>
      <c r="S347" s="126"/>
      <c r="T347" s="129"/>
      <c r="U347" s="129"/>
      <c r="V347" s="131"/>
      <c r="W347" s="53"/>
      <c r="X347" s="53"/>
      <c r="Y347" s="53"/>
      <c r="Z347" s="53"/>
      <c r="AA347" s="53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</row>
    <row r="348" ht="16.5" customHeight="1">
      <c r="A348" s="124"/>
      <c r="B348" s="124"/>
      <c r="C348" s="125"/>
      <c r="D348" s="126"/>
      <c r="E348" s="127"/>
      <c r="F348" s="127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8"/>
      <c r="S348" s="126"/>
      <c r="T348" s="129"/>
      <c r="U348" s="129"/>
      <c r="V348" s="131"/>
      <c r="W348" s="53"/>
      <c r="X348" s="53"/>
      <c r="Y348" s="53"/>
      <c r="Z348" s="53"/>
      <c r="AA348" s="53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</row>
    <row r="349" ht="16.5" customHeight="1">
      <c r="A349" s="124"/>
      <c r="B349" s="124"/>
      <c r="C349" s="125"/>
      <c r="D349" s="126"/>
      <c r="E349" s="127"/>
      <c r="F349" s="127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8"/>
      <c r="S349" s="126"/>
      <c r="T349" s="129"/>
      <c r="U349" s="129"/>
      <c r="V349" s="131"/>
      <c r="W349" s="53"/>
      <c r="X349" s="53"/>
      <c r="Y349" s="53"/>
      <c r="Z349" s="53"/>
      <c r="AA349" s="53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</row>
    <row r="350" ht="16.5" customHeight="1">
      <c r="A350" s="124"/>
      <c r="B350" s="124"/>
      <c r="C350" s="125"/>
      <c r="D350" s="126"/>
      <c r="E350" s="127"/>
      <c r="F350" s="127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8"/>
      <c r="S350" s="126"/>
      <c r="T350" s="129"/>
      <c r="U350" s="129"/>
      <c r="V350" s="131"/>
      <c r="W350" s="53"/>
      <c r="X350" s="53"/>
      <c r="Y350" s="53"/>
      <c r="Z350" s="53"/>
      <c r="AA350" s="53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</row>
    <row r="351" ht="16.5" customHeight="1">
      <c r="A351" s="124"/>
      <c r="B351" s="124"/>
      <c r="C351" s="125"/>
      <c r="D351" s="126"/>
      <c r="E351" s="127"/>
      <c r="F351" s="127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8"/>
      <c r="S351" s="126"/>
      <c r="T351" s="129"/>
      <c r="U351" s="129"/>
      <c r="V351" s="131"/>
      <c r="W351" s="53"/>
      <c r="X351" s="53"/>
      <c r="Y351" s="53"/>
      <c r="Z351" s="53"/>
      <c r="AA351" s="53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</row>
    <row r="352" ht="16.5" customHeight="1">
      <c r="A352" s="124"/>
      <c r="B352" s="124"/>
      <c r="C352" s="125"/>
      <c r="D352" s="126"/>
      <c r="E352" s="127"/>
      <c r="F352" s="127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8"/>
      <c r="S352" s="126"/>
      <c r="T352" s="129"/>
      <c r="U352" s="129"/>
      <c r="V352" s="131"/>
      <c r="W352" s="53"/>
      <c r="X352" s="53"/>
      <c r="Y352" s="53"/>
      <c r="Z352" s="53"/>
      <c r="AA352" s="53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</row>
    <row r="353" ht="16.5" customHeight="1">
      <c r="A353" s="124"/>
      <c r="B353" s="124"/>
      <c r="C353" s="125"/>
      <c r="D353" s="126"/>
      <c r="E353" s="127"/>
      <c r="F353" s="127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8"/>
      <c r="S353" s="126"/>
      <c r="T353" s="129"/>
      <c r="U353" s="129"/>
      <c r="V353" s="131"/>
      <c r="W353" s="53"/>
      <c r="X353" s="53"/>
      <c r="Y353" s="53"/>
      <c r="Z353" s="53"/>
      <c r="AA353" s="53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</row>
    <row r="354" ht="16.5" customHeight="1">
      <c r="A354" s="124"/>
      <c r="B354" s="124"/>
      <c r="C354" s="125"/>
      <c r="D354" s="126"/>
      <c r="E354" s="127"/>
      <c r="F354" s="127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8"/>
      <c r="S354" s="126"/>
      <c r="T354" s="129"/>
      <c r="U354" s="129"/>
      <c r="V354" s="131"/>
      <c r="W354" s="53"/>
      <c r="X354" s="53"/>
      <c r="Y354" s="53"/>
      <c r="Z354" s="53"/>
      <c r="AA354" s="53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</row>
    <row r="355" ht="16.5" customHeight="1">
      <c r="A355" s="124"/>
      <c r="B355" s="124"/>
      <c r="C355" s="125"/>
      <c r="D355" s="126"/>
      <c r="E355" s="127"/>
      <c r="F355" s="127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8"/>
      <c r="S355" s="126"/>
      <c r="T355" s="129"/>
      <c r="U355" s="129"/>
      <c r="V355" s="131"/>
      <c r="W355" s="53"/>
      <c r="X355" s="53"/>
      <c r="Y355" s="53"/>
      <c r="Z355" s="53"/>
      <c r="AA355" s="53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</row>
    <row r="356" ht="16.5" customHeight="1">
      <c r="A356" s="124"/>
      <c r="B356" s="124"/>
      <c r="C356" s="125"/>
      <c r="D356" s="126"/>
      <c r="E356" s="127"/>
      <c r="F356" s="127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8"/>
      <c r="S356" s="126"/>
      <c r="T356" s="129"/>
      <c r="U356" s="129"/>
      <c r="V356" s="131"/>
      <c r="W356" s="53"/>
      <c r="X356" s="53"/>
      <c r="Y356" s="53"/>
      <c r="Z356" s="53"/>
      <c r="AA356" s="53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</row>
    <row r="357" ht="16.5" customHeight="1">
      <c r="A357" s="124"/>
      <c r="B357" s="124"/>
      <c r="C357" s="125"/>
      <c r="D357" s="126"/>
      <c r="E357" s="127"/>
      <c r="F357" s="127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8"/>
      <c r="S357" s="126"/>
      <c r="T357" s="129"/>
      <c r="U357" s="129"/>
      <c r="V357" s="131"/>
      <c r="W357" s="53"/>
      <c r="X357" s="53"/>
      <c r="Y357" s="53"/>
      <c r="Z357" s="53"/>
      <c r="AA357" s="53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</row>
    <row r="358" ht="16.5" customHeight="1">
      <c r="A358" s="124"/>
      <c r="B358" s="124"/>
      <c r="C358" s="125"/>
      <c r="D358" s="126"/>
      <c r="E358" s="127"/>
      <c r="F358" s="127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8"/>
      <c r="S358" s="126"/>
      <c r="T358" s="129"/>
      <c r="U358" s="129"/>
      <c r="V358" s="131"/>
      <c r="W358" s="53"/>
      <c r="X358" s="53"/>
      <c r="Y358" s="53"/>
      <c r="Z358" s="53"/>
      <c r="AA358" s="53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</row>
    <row r="359" ht="16.5" customHeight="1">
      <c r="A359" s="124"/>
      <c r="B359" s="124"/>
      <c r="C359" s="125"/>
      <c r="D359" s="126"/>
      <c r="E359" s="127"/>
      <c r="F359" s="127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8"/>
      <c r="S359" s="126"/>
      <c r="T359" s="129"/>
      <c r="U359" s="129"/>
      <c r="V359" s="131"/>
      <c r="W359" s="53"/>
      <c r="X359" s="53"/>
      <c r="Y359" s="53"/>
      <c r="Z359" s="53"/>
      <c r="AA359" s="53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</row>
    <row r="360" ht="16.5" customHeight="1">
      <c r="A360" s="124"/>
      <c r="B360" s="124"/>
      <c r="C360" s="125"/>
      <c r="D360" s="126"/>
      <c r="E360" s="127"/>
      <c r="F360" s="127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8"/>
      <c r="S360" s="126"/>
      <c r="T360" s="129"/>
      <c r="U360" s="129"/>
      <c r="V360" s="131"/>
      <c r="W360" s="53"/>
      <c r="X360" s="53"/>
      <c r="Y360" s="53"/>
      <c r="Z360" s="53"/>
      <c r="AA360" s="53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</row>
    <row r="361" ht="16.5" customHeight="1">
      <c r="A361" s="124"/>
      <c r="B361" s="124"/>
      <c r="C361" s="125"/>
      <c r="D361" s="126"/>
      <c r="E361" s="127"/>
      <c r="F361" s="127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8"/>
      <c r="S361" s="126"/>
      <c r="T361" s="129"/>
      <c r="U361" s="129"/>
      <c r="V361" s="131"/>
      <c r="W361" s="53"/>
      <c r="X361" s="53"/>
      <c r="Y361" s="53"/>
      <c r="Z361" s="53"/>
      <c r="AA361" s="53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</row>
    <row r="362" ht="16.5" customHeight="1">
      <c r="A362" s="124"/>
      <c r="B362" s="124"/>
      <c r="C362" s="125"/>
      <c r="D362" s="126"/>
      <c r="E362" s="127"/>
      <c r="F362" s="127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8"/>
      <c r="S362" s="126"/>
      <c r="T362" s="129"/>
      <c r="U362" s="129"/>
      <c r="V362" s="131"/>
      <c r="W362" s="53"/>
      <c r="X362" s="53"/>
      <c r="Y362" s="53"/>
      <c r="Z362" s="53"/>
      <c r="AA362" s="53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</row>
    <row r="363" ht="16.5" customHeight="1">
      <c r="A363" s="124"/>
      <c r="B363" s="124"/>
      <c r="C363" s="125"/>
      <c r="D363" s="126"/>
      <c r="E363" s="127"/>
      <c r="F363" s="127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8"/>
      <c r="S363" s="126"/>
      <c r="T363" s="129"/>
      <c r="U363" s="129"/>
      <c r="V363" s="131"/>
      <c r="W363" s="53"/>
      <c r="X363" s="53"/>
      <c r="Y363" s="53"/>
      <c r="Z363" s="53"/>
      <c r="AA363" s="53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</row>
    <row r="364" ht="16.5" customHeight="1">
      <c r="A364" s="124"/>
      <c r="B364" s="124"/>
      <c r="C364" s="125"/>
      <c r="D364" s="126"/>
      <c r="E364" s="127"/>
      <c r="F364" s="127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8"/>
      <c r="S364" s="126"/>
      <c r="T364" s="129"/>
      <c r="U364" s="129"/>
      <c r="V364" s="131"/>
      <c r="W364" s="53"/>
      <c r="X364" s="53"/>
      <c r="Y364" s="53"/>
      <c r="Z364" s="53"/>
      <c r="AA364" s="53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</row>
    <row r="365" ht="16.5" customHeight="1">
      <c r="A365" s="124"/>
      <c r="B365" s="124"/>
      <c r="C365" s="125"/>
      <c r="D365" s="126"/>
      <c r="E365" s="127"/>
      <c r="F365" s="127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8"/>
      <c r="S365" s="126"/>
      <c r="T365" s="129"/>
      <c r="U365" s="129"/>
      <c r="V365" s="131"/>
      <c r="W365" s="53"/>
      <c r="X365" s="53"/>
      <c r="Y365" s="53"/>
      <c r="Z365" s="53"/>
      <c r="AA365" s="53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</row>
    <row r="366" ht="16.5" customHeight="1">
      <c r="A366" s="124"/>
      <c r="B366" s="124"/>
      <c r="C366" s="125"/>
      <c r="D366" s="126"/>
      <c r="E366" s="127"/>
      <c r="F366" s="127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8"/>
      <c r="S366" s="126"/>
      <c r="T366" s="129"/>
      <c r="U366" s="129"/>
      <c r="V366" s="131"/>
      <c r="W366" s="53"/>
      <c r="X366" s="53"/>
      <c r="Y366" s="53"/>
      <c r="Z366" s="53"/>
      <c r="AA366" s="53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</row>
    <row r="367" ht="16.5" customHeight="1">
      <c r="A367" s="124"/>
      <c r="B367" s="124"/>
      <c r="C367" s="125"/>
      <c r="D367" s="126"/>
      <c r="E367" s="127"/>
      <c r="F367" s="127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8"/>
      <c r="S367" s="126"/>
      <c r="T367" s="129"/>
      <c r="U367" s="129"/>
      <c r="V367" s="131"/>
      <c r="W367" s="53"/>
      <c r="X367" s="53"/>
      <c r="Y367" s="53"/>
      <c r="Z367" s="53"/>
      <c r="AA367" s="53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</row>
    <row r="368" ht="16.5" customHeight="1">
      <c r="A368" s="124"/>
      <c r="B368" s="124"/>
      <c r="C368" s="125"/>
      <c r="D368" s="126"/>
      <c r="E368" s="127"/>
      <c r="F368" s="127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8"/>
      <c r="S368" s="126"/>
      <c r="T368" s="129"/>
      <c r="U368" s="129"/>
      <c r="V368" s="131"/>
      <c r="W368" s="53"/>
      <c r="X368" s="53"/>
      <c r="Y368" s="53"/>
      <c r="Z368" s="53"/>
      <c r="AA368" s="53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</row>
    <row r="369" ht="16.5" customHeight="1">
      <c r="A369" s="124"/>
      <c r="B369" s="124"/>
      <c r="C369" s="125"/>
      <c r="D369" s="126"/>
      <c r="E369" s="127"/>
      <c r="F369" s="127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8"/>
      <c r="S369" s="126"/>
      <c r="T369" s="129"/>
      <c r="U369" s="129"/>
      <c r="V369" s="131"/>
      <c r="W369" s="53"/>
      <c r="X369" s="53"/>
      <c r="Y369" s="53"/>
      <c r="Z369" s="53"/>
      <c r="AA369" s="53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</row>
    <row r="370" ht="16.5" customHeight="1">
      <c r="A370" s="124"/>
      <c r="B370" s="124"/>
      <c r="C370" s="125"/>
      <c r="D370" s="126"/>
      <c r="E370" s="127"/>
      <c r="F370" s="127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8"/>
      <c r="S370" s="126"/>
      <c r="T370" s="129"/>
      <c r="U370" s="129"/>
      <c r="V370" s="131"/>
      <c r="W370" s="53"/>
      <c r="X370" s="53"/>
      <c r="Y370" s="53"/>
      <c r="Z370" s="53"/>
      <c r="AA370" s="53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</row>
    <row r="371" ht="16.5" customHeight="1">
      <c r="A371" s="124"/>
      <c r="B371" s="124"/>
      <c r="C371" s="125"/>
      <c r="D371" s="126"/>
      <c r="E371" s="127"/>
      <c r="F371" s="127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8"/>
      <c r="S371" s="126"/>
      <c r="T371" s="129"/>
      <c r="U371" s="129"/>
      <c r="V371" s="131"/>
      <c r="W371" s="53"/>
      <c r="X371" s="53"/>
      <c r="Y371" s="53"/>
      <c r="Z371" s="53"/>
      <c r="AA371" s="53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</row>
    <row r="372" ht="16.5" customHeight="1">
      <c r="A372" s="124"/>
      <c r="B372" s="124"/>
      <c r="C372" s="125"/>
      <c r="D372" s="126"/>
      <c r="E372" s="127"/>
      <c r="F372" s="127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8"/>
      <c r="S372" s="126"/>
      <c r="T372" s="129"/>
      <c r="U372" s="129"/>
      <c r="V372" s="131"/>
      <c r="W372" s="53"/>
      <c r="X372" s="53"/>
      <c r="Y372" s="53"/>
      <c r="Z372" s="53"/>
      <c r="AA372" s="53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</row>
    <row r="373" ht="16.5" customHeight="1">
      <c r="A373" s="124"/>
      <c r="B373" s="124"/>
      <c r="C373" s="125"/>
      <c r="D373" s="126"/>
      <c r="E373" s="127"/>
      <c r="F373" s="127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8"/>
      <c r="S373" s="126"/>
      <c r="T373" s="129"/>
      <c r="U373" s="129"/>
      <c r="V373" s="131"/>
      <c r="W373" s="53"/>
      <c r="X373" s="53"/>
      <c r="Y373" s="53"/>
      <c r="Z373" s="53"/>
      <c r="AA373" s="53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</row>
    <row r="374" ht="16.5" customHeight="1">
      <c r="A374" s="124"/>
      <c r="B374" s="124"/>
      <c r="C374" s="125"/>
      <c r="D374" s="126"/>
      <c r="E374" s="127"/>
      <c r="F374" s="127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8"/>
      <c r="S374" s="126"/>
      <c r="T374" s="129"/>
      <c r="U374" s="129"/>
      <c r="V374" s="131"/>
      <c r="W374" s="53"/>
      <c r="X374" s="53"/>
      <c r="Y374" s="53"/>
      <c r="Z374" s="53"/>
      <c r="AA374" s="53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</row>
    <row r="375" ht="16.5" customHeight="1">
      <c r="A375" s="124"/>
      <c r="B375" s="124"/>
      <c r="C375" s="125"/>
      <c r="D375" s="126"/>
      <c r="E375" s="127"/>
      <c r="F375" s="127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8"/>
      <c r="S375" s="126"/>
      <c r="T375" s="129"/>
      <c r="U375" s="129"/>
      <c r="V375" s="131"/>
      <c r="W375" s="53"/>
      <c r="X375" s="53"/>
      <c r="Y375" s="53"/>
      <c r="Z375" s="53"/>
      <c r="AA375" s="53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</row>
    <row r="376" ht="16.5" customHeight="1">
      <c r="A376" s="124"/>
      <c r="B376" s="124"/>
      <c r="C376" s="125"/>
      <c r="D376" s="126"/>
      <c r="E376" s="127"/>
      <c r="F376" s="127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8"/>
      <c r="S376" s="126"/>
      <c r="T376" s="129"/>
      <c r="U376" s="129"/>
      <c r="V376" s="131"/>
      <c r="W376" s="53"/>
      <c r="X376" s="53"/>
      <c r="Y376" s="53"/>
      <c r="Z376" s="53"/>
      <c r="AA376" s="53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</row>
    <row r="377" ht="16.5" customHeight="1">
      <c r="A377" s="124"/>
      <c r="B377" s="124"/>
      <c r="C377" s="125"/>
      <c r="D377" s="126"/>
      <c r="E377" s="127"/>
      <c r="F377" s="127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8"/>
      <c r="S377" s="126"/>
      <c r="T377" s="129"/>
      <c r="U377" s="129"/>
      <c r="V377" s="131"/>
      <c r="W377" s="53"/>
      <c r="X377" s="53"/>
      <c r="Y377" s="53"/>
      <c r="Z377" s="53"/>
      <c r="AA377" s="53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</row>
    <row r="378" ht="16.5" customHeight="1">
      <c r="A378" s="124"/>
      <c r="B378" s="124"/>
      <c r="C378" s="125"/>
      <c r="D378" s="126"/>
      <c r="E378" s="127"/>
      <c r="F378" s="127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8"/>
      <c r="S378" s="126"/>
      <c r="T378" s="129"/>
      <c r="U378" s="129"/>
      <c r="V378" s="131"/>
      <c r="W378" s="53"/>
      <c r="X378" s="53"/>
      <c r="Y378" s="53"/>
      <c r="Z378" s="53"/>
      <c r="AA378" s="53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</row>
    <row r="379" ht="16.5" customHeight="1">
      <c r="A379" s="124"/>
      <c r="B379" s="124"/>
      <c r="C379" s="125"/>
      <c r="D379" s="126"/>
      <c r="E379" s="127"/>
      <c r="F379" s="127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8"/>
      <c r="S379" s="126"/>
      <c r="T379" s="129"/>
      <c r="U379" s="129"/>
      <c r="V379" s="131"/>
      <c r="W379" s="53"/>
      <c r="X379" s="53"/>
      <c r="Y379" s="53"/>
      <c r="Z379" s="53"/>
      <c r="AA379" s="53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</row>
    <row r="380" ht="16.5" customHeight="1">
      <c r="A380" s="124"/>
      <c r="B380" s="124"/>
      <c r="C380" s="125"/>
      <c r="D380" s="126"/>
      <c r="E380" s="127"/>
      <c r="F380" s="127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8"/>
      <c r="S380" s="126"/>
      <c r="T380" s="129"/>
      <c r="U380" s="129"/>
      <c r="V380" s="131"/>
      <c r="W380" s="53"/>
      <c r="X380" s="53"/>
      <c r="Y380" s="53"/>
      <c r="Z380" s="53"/>
      <c r="AA380" s="53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</row>
    <row r="381" ht="16.5" customHeight="1">
      <c r="A381" s="124"/>
      <c r="B381" s="124"/>
      <c r="C381" s="125"/>
      <c r="D381" s="126"/>
      <c r="E381" s="127"/>
      <c r="F381" s="127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8"/>
      <c r="S381" s="126"/>
      <c r="T381" s="129"/>
      <c r="U381" s="129"/>
      <c r="V381" s="131"/>
      <c r="W381" s="53"/>
      <c r="X381" s="53"/>
      <c r="Y381" s="53"/>
      <c r="Z381" s="53"/>
      <c r="AA381" s="53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</row>
    <row r="382" ht="16.5" customHeight="1">
      <c r="A382" s="124"/>
      <c r="B382" s="124"/>
      <c r="C382" s="125"/>
      <c r="D382" s="126"/>
      <c r="E382" s="127"/>
      <c r="F382" s="127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8"/>
      <c r="S382" s="126"/>
      <c r="T382" s="129"/>
      <c r="U382" s="129"/>
      <c r="V382" s="131"/>
      <c r="W382" s="53"/>
      <c r="X382" s="53"/>
      <c r="Y382" s="53"/>
      <c r="Z382" s="53"/>
      <c r="AA382" s="53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</row>
    <row r="383" ht="16.5" customHeight="1">
      <c r="A383" s="124"/>
      <c r="B383" s="124"/>
      <c r="C383" s="125"/>
      <c r="D383" s="126"/>
      <c r="E383" s="127"/>
      <c r="F383" s="127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8"/>
      <c r="S383" s="126"/>
      <c r="T383" s="129"/>
      <c r="U383" s="129"/>
      <c r="V383" s="131"/>
      <c r="W383" s="53"/>
      <c r="X383" s="53"/>
      <c r="Y383" s="53"/>
      <c r="Z383" s="53"/>
      <c r="AA383" s="53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</row>
    <row r="384" ht="16.5" customHeight="1">
      <c r="A384" s="124"/>
      <c r="B384" s="124"/>
      <c r="C384" s="125"/>
      <c r="D384" s="126"/>
      <c r="E384" s="127"/>
      <c r="F384" s="127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8"/>
      <c r="S384" s="126"/>
      <c r="T384" s="129"/>
      <c r="U384" s="129"/>
      <c r="V384" s="131"/>
      <c r="W384" s="53"/>
      <c r="X384" s="53"/>
      <c r="Y384" s="53"/>
      <c r="Z384" s="53"/>
      <c r="AA384" s="53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</row>
    <row r="385" ht="16.5" customHeight="1">
      <c r="A385" s="124"/>
      <c r="B385" s="124"/>
      <c r="C385" s="125"/>
      <c r="D385" s="126"/>
      <c r="E385" s="127"/>
      <c r="F385" s="127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8"/>
      <c r="S385" s="126"/>
      <c r="T385" s="129"/>
      <c r="U385" s="129"/>
      <c r="V385" s="131"/>
      <c r="W385" s="53"/>
      <c r="X385" s="53"/>
      <c r="Y385" s="53"/>
      <c r="Z385" s="53"/>
      <c r="AA385" s="53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</row>
    <row r="386" ht="16.5" customHeight="1">
      <c r="A386" s="124"/>
      <c r="B386" s="124"/>
      <c r="C386" s="125"/>
      <c r="D386" s="126"/>
      <c r="E386" s="127"/>
      <c r="F386" s="127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8"/>
      <c r="S386" s="126"/>
      <c r="T386" s="129"/>
      <c r="U386" s="129"/>
      <c r="V386" s="131"/>
      <c r="W386" s="53"/>
      <c r="X386" s="53"/>
      <c r="Y386" s="53"/>
      <c r="Z386" s="53"/>
      <c r="AA386" s="53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</row>
    <row r="387" ht="16.5" customHeight="1">
      <c r="A387" s="124"/>
      <c r="B387" s="124"/>
      <c r="C387" s="125"/>
      <c r="D387" s="126"/>
      <c r="E387" s="127"/>
      <c r="F387" s="127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8"/>
      <c r="S387" s="126"/>
      <c r="T387" s="129"/>
      <c r="U387" s="129"/>
      <c r="V387" s="131"/>
      <c r="W387" s="53"/>
      <c r="X387" s="53"/>
      <c r="Y387" s="53"/>
      <c r="Z387" s="53"/>
      <c r="AA387" s="53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</row>
    <row r="388" ht="16.5" customHeight="1">
      <c r="A388" s="124"/>
      <c r="B388" s="124"/>
      <c r="C388" s="125"/>
      <c r="D388" s="126"/>
      <c r="E388" s="127"/>
      <c r="F388" s="127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8"/>
      <c r="S388" s="126"/>
      <c r="T388" s="129"/>
      <c r="U388" s="129"/>
      <c r="V388" s="131"/>
      <c r="W388" s="53"/>
      <c r="X388" s="53"/>
      <c r="Y388" s="53"/>
      <c r="Z388" s="53"/>
      <c r="AA388" s="53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</row>
    <row r="389" ht="16.5" customHeight="1">
      <c r="A389" s="124"/>
      <c r="B389" s="124"/>
      <c r="C389" s="125"/>
      <c r="D389" s="126"/>
      <c r="E389" s="127"/>
      <c r="F389" s="127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8"/>
      <c r="S389" s="126"/>
      <c r="T389" s="129"/>
      <c r="U389" s="129"/>
      <c r="V389" s="131"/>
      <c r="W389" s="53"/>
      <c r="X389" s="53"/>
      <c r="Y389" s="53"/>
      <c r="Z389" s="53"/>
      <c r="AA389" s="53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</row>
    <row r="390" ht="16.5" customHeight="1">
      <c r="A390" s="124"/>
      <c r="B390" s="124"/>
      <c r="C390" s="125"/>
      <c r="D390" s="126"/>
      <c r="E390" s="127"/>
      <c r="F390" s="127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8"/>
      <c r="S390" s="126"/>
      <c r="T390" s="129"/>
      <c r="U390" s="129"/>
      <c r="V390" s="131"/>
      <c r="W390" s="53"/>
      <c r="X390" s="53"/>
      <c r="Y390" s="53"/>
      <c r="Z390" s="53"/>
      <c r="AA390" s="53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</row>
    <row r="391" ht="16.5" customHeight="1">
      <c r="A391" s="124"/>
      <c r="B391" s="124"/>
      <c r="C391" s="125"/>
      <c r="D391" s="126"/>
      <c r="E391" s="127"/>
      <c r="F391" s="127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8"/>
      <c r="S391" s="126"/>
      <c r="T391" s="129"/>
      <c r="U391" s="129"/>
      <c r="V391" s="131"/>
      <c r="W391" s="53"/>
      <c r="X391" s="53"/>
      <c r="Y391" s="53"/>
      <c r="Z391" s="53"/>
      <c r="AA391" s="53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</row>
    <row r="392" ht="16.5" customHeight="1">
      <c r="A392" s="124"/>
      <c r="B392" s="124"/>
      <c r="C392" s="125"/>
      <c r="D392" s="126"/>
      <c r="E392" s="127"/>
      <c r="F392" s="127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8"/>
      <c r="S392" s="126"/>
      <c r="T392" s="129"/>
      <c r="U392" s="129"/>
      <c r="V392" s="131"/>
      <c r="W392" s="53"/>
      <c r="X392" s="53"/>
      <c r="Y392" s="53"/>
      <c r="Z392" s="53"/>
      <c r="AA392" s="53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</row>
    <row r="393" ht="16.5" customHeight="1">
      <c r="A393" s="124"/>
      <c r="B393" s="124"/>
      <c r="C393" s="125"/>
      <c r="D393" s="126"/>
      <c r="E393" s="127"/>
      <c r="F393" s="127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8"/>
      <c r="S393" s="126"/>
      <c r="T393" s="129"/>
      <c r="U393" s="129"/>
      <c r="V393" s="131"/>
      <c r="W393" s="53"/>
      <c r="X393" s="53"/>
      <c r="Y393" s="53"/>
      <c r="Z393" s="53"/>
      <c r="AA393" s="53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</row>
    <row r="394" ht="16.5" customHeight="1">
      <c r="A394" s="124"/>
      <c r="B394" s="124"/>
      <c r="C394" s="125"/>
      <c r="D394" s="126"/>
      <c r="E394" s="127"/>
      <c r="F394" s="127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8"/>
      <c r="S394" s="126"/>
      <c r="T394" s="129"/>
      <c r="U394" s="129"/>
      <c r="V394" s="131"/>
      <c r="W394" s="53"/>
      <c r="X394" s="53"/>
      <c r="Y394" s="53"/>
      <c r="Z394" s="53"/>
      <c r="AA394" s="53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</row>
    <row r="395" ht="16.5" customHeight="1">
      <c r="A395" s="124"/>
      <c r="B395" s="124"/>
      <c r="C395" s="125"/>
      <c r="D395" s="126"/>
      <c r="E395" s="127"/>
      <c r="F395" s="127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8"/>
      <c r="S395" s="126"/>
      <c r="T395" s="129"/>
      <c r="U395" s="129"/>
      <c r="V395" s="131"/>
      <c r="W395" s="53"/>
      <c r="X395" s="53"/>
      <c r="Y395" s="53"/>
      <c r="Z395" s="53"/>
      <c r="AA395" s="53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</row>
    <row r="396" ht="16.5" customHeight="1">
      <c r="A396" s="124"/>
      <c r="B396" s="124"/>
      <c r="C396" s="125"/>
      <c r="D396" s="126"/>
      <c r="E396" s="127"/>
      <c r="F396" s="127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8"/>
      <c r="S396" s="126"/>
      <c r="T396" s="129"/>
      <c r="U396" s="129"/>
      <c r="V396" s="131"/>
      <c r="W396" s="53"/>
      <c r="X396" s="53"/>
      <c r="Y396" s="53"/>
      <c r="Z396" s="53"/>
      <c r="AA396" s="53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</row>
    <row r="397" ht="16.5" customHeight="1">
      <c r="A397" s="124"/>
      <c r="B397" s="124"/>
      <c r="C397" s="125"/>
      <c r="D397" s="126"/>
      <c r="E397" s="127"/>
      <c r="F397" s="127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8"/>
      <c r="S397" s="126"/>
      <c r="T397" s="129"/>
      <c r="U397" s="129"/>
      <c r="V397" s="131"/>
      <c r="W397" s="53"/>
      <c r="X397" s="53"/>
      <c r="Y397" s="53"/>
      <c r="Z397" s="53"/>
      <c r="AA397" s="53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</row>
    <row r="398" ht="16.5" customHeight="1">
      <c r="A398" s="124"/>
      <c r="B398" s="124"/>
      <c r="C398" s="125"/>
      <c r="D398" s="126"/>
      <c r="E398" s="127"/>
      <c r="F398" s="127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8"/>
      <c r="S398" s="126"/>
      <c r="T398" s="129"/>
      <c r="U398" s="129"/>
      <c r="V398" s="131"/>
      <c r="W398" s="53"/>
      <c r="X398" s="53"/>
      <c r="Y398" s="53"/>
      <c r="Z398" s="53"/>
      <c r="AA398" s="53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</row>
    <row r="399" ht="16.5" customHeight="1">
      <c r="A399" s="124"/>
      <c r="B399" s="124"/>
      <c r="C399" s="125"/>
      <c r="D399" s="126"/>
      <c r="E399" s="127"/>
      <c r="F399" s="127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8"/>
      <c r="S399" s="126"/>
      <c r="T399" s="129"/>
      <c r="U399" s="129"/>
      <c r="V399" s="131"/>
      <c r="W399" s="53"/>
      <c r="X399" s="53"/>
      <c r="Y399" s="53"/>
      <c r="Z399" s="53"/>
      <c r="AA399" s="53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</row>
    <row r="400" ht="16.5" customHeight="1">
      <c r="A400" s="124"/>
      <c r="B400" s="124"/>
      <c r="C400" s="125"/>
      <c r="D400" s="126"/>
      <c r="E400" s="127"/>
      <c r="F400" s="127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8"/>
      <c r="S400" s="126"/>
      <c r="T400" s="129"/>
      <c r="U400" s="129"/>
      <c r="V400" s="131"/>
      <c r="W400" s="53"/>
      <c r="X400" s="53"/>
      <c r="Y400" s="53"/>
      <c r="Z400" s="53"/>
      <c r="AA400" s="53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</row>
    <row r="401" ht="16.5" customHeight="1">
      <c r="A401" s="124"/>
      <c r="B401" s="124"/>
      <c r="C401" s="125"/>
      <c r="D401" s="126"/>
      <c r="E401" s="127"/>
      <c r="F401" s="127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8"/>
      <c r="S401" s="126"/>
      <c r="T401" s="129"/>
      <c r="U401" s="129"/>
      <c r="V401" s="131"/>
      <c r="W401" s="53"/>
      <c r="X401" s="53"/>
      <c r="Y401" s="53"/>
      <c r="Z401" s="53"/>
      <c r="AA401" s="53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</row>
    <row r="402" ht="16.5" customHeight="1">
      <c r="A402" s="124"/>
      <c r="B402" s="124"/>
      <c r="C402" s="125"/>
      <c r="D402" s="126"/>
      <c r="E402" s="127"/>
      <c r="F402" s="127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8"/>
      <c r="S402" s="126"/>
      <c r="T402" s="129"/>
      <c r="U402" s="129"/>
      <c r="V402" s="131"/>
      <c r="W402" s="53"/>
      <c r="X402" s="53"/>
      <c r="Y402" s="53"/>
      <c r="Z402" s="53"/>
      <c r="AA402" s="53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</row>
    <row r="403" ht="16.5" customHeight="1">
      <c r="A403" s="124"/>
      <c r="B403" s="124"/>
      <c r="C403" s="125"/>
      <c r="D403" s="126"/>
      <c r="E403" s="127"/>
      <c r="F403" s="127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8"/>
      <c r="S403" s="126"/>
      <c r="T403" s="129"/>
      <c r="U403" s="129"/>
      <c r="V403" s="131"/>
      <c r="W403" s="53"/>
      <c r="X403" s="53"/>
      <c r="Y403" s="53"/>
      <c r="Z403" s="53"/>
      <c r="AA403" s="53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</row>
    <row r="404" ht="16.5" customHeight="1">
      <c r="A404" s="124"/>
      <c r="B404" s="124"/>
      <c r="C404" s="125"/>
      <c r="D404" s="126"/>
      <c r="E404" s="127"/>
      <c r="F404" s="127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8"/>
      <c r="S404" s="126"/>
      <c r="T404" s="129"/>
      <c r="U404" s="129"/>
      <c r="V404" s="131"/>
      <c r="W404" s="53"/>
      <c r="X404" s="53"/>
      <c r="Y404" s="53"/>
      <c r="Z404" s="53"/>
      <c r="AA404" s="53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</row>
    <row r="405" ht="16.5" customHeight="1">
      <c r="A405" s="124"/>
      <c r="B405" s="124"/>
      <c r="C405" s="125"/>
      <c r="D405" s="126"/>
      <c r="E405" s="127"/>
      <c r="F405" s="127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8"/>
      <c r="S405" s="126"/>
      <c r="T405" s="129"/>
      <c r="U405" s="129"/>
      <c r="V405" s="131"/>
      <c r="W405" s="53"/>
      <c r="X405" s="53"/>
      <c r="Y405" s="53"/>
      <c r="Z405" s="53"/>
      <c r="AA405" s="53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</row>
    <row r="406" ht="16.5" customHeight="1">
      <c r="A406" s="124"/>
      <c r="B406" s="124"/>
      <c r="C406" s="125"/>
      <c r="D406" s="126"/>
      <c r="E406" s="127"/>
      <c r="F406" s="127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8"/>
      <c r="S406" s="126"/>
      <c r="T406" s="129"/>
      <c r="U406" s="129"/>
      <c r="V406" s="131"/>
      <c r="W406" s="53"/>
      <c r="X406" s="53"/>
      <c r="Y406" s="53"/>
      <c r="Z406" s="53"/>
      <c r="AA406" s="53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</row>
    <row r="407" ht="16.5" customHeight="1">
      <c r="A407" s="124"/>
      <c r="B407" s="124"/>
      <c r="C407" s="125"/>
      <c r="D407" s="126"/>
      <c r="E407" s="127"/>
      <c r="F407" s="127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8"/>
      <c r="S407" s="126"/>
      <c r="T407" s="129"/>
      <c r="U407" s="129"/>
      <c r="V407" s="131"/>
      <c r="W407" s="53"/>
      <c r="X407" s="53"/>
      <c r="Y407" s="53"/>
      <c r="Z407" s="53"/>
      <c r="AA407" s="53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</row>
    <row r="408" ht="16.5" customHeight="1">
      <c r="A408" s="124"/>
      <c r="B408" s="124"/>
      <c r="C408" s="125"/>
      <c r="D408" s="126"/>
      <c r="E408" s="127"/>
      <c r="F408" s="127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8"/>
      <c r="S408" s="126"/>
      <c r="T408" s="129"/>
      <c r="U408" s="129"/>
      <c r="V408" s="131"/>
      <c r="W408" s="53"/>
      <c r="X408" s="53"/>
      <c r="Y408" s="53"/>
      <c r="Z408" s="53"/>
      <c r="AA408" s="53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</row>
    <row r="409" ht="16.5" customHeight="1">
      <c r="A409" s="124"/>
      <c r="B409" s="124"/>
      <c r="C409" s="125"/>
      <c r="D409" s="126"/>
      <c r="E409" s="127"/>
      <c r="F409" s="127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8"/>
      <c r="S409" s="126"/>
      <c r="T409" s="129"/>
      <c r="U409" s="129"/>
      <c r="V409" s="131"/>
      <c r="W409" s="53"/>
      <c r="X409" s="53"/>
      <c r="Y409" s="53"/>
      <c r="Z409" s="53"/>
      <c r="AA409" s="53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</row>
    <row r="410" ht="16.5" customHeight="1">
      <c r="A410" s="124"/>
      <c r="B410" s="124"/>
      <c r="C410" s="125"/>
      <c r="D410" s="126"/>
      <c r="E410" s="127"/>
      <c r="F410" s="127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8"/>
      <c r="S410" s="126"/>
      <c r="T410" s="129"/>
      <c r="U410" s="129"/>
      <c r="V410" s="131"/>
      <c r="W410" s="53"/>
      <c r="X410" s="53"/>
      <c r="Y410" s="53"/>
      <c r="Z410" s="53"/>
      <c r="AA410" s="53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</row>
    <row r="411" ht="16.5" customHeight="1">
      <c r="A411" s="124"/>
      <c r="B411" s="124"/>
      <c r="C411" s="125"/>
      <c r="D411" s="126"/>
      <c r="E411" s="127"/>
      <c r="F411" s="127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8"/>
      <c r="S411" s="126"/>
      <c r="T411" s="129"/>
      <c r="U411" s="129"/>
      <c r="V411" s="131"/>
      <c r="W411" s="53"/>
      <c r="X411" s="53"/>
      <c r="Y411" s="53"/>
      <c r="Z411" s="53"/>
      <c r="AA411" s="53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</row>
    <row r="412" ht="16.5" customHeight="1">
      <c r="A412" s="124"/>
      <c r="B412" s="124"/>
      <c r="C412" s="125"/>
      <c r="D412" s="126"/>
      <c r="E412" s="127"/>
      <c r="F412" s="127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8"/>
      <c r="S412" s="126"/>
      <c r="T412" s="129"/>
      <c r="U412" s="129"/>
      <c r="V412" s="131"/>
      <c r="W412" s="53"/>
      <c r="X412" s="53"/>
      <c r="Y412" s="53"/>
      <c r="Z412" s="53"/>
      <c r="AA412" s="53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</row>
    <row r="413" ht="16.5" customHeight="1">
      <c r="A413" s="124"/>
      <c r="B413" s="124"/>
      <c r="C413" s="125"/>
      <c r="D413" s="126"/>
      <c r="E413" s="127"/>
      <c r="F413" s="127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8"/>
      <c r="S413" s="126"/>
      <c r="T413" s="129"/>
      <c r="U413" s="129"/>
      <c r="V413" s="131"/>
      <c r="W413" s="53"/>
      <c r="X413" s="53"/>
      <c r="Y413" s="53"/>
      <c r="Z413" s="53"/>
      <c r="AA413" s="53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</row>
    <row r="414" ht="16.5" customHeight="1">
      <c r="A414" s="124"/>
      <c r="B414" s="124"/>
      <c r="C414" s="125"/>
      <c r="D414" s="126"/>
      <c r="E414" s="127"/>
      <c r="F414" s="127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8"/>
      <c r="S414" s="126"/>
      <c r="T414" s="129"/>
      <c r="U414" s="129"/>
      <c r="V414" s="131"/>
      <c r="W414" s="53"/>
      <c r="X414" s="53"/>
      <c r="Y414" s="53"/>
      <c r="Z414" s="53"/>
      <c r="AA414" s="53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</row>
    <row r="415" ht="16.5" customHeight="1">
      <c r="A415" s="124"/>
      <c r="B415" s="124"/>
      <c r="C415" s="125"/>
      <c r="D415" s="126"/>
      <c r="E415" s="127"/>
      <c r="F415" s="127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8"/>
      <c r="S415" s="126"/>
      <c r="T415" s="129"/>
      <c r="U415" s="129"/>
      <c r="V415" s="131"/>
      <c r="W415" s="53"/>
      <c r="X415" s="53"/>
      <c r="Y415" s="53"/>
      <c r="Z415" s="53"/>
      <c r="AA415" s="53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</row>
    <row r="416" ht="16.5" customHeight="1">
      <c r="A416" s="124"/>
      <c r="B416" s="124"/>
      <c r="C416" s="125"/>
      <c r="D416" s="126"/>
      <c r="E416" s="127"/>
      <c r="F416" s="127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8"/>
      <c r="S416" s="126"/>
      <c r="T416" s="129"/>
      <c r="U416" s="129"/>
      <c r="V416" s="131"/>
      <c r="W416" s="53"/>
      <c r="X416" s="53"/>
      <c r="Y416" s="53"/>
      <c r="Z416" s="53"/>
      <c r="AA416" s="53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</row>
    <row r="417" ht="16.5" customHeight="1">
      <c r="A417" s="124"/>
      <c r="B417" s="124"/>
      <c r="C417" s="125"/>
      <c r="D417" s="126"/>
      <c r="E417" s="127"/>
      <c r="F417" s="127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8"/>
      <c r="S417" s="126"/>
      <c r="T417" s="129"/>
      <c r="U417" s="129"/>
      <c r="V417" s="131"/>
      <c r="W417" s="53"/>
      <c r="X417" s="53"/>
      <c r="Y417" s="53"/>
      <c r="Z417" s="53"/>
      <c r="AA417" s="53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</row>
    <row r="418" ht="16.5" customHeight="1">
      <c r="A418" s="124"/>
      <c r="B418" s="124"/>
      <c r="C418" s="125"/>
      <c r="D418" s="126"/>
      <c r="E418" s="127"/>
      <c r="F418" s="127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8"/>
      <c r="S418" s="126"/>
      <c r="T418" s="129"/>
      <c r="U418" s="129"/>
      <c r="V418" s="131"/>
      <c r="W418" s="53"/>
      <c r="X418" s="53"/>
      <c r="Y418" s="53"/>
      <c r="Z418" s="53"/>
      <c r="AA418" s="53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</row>
    <row r="419" ht="16.5" customHeight="1">
      <c r="A419" s="124"/>
      <c r="B419" s="124"/>
      <c r="C419" s="125"/>
      <c r="D419" s="126"/>
      <c r="E419" s="127"/>
      <c r="F419" s="127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8"/>
      <c r="S419" s="126"/>
      <c r="T419" s="129"/>
      <c r="U419" s="129"/>
      <c r="V419" s="131"/>
      <c r="W419" s="53"/>
      <c r="X419" s="53"/>
      <c r="Y419" s="53"/>
      <c r="Z419" s="53"/>
      <c r="AA419" s="53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</row>
    <row r="420" ht="16.5" customHeight="1">
      <c r="A420" s="124"/>
      <c r="B420" s="124"/>
      <c r="C420" s="125"/>
      <c r="D420" s="126"/>
      <c r="E420" s="127"/>
      <c r="F420" s="127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8"/>
      <c r="S420" s="126"/>
      <c r="T420" s="129"/>
      <c r="U420" s="129"/>
      <c r="V420" s="131"/>
      <c r="W420" s="53"/>
      <c r="X420" s="53"/>
      <c r="Y420" s="53"/>
      <c r="Z420" s="53"/>
      <c r="AA420" s="53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</row>
    <row r="421" ht="16.5" customHeight="1">
      <c r="A421" s="124"/>
      <c r="B421" s="124"/>
      <c r="C421" s="125"/>
      <c r="D421" s="126"/>
      <c r="E421" s="127"/>
      <c r="F421" s="127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8"/>
      <c r="S421" s="126"/>
      <c r="T421" s="129"/>
      <c r="U421" s="129"/>
      <c r="V421" s="131"/>
      <c r="W421" s="53"/>
      <c r="X421" s="53"/>
      <c r="Y421" s="53"/>
      <c r="Z421" s="53"/>
      <c r="AA421" s="53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</row>
    <row r="422" ht="16.5" customHeight="1">
      <c r="A422" s="124"/>
      <c r="B422" s="124"/>
      <c r="C422" s="125"/>
      <c r="D422" s="126"/>
      <c r="E422" s="127"/>
      <c r="F422" s="127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8"/>
      <c r="S422" s="126"/>
      <c r="T422" s="129"/>
      <c r="U422" s="129"/>
      <c r="V422" s="131"/>
      <c r="W422" s="53"/>
      <c r="X422" s="53"/>
      <c r="Y422" s="53"/>
      <c r="Z422" s="53"/>
      <c r="AA422" s="53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</row>
    <row r="423" ht="16.5" customHeight="1">
      <c r="A423" s="124"/>
      <c r="B423" s="124"/>
      <c r="C423" s="125"/>
      <c r="D423" s="126"/>
      <c r="E423" s="127"/>
      <c r="F423" s="127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8"/>
      <c r="S423" s="126"/>
      <c r="T423" s="129"/>
      <c r="U423" s="129"/>
      <c r="V423" s="131"/>
      <c r="W423" s="53"/>
      <c r="X423" s="53"/>
      <c r="Y423" s="53"/>
      <c r="Z423" s="53"/>
      <c r="AA423" s="53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</row>
    <row r="424" ht="16.5" customHeight="1">
      <c r="A424" s="124"/>
      <c r="B424" s="124"/>
      <c r="C424" s="125"/>
      <c r="D424" s="126"/>
      <c r="E424" s="127"/>
      <c r="F424" s="127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8"/>
      <c r="S424" s="126"/>
      <c r="T424" s="129"/>
      <c r="U424" s="129"/>
      <c r="V424" s="131"/>
      <c r="W424" s="53"/>
      <c r="X424" s="53"/>
      <c r="Y424" s="53"/>
      <c r="Z424" s="53"/>
      <c r="AA424" s="53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</row>
    <row r="425" ht="16.5" customHeight="1">
      <c r="A425" s="124"/>
      <c r="B425" s="124"/>
      <c r="C425" s="125"/>
      <c r="D425" s="126"/>
      <c r="E425" s="127"/>
      <c r="F425" s="127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8"/>
      <c r="S425" s="126"/>
      <c r="T425" s="129"/>
      <c r="U425" s="129"/>
      <c r="V425" s="131"/>
      <c r="W425" s="53"/>
      <c r="X425" s="53"/>
      <c r="Y425" s="53"/>
      <c r="Z425" s="53"/>
      <c r="AA425" s="53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</row>
    <row r="426" ht="16.5" customHeight="1">
      <c r="A426" s="124"/>
      <c r="B426" s="124"/>
      <c r="C426" s="125"/>
      <c r="D426" s="126"/>
      <c r="E426" s="127"/>
      <c r="F426" s="127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8"/>
      <c r="S426" s="126"/>
      <c r="T426" s="129"/>
      <c r="U426" s="129"/>
      <c r="V426" s="131"/>
      <c r="W426" s="53"/>
      <c r="X426" s="53"/>
      <c r="Y426" s="53"/>
      <c r="Z426" s="53"/>
      <c r="AA426" s="53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</row>
    <row r="427" ht="16.5" customHeight="1">
      <c r="A427" s="124"/>
      <c r="B427" s="124"/>
      <c r="C427" s="125"/>
      <c r="D427" s="126"/>
      <c r="E427" s="127"/>
      <c r="F427" s="127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8"/>
      <c r="S427" s="126"/>
      <c r="T427" s="129"/>
      <c r="U427" s="129"/>
      <c r="V427" s="131"/>
      <c r="W427" s="53"/>
      <c r="X427" s="53"/>
      <c r="Y427" s="53"/>
      <c r="Z427" s="53"/>
      <c r="AA427" s="53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</row>
    <row r="428" ht="16.5" customHeight="1">
      <c r="A428" s="124"/>
      <c r="B428" s="124"/>
      <c r="C428" s="125"/>
      <c r="D428" s="126"/>
      <c r="E428" s="127"/>
      <c r="F428" s="127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8"/>
      <c r="S428" s="126"/>
      <c r="T428" s="129"/>
      <c r="U428" s="129"/>
      <c r="V428" s="131"/>
      <c r="W428" s="53"/>
      <c r="X428" s="53"/>
      <c r="Y428" s="53"/>
      <c r="Z428" s="53"/>
      <c r="AA428" s="53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</row>
    <row r="429" ht="16.5" customHeight="1">
      <c r="A429" s="124"/>
      <c r="B429" s="124"/>
      <c r="C429" s="125"/>
      <c r="D429" s="126"/>
      <c r="E429" s="127"/>
      <c r="F429" s="127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8"/>
      <c r="S429" s="126"/>
      <c r="T429" s="129"/>
      <c r="U429" s="129"/>
      <c r="V429" s="131"/>
      <c r="W429" s="53"/>
      <c r="X429" s="53"/>
      <c r="Y429" s="53"/>
      <c r="Z429" s="53"/>
      <c r="AA429" s="53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</row>
    <row r="430" ht="16.5" customHeight="1">
      <c r="A430" s="124"/>
      <c r="B430" s="124"/>
      <c r="C430" s="125"/>
      <c r="D430" s="126"/>
      <c r="E430" s="127"/>
      <c r="F430" s="127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8"/>
      <c r="S430" s="126"/>
      <c r="T430" s="129"/>
      <c r="U430" s="129"/>
      <c r="V430" s="131"/>
      <c r="W430" s="53"/>
      <c r="X430" s="53"/>
      <c r="Y430" s="53"/>
      <c r="Z430" s="53"/>
      <c r="AA430" s="53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</row>
    <row r="431" ht="16.5" customHeight="1">
      <c r="A431" s="124"/>
      <c r="B431" s="124"/>
      <c r="C431" s="125"/>
      <c r="D431" s="126"/>
      <c r="E431" s="127"/>
      <c r="F431" s="127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8"/>
      <c r="S431" s="126"/>
      <c r="T431" s="129"/>
      <c r="U431" s="129"/>
      <c r="V431" s="131"/>
      <c r="W431" s="53"/>
      <c r="X431" s="53"/>
      <c r="Y431" s="53"/>
      <c r="Z431" s="53"/>
      <c r="AA431" s="53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</row>
    <row r="432" ht="16.5" customHeight="1">
      <c r="A432" s="124"/>
      <c r="B432" s="124"/>
      <c r="C432" s="125"/>
      <c r="D432" s="126"/>
      <c r="E432" s="127"/>
      <c r="F432" s="127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8"/>
      <c r="S432" s="126"/>
      <c r="T432" s="129"/>
      <c r="U432" s="129"/>
      <c r="V432" s="131"/>
      <c r="W432" s="53"/>
      <c r="X432" s="53"/>
      <c r="Y432" s="53"/>
      <c r="Z432" s="53"/>
      <c r="AA432" s="53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</row>
    <row r="433" ht="16.5" customHeight="1">
      <c r="A433" s="124"/>
      <c r="B433" s="124"/>
      <c r="C433" s="125"/>
      <c r="D433" s="126"/>
      <c r="E433" s="127"/>
      <c r="F433" s="127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8"/>
      <c r="S433" s="126"/>
      <c r="T433" s="129"/>
      <c r="U433" s="129"/>
      <c r="V433" s="131"/>
      <c r="W433" s="53"/>
      <c r="X433" s="53"/>
      <c r="Y433" s="53"/>
      <c r="Z433" s="53"/>
      <c r="AA433" s="53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</row>
    <row r="434" ht="16.5" customHeight="1">
      <c r="A434" s="124"/>
      <c r="B434" s="124"/>
      <c r="C434" s="125"/>
      <c r="D434" s="126"/>
      <c r="E434" s="127"/>
      <c r="F434" s="127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8"/>
      <c r="S434" s="126"/>
      <c r="T434" s="129"/>
      <c r="U434" s="129"/>
      <c r="V434" s="131"/>
      <c r="W434" s="53"/>
      <c r="X434" s="53"/>
      <c r="Y434" s="53"/>
      <c r="Z434" s="53"/>
      <c r="AA434" s="53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</row>
    <row r="435" ht="16.5" customHeight="1">
      <c r="A435" s="124"/>
      <c r="B435" s="124"/>
      <c r="C435" s="125"/>
      <c r="D435" s="126"/>
      <c r="E435" s="127"/>
      <c r="F435" s="127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8"/>
      <c r="S435" s="126"/>
      <c r="T435" s="129"/>
      <c r="U435" s="129"/>
      <c r="V435" s="131"/>
      <c r="W435" s="53"/>
      <c r="X435" s="53"/>
      <c r="Y435" s="53"/>
      <c r="Z435" s="53"/>
      <c r="AA435" s="53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</row>
    <row r="436" ht="16.5" customHeight="1">
      <c r="A436" s="124"/>
      <c r="B436" s="124"/>
      <c r="C436" s="125"/>
      <c r="D436" s="126"/>
      <c r="E436" s="127"/>
      <c r="F436" s="127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8"/>
      <c r="S436" s="126"/>
      <c r="T436" s="129"/>
      <c r="U436" s="129"/>
      <c r="V436" s="131"/>
      <c r="W436" s="53"/>
      <c r="X436" s="53"/>
      <c r="Y436" s="53"/>
      <c r="Z436" s="53"/>
      <c r="AA436" s="53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</row>
    <row r="437" ht="16.5" customHeight="1">
      <c r="A437" s="124"/>
      <c r="B437" s="124"/>
      <c r="C437" s="125"/>
      <c r="D437" s="126"/>
      <c r="E437" s="127"/>
      <c r="F437" s="127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8"/>
      <c r="S437" s="126"/>
      <c r="T437" s="129"/>
      <c r="U437" s="129"/>
      <c r="V437" s="131"/>
      <c r="W437" s="53"/>
      <c r="X437" s="53"/>
      <c r="Y437" s="53"/>
      <c r="Z437" s="53"/>
      <c r="AA437" s="53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</row>
    <row r="438" ht="16.5" customHeight="1">
      <c r="A438" s="124"/>
      <c r="B438" s="124"/>
      <c r="C438" s="125"/>
      <c r="D438" s="126"/>
      <c r="E438" s="127"/>
      <c r="F438" s="127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8"/>
      <c r="S438" s="126"/>
      <c r="T438" s="129"/>
      <c r="U438" s="129"/>
      <c r="V438" s="131"/>
      <c r="W438" s="53"/>
      <c r="X438" s="53"/>
      <c r="Y438" s="53"/>
      <c r="Z438" s="53"/>
      <c r="AA438" s="53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</row>
    <row r="439" ht="16.5" customHeight="1">
      <c r="A439" s="124"/>
      <c r="B439" s="124"/>
      <c r="C439" s="125"/>
      <c r="D439" s="126"/>
      <c r="E439" s="127"/>
      <c r="F439" s="127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8"/>
      <c r="S439" s="126"/>
      <c r="T439" s="129"/>
      <c r="U439" s="129"/>
      <c r="V439" s="131"/>
      <c r="W439" s="53"/>
      <c r="X439" s="53"/>
      <c r="Y439" s="53"/>
      <c r="Z439" s="53"/>
      <c r="AA439" s="53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</row>
    <row r="440" ht="16.5" customHeight="1">
      <c r="A440" s="124"/>
      <c r="B440" s="124"/>
      <c r="C440" s="125"/>
      <c r="D440" s="126"/>
      <c r="E440" s="127"/>
      <c r="F440" s="127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8"/>
      <c r="S440" s="126"/>
      <c r="T440" s="129"/>
      <c r="U440" s="129"/>
      <c r="V440" s="131"/>
      <c r="W440" s="53"/>
      <c r="X440" s="53"/>
      <c r="Y440" s="53"/>
      <c r="Z440" s="53"/>
      <c r="AA440" s="53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</row>
    <row r="441" ht="16.5" customHeight="1">
      <c r="A441" s="124"/>
      <c r="B441" s="124"/>
      <c r="C441" s="125"/>
      <c r="D441" s="126"/>
      <c r="E441" s="127"/>
      <c r="F441" s="127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8"/>
      <c r="S441" s="126"/>
      <c r="T441" s="129"/>
      <c r="U441" s="129"/>
      <c r="V441" s="131"/>
      <c r="W441" s="53"/>
      <c r="X441" s="53"/>
      <c r="Y441" s="53"/>
      <c r="Z441" s="53"/>
      <c r="AA441" s="53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</row>
    <row r="442" ht="16.5" customHeight="1">
      <c r="A442" s="124"/>
      <c r="B442" s="124"/>
      <c r="C442" s="125"/>
      <c r="D442" s="126"/>
      <c r="E442" s="127"/>
      <c r="F442" s="127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8"/>
      <c r="S442" s="126"/>
      <c r="T442" s="129"/>
      <c r="U442" s="129"/>
      <c r="V442" s="131"/>
      <c r="W442" s="53"/>
      <c r="X442" s="53"/>
      <c r="Y442" s="53"/>
      <c r="Z442" s="53"/>
      <c r="AA442" s="53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</row>
    <row r="443" ht="16.5" customHeight="1">
      <c r="A443" s="124"/>
      <c r="B443" s="124"/>
      <c r="C443" s="125"/>
      <c r="D443" s="126"/>
      <c r="E443" s="127"/>
      <c r="F443" s="127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8"/>
      <c r="S443" s="126"/>
      <c r="T443" s="129"/>
      <c r="U443" s="129"/>
      <c r="V443" s="131"/>
      <c r="W443" s="53"/>
      <c r="X443" s="53"/>
      <c r="Y443" s="53"/>
      <c r="Z443" s="53"/>
      <c r="AA443" s="53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</row>
    <row r="444" ht="16.5" customHeight="1">
      <c r="A444" s="124"/>
      <c r="B444" s="124"/>
      <c r="C444" s="125"/>
      <c r="D444" s="126"/>
      <c r="E444" s="127"/>
      <c r="F444" s="127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8"/>
      <c r="S444" s="126"/>
      <c r="T444" s="129"/>
      <c r="U444" s="129"/>
      <c r="V444" s="131"/>
      <c r="W444" s="53"/>
      <c r="X444" s="53"/>
      <c r="Y444" s="53"/>
      <c r="Z444" s="53"/>
      <c r="AA444" s="53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</row>
    <row r="445" ht="16.5" customHeight="1">
      <c r="A445" s="124"/>
      <c r="B445" s="124"/>
      <c r="C445" s="125"/>
      <c r="D445" s="126"/>
      <c r="E445" s="127"/>
      <c r="F445" s="127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8"/>
      <c r="S445" s="126"/>
      <c r="T445" s="129"/>
      <c r="U445" s="129"/>
      <c r="V445" s="131"/>
      <c r="W445" s="53"/>
      <c r="X445" s="53"/>
      <c r="Y445" s="53"/>
      <c r="Z445" s="53"/>
      <c r="AA445" s="53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</row>
    <row r="446" ht="16.5" customHeight="1">
      <c r="A446" s="124"/>
      <c r="B446" s="124"/>
      <c r="C446" s="125"/>
      <c r="D446" s="126"/>
      <c r="E446" s="127"/>
      <c r="F446" s="127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8"/>
      <c r="S446" s="126"/>
      <c r="T446" s="129"/>
      <c r="U446" s="129"/>
      <c r="V446" s="131"/>
      <c r="W446" s="53"/>
      <c r="X446" s="53"/>
      <c r="Y446" s="53"/>
      <c r="Z446" s="53"/>
      <c r="AA446" s="53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</row>
    <row r="447" ht="16.5" customHeight="1">
      <c r="A447" s="124"/>
      <c r="B447" s="124"/>
      <c r="C447" s="125"/>
      <c r="D447" s="126"/>
      <c r="E447" s="127"/>
      <c r="F447" s="127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8"/>
      <c r="S447" s="126"/>
      <c r="T447" s="129"/>
      <c r="U447" s="129"/>
      <c r="V447" s="131"/>
      <c r="W447" s="53"/>
      <c r="X447" s="53"/>
      <c r="Y447" s="53"/>
      <c r="Z447" s="53"/>
      <c r="AA447" s="53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</row>
    <row r="448" ht="16.5" customHeight="1">
      <c r="A448" s="124"/>
      <c r="B448" s="124"/>
      <c r="C448" s="125"/>
      <c r="D448" s="126"/>
      <c r="E448" s="127"/>
      <c r="F448" s="127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8"/>
      <c r="S448" s="126"/>
      <c r="T448" s="129"/>
      <c r="U448" s="129"/>
      <c r="V448" s="131"/>
      <c r="W448" s="53"/>
      <c r="X448" s="53"/>
      <c r="Y448" s="53"/>
      <c r="Z448" s="53"/>
      <c r="AA448" s="53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</row>
    <row r="449" ht="16.5" customHeight="1">
      <c r="A449" s="124"/>
      <c r="B449" s="124"/>
      <c r="C449" s="125"/>
      <c r="D449" s="126"/>
      <c r="E449" s="127"/>
      <c r="F449" s="127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8"/>
      <c r="S449" s="126"/>
      <c r="T449" s="129"/>
      <c r="U449" s="129"/>
      <c r="V449" s="131"/>
      <c r="W449" s="53"/>
      <c r="X449" s="53"/>
      <c r="Y449" s="53"/>
      <c r="Z449" s="53"/>
      <c r="AA449" s="53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</row>
    <row r="450" ht="16.5" customHeight="1">
      <c r="A450" s="124"/>
      <c r="B450" s="124"/>
      <c r="C450" s="125"/>
      <c r="D450" s="126"/>
      <c r="E450" s="127"/>
      <c r="F450" s="127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8"/>
      <c r="S450" s="126"/>
      <c r="T450" s="129"/>
      <c r="U450" s="129"/>
      <c r="V450" s="131"/>
      <c r="W450" s="53"/>
      <c r="X450" s="53"/>
      <c r="Y450" s="53"/>
      <c r="Z450" s="53"/>
      <c r="AA450" s="53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</row>
    <row r="451" ht="16.5" customHeight="1">
      <c r="A451" s="124"/>
      <c r="B451" s="124"/>
      <c r="C451" s="125"/>
      <c r="D451" s="126"/>
      <c r="E451" s="127"/>
      <c r="F451" s="127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8"/>
      <c r="S451" s="126"/>
      <c r="T451" s="129"/>
      <c r="U451" s="129"/>
      <c r="V451" s="131"/>
      <c r="W451" s="53"/>
      <c r="X451" s="53"/>
      <c r="Y451" s="53"/>
      <c r="Z451" s="53"/>
      <c r="AA451" s="53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</row>
    <row r="452" ht="16.5" customHeight="1">
      <c r="A452" s="124"/>
      <c r="B452" s="124"/>
      <c r="C452" s="125"/>
      <c r="D452" s="126"/>
      <c r="E452" s="127"/>
      <c r="F452" s="127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8"/>
      <c r="S452" s="126"/>
      <c r="T452" s="129"/>
      <c r="U452" s="129"/>
      <c r="V452" s="131"/>
      <c r="W452" s="53"/>
      <c r="X452" s="53"/>
      <c r="Y452" s="53"/>
      <c r="Z452" s="53"/>
      <c r="AA452" s="53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</row>
    <row r="453" ht="16.5" customHeight="1">
      <c r="A453" s="124"/>
      <c r="B453" s="124"/>
      <c r="C453" s="125"/>
      <c r="D453" s="126"/>
      <c r="E453" s="127"/>
      <c r="F453" s="127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8"/>
      <c r="S453" s="126"/>
      <c r="T453" s="129"/>
      <c r="U453" s="129"/>
      <c r="V453" s="131"/>
      <c r="W453" s="53"/>
      <c r="X453" s="53"/>
      <c r="Y453" s="53"/>
      <c r="Z453" s="53"/>
      <c r="AA453" s="53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</row>
    <row r="454" ht="16.5" customHeight="1">
      <c r="A454" s="124"/>
      <c r="B454" s="124"/>
      <c r="C454" s="125"/>
      <c r="D454" s="126"/>
      <c r="E454" s="127"/>
      <c r="F454" s="127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8"/>
      <c r="S454" s="126"/>
      <c r="T454" s="129"/>
      <c r="U454" s="129"/>
      <c r="V454" s="131"/>
      <c r="W454" s="53"/>
      <c r="X454" s="53"/>
      <c r="Y454" s="53"/>
      <c r="Z454" s="53"/>
      <c r="AA454" s="53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</row>
    <row r="455" ht="16.5" customHeight="1">
      <c r="A455" s="124"/>
      <c r="B455" s="124"/>
      <c r="C455" s="125"/>
      <c r="D455" s="126"/>
      <c r="E455" s="127"/>
      <c r="F455" s="127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8"/>
      <c r="S455" s="126"/>
      <c r="T455" s="129"/>
      <c r="U455" s="129"/>
      <c r="V455" s="131"/>
      <c r="W455" s="53"/>
      <c r="X455" s="53"/>
      <c r="Y455" s="53"/>
      <c r="Z455" s="53"/>
      <c r="AA455" s="53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</row>
    <row r="456" ht="16.5" customHeight="1">
      <c r="A456" s="124"/>
      <c r="B456" s="124"/>
      <c r="C456" s="125"/>
      <c r="D456" s="126"/>
      <c r="E456" s="127"/>
      <c r="F456" s="127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8"/>
      <c r="S456" s="126"/>
      <c r="T456" s="129"/>
      <c r="U456" s="129"/>
      <c r="V456" s="131"/>
      <c r="W456" s="53"/>
      <c r="X456" s="53"/>
      <c r="Y456" s="53"/>
      <c r="Z456" s="53"/>
      <c r="AA456" s="53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</row>
    <row r="457" ht="16.5" customHeight="1">
      <c r="A457" s="124"/>
      <c r="B457" s="124"/>
      <c r="C457" s="125"/>
      <c r="D457" s="126"/>
      <c r="E457" s="127"/>
      <c r="F457" s="127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8"/>
      <c r="S457" s="126"/>
      <c r="T457" s="129"/>
      <c r="U457" s="129"/>
      <c r="V457" s="131"/>
      <c r="W457" s="53"/>
      <c r="X457" s="53"/>
      <c r="Y457" s="53"/>
      <c r="Z457" s="53"/>
      <c r="AA457" s="53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</row>
    <row r="458" ht="16.5" customHeight="1">
      <c r="A458" s="124"/>
      <c r="B458" s="124"/>
      <c r="C458" s="125"/>
      <c r="D458" s="126"/>
      <c r="E458" s="127"/>
      <c r="F458" s="127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8"/>
      <c r="S458" s="126"/>
      <c r="T458" s="129"/>
      <c r="U458" s="129"/>
      <c r="V458" s="131"/>
      <c r="W458" s="53"/>
      <c r="X458" s="53"/>
      <c r="Y458" s="53"/>
      <c r="Z458" s="53"/>
      <c r="AA458" s="53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</row>
    <row r="459" ht="16.5" customHeight="1">
      <c r="A459" s="124"/>
      <c r="B459" s="124"/>
      <c r="C459" s="125"/>
      <c r="D459" s="126"/>
      <c r="E459" s="127"/>
      <c r="F459" s="127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8"/>
      <c r="S459" s="126"/>
      <c r="T459" s="129"/>
      <c r="U459" s="129"/>
      <c r="V459" s="131"/>
      <c r="W459" s="53"/>
      <c r="X459" s="53"/>
      <c r="Y459" s="53"/>
      <c r="Z459" s="53"/>
      <c r="AA459" s="53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</row>
    <row r="460" ht="16.5" customHeight="1">
      <c r="A460" s="124"/>
      <c r="B460" s="124"/>
      <c r="C460" s="125"/>
      <c r="D460" s="126"/>
      <c r="E460" s="127"/>
      <c r="F460" s="127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8"/>
      <c r="S460" s="126"/>
      <c r="T460" s="129"/>
      <c r="U460" s="129"/>
      <c r="V460" s="131"/>
      <c r="W460" s="53"/>
      <c r="X460" s="53"/>
      <c r="Y460" s="53"/>
      <c r="Z460" s="53"/>
      <c r="AA460" s="53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</row>
    <row r="461" ht="16.5" customHeight="1">
      <c r="A461" s="124"/>
      <c r="B461" s="124"/>
      <c r="C461" s="125"/>
      <c r="D461" s="126"/>
      <c r="E461" s="127"/>
      <c r="F461" s="127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8"/>
      <c r="S461" s="126"/>
      <c r="T461" s="129"/>
      <c r="U461" s="129"/>
      <c r="V461" s="131"/>
      <c r="W461" s="53"/>
      <c r="X461" s="53"/>
      <c r="Y461" s="53"/>
      <c r="Z461" s="53"/>
      <c r="AA461" s="53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</row>
    <row r="462" ht="16.5" customHeight="1">
      <c r="A462" s="124"/>
      <c r="B462" s="124"/>
      <c r="C462" s="125"/>
      <c r="D462" s="126"/>
      <c r="E462" s="127"/>
      <c r="F462" s="127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8"/>
      <c r="S462" s="126"/>
      <c r="T462" s="129"/>
      <c r="U462" s="129"/>
      <c r="V462" s="131"/>
      <c r="W462" s="53"/>
      <c r="X462" s="53"/>
      <c r="Y462" s="53"/>
      <c r="Z462" s="53"/>
      <c r="AA462" s="53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</row>
    <row r="463" ht="16.5" customHeight="1">
      <c r="A463" s="124"/>
      <c r="B463" s="124"/>
      <c r="C463" s="125"/>
      <c r="D463" s="126"/>
      <c r="E463" s="127"/>
      <c r="F463" s="127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8"/>
      <c r="S463" s="126"/>
      <c r="T463" s="129"/>
      <c r="U463" s="129"/>
      <c r="V463" s="131"/>
      <c r="W463" s="53"/>
      <c r="X463" s="53"/>
      <c r="Y463" s="53"/>
      <c r="Z463" s="53"/>
      <c r="AA463" s="53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</row>
    <row r="464" ht="16.5" customHeight="1">
      <c r="A464" s="124"/>
      <c r="B464" s="124"/>
      <c r="C464" s="125"/>
      <c r="D464" s="126"/>
      <c r="E464" s="127"/>
      <c r="F464" s="127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8"/>
      <c r="S464" s="126"/>
      <c r="T464" s="129"/>
      <c r="U464" s="129"/>
      <c r="V464" s="131"/>
      <c r="W464" s="53"/>
      <c r="X464" s="53"/>
      <c r="Y464" s="53"/>
      <c r="Z464" s="53"/>
      <c r="AA464" s="53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</row>
    <row r="465" ht="16.5" customHeight="1">
      <c r="A465" s="124"/>
      <c r="B465" s="124"/>
      <c r="C465" s="125"/>
      <c r="D465" s="126"/>
      <c r="E465" s="127"/>
      <c r="F465" s="127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8"/>
      <c r="S465" s="126"/>
      <c r="T465" s="129"/>
      <c r="U465" s="129"/>
      <c r="V465" s="131"/>
      <c r="W465" s="53"/>
      <c r="X465" s="53"/>
      <c r="Y465" s="53"/>
      <c r="Z465" s="53"/>
      <c r="AA465" s="53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</row>
    <row r="466" ht="16.5" customHeight="1">
      <c r="A466" s="124"/>
      <c r="B466" s="124"/>
      <c r="C466" s="125"/>
      <c r="D466" s="126"/>
      <c r="E466" s="127"/>
      <c r="F466" s="127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8"/>
      <c r="S466" s="126"/>
      <c r="T466" s="129"/>
      <c r="U466" s="129"/>
      <c r="V466" s="131"/>
      <c r="W466" s="53"/>
      <c r="X466" s="53"/>
      <c r="Y466" s="53"/>
      <c r="Z466" s="53"/>
      <c r="AA466" s="53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</row>
    <row r="467" ht="16.5" customHeight="1">
      <c r="A467" s="124"/>
      <c r="B467" s="124"/>
      <c r="C467" s="125"/>
      <c r="D467" s="126"/>
      <c r="E467" s="127"/>
      <c r="F467" s="127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8"/>
      <c r="S467" s="126"/>
      <c r="T467" s="129"/>
      <c r="U467" s="129"/>
      <c r="V467" s="131"/>
      <c r="W467" s="53"/>
      <c r="X467" s="53"/>
      <c r="Y467" s="53"/>
      <c r="Z467" s="53"/>
      <c r="AA467" s="53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</row>
    <row r="468" ht="16.5" customHeight="1">
      <c r="A468" s="124"/>
      <c r="B468" s="124"/>
      <c r="C468" s="125"/>
      <c r="D468" s="126"/>
      <c r="E468" s="127"/>
      <c r="F468" s="127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8"/>
      <c r="S468" s="126"/>
      <c r="T468" s="129"/>
      <c r="U468" s="129"/>
      <c r="V468" s="131"/>
      <c r="W468" s="53"/>
      <c r="X468" s="53"/>
      <c r="Y468" s="53"/>
      <c r="Z468" s="53"/>
      <c r="AA468" s="53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</row>
    <row r="469" ht="16.5" customHeight="1">
      <c r="A469" s="124"/>
      <c r="B469" s="124"/>
      <c r="C469" s="125"/>
      <c r="D469" s="126"/>
      <c r="E469" s="127"/>
      <c r="F469" s="127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8"/>
      <c r="S469" s="126"/>
      <c r="T469" s="129"/>
      <c r="U469" s="129"/>
      <c r="V469" s="131"/>
      <c r="W469" s="53"/>
      <c r="X469" s="53"/>
      <c r="Y469" s="53"/>
      <c r="Z469" s="53"/>
      <c r="AA469" s="53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</row>
    <row r="470" ht="16.5" customHeight="1">
      <c r="A470" s="124"/>
      <c r="B470" s="124"/>
      <c r="C470" s="125"/>
      <c r="D470" s="126"/>
      <c r="E470" s="127"/>
      <c r="F470" s="127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8"/>
      <c r="S470" s="126"/>
      <c r="T470" s="129"/>
      <c r="U470" s="129"/>
      <c r="V470" s="131"/>
      <c r="W470" s="53"/>
      <c r="X470" s="53"/>
      <c r="Y470" s="53"/>
      <c r="Z470" s="53"/>
      <c r="AA470" s="53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</row>
    <row r="471" ht="16.5" customHeight="1">
      <c r="A471" s="124"/>
      <c r="B471" s="124"/>
      <c r="C471" s="125"/>
      <c r="D471" s="126"/>
      <c r="E471" s="127"/>
      <c r="F471" s="127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8"/>
      <c r="S471" s="126"/>
      <c r="T471" s="129"/>
      <c r="U471" s="129"/>
      <c r="V471" s="131"/>
      <c r="W471" s="53"/>
      <c r="X471" s="53"/>
      <c r="Y471" s="53"/>
      <c r="Z471" s="53"/>
      <c r="AA471" s="53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</row>
    <row r="472" ht="16.5" customHeight="1">
      <c r="A472" s="124"/>
      <c r="B472" s="124"/>
      <c r="C472" s="125"/>
      <c r="D472" s="126"/>
      <c r="E472" s="127"/>
      <c r="F472" s="127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8"/>
      <c r="S472" s="126"/>
      <c r="T472" s="129"/>
      <c r="U472" s="129"/>
      <c r="V472" s="131"/>
      <c r="W472" s="53"/>
      <c r="X472" s="53"/>
      <c r="Y472" s="53"/>
      <c r="Z472" s="53"/>
      <c r="AA472" s="53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</row>
    <row r="473" ht="16.5" customHeight="1">
      <c r="A473" s="124"/>
      <c r="B473" s="124"/>
      <c r="C473" s="125"/>
      <c r="D473" s="126"/>
      <c r="E473" s="127"/>
      <c r="F473" s="127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8"/>
      <c r="S473" s="126"/>
      <c r="T473" s="129"/>
      <c r="U473" s="129"/>
      <c r="V473" s="131"/>
      <c r="W473" s="53"/>
      <c r="X473" s="53"/>
      <c r="Y473" s="53"/>
      <c r="Z473" s="53"/>
      <c r="AA473" s="53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</row>
    <row r="474" ht="16.5" customHeight="1">
      <c r="A474" s="124"/>
      <c r="B474" s="124"/>
      <c r="C474" s="125"/>
      <c r="D474" s="126"/>
      <c r="E474" s="127"/>
      <c r="F474" s="127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8"/>
      <c r="S474" s="126"/>
      <c r="T474" s="129"/>
      <c r="U474" s="129"/>
      <c r="V474" s="131"/>
      <c r="W474" s="53"/>
      <c r="X474" s="53"/>
      <c r="Y474" s="53"/>
      <c r="Z474" s="53"/>
      <c r="AA474" s="53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</row>
    <row r="475" ht="16.5" customHeight="1">
      <c r="A475" s="124"/>
      <c r="B475" s="124"/>
      <c r="C475" s="125"/>
      <c r="D475" s="126"/>
      <c r="E475" s="127"/>
      <c r="F475" s="127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8"/>
      <c r="S475" s="126"/>
      <c r="T475" s="129"/>
      <c r="U475" s="129"/>
      <c r="V475" s="131"/>
      <c r="W475" s="53"/>
      <c r="X475" s="53"/>
      <c r="Y475" s="53"/>
      <c r="Z475" s="53"/>
      <c r="AA475" s="53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</row>
    <row r="476" ht="16.5" customHeight="1">
      <c r="A476" s="124"/>
      <c r="B476" s="124"/>
      <c r="C476" s="125"/>
      <c r="D476" s="126"/>
      <c r="E476" s="127"/>
      <c r="F476" s="127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8"/>
      <c r="S476" s="126"/>
      <c r="T476" s="129"/>
      <c r="U476" s="129"/>
      <c r="V476" s="131"/>
      <c r="W476" s="53"/>
      <c r="X476" s="53"/>
      <c r="Y476" s="53"/>
      <c r="Z476" s="53"/>
      <c r="AA476" s="53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</row>
    <row r="477" ht="16.5" customHeight="1">
      <c r="A477" s="124"/>
      <c r="B477" s="124"/>
      <c r="C477" s="125"/>
      <c r="D477" s="126"/>
      <c r="E477" s="127"/>
      <c r="F477" s="127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8"/>
      <c r="S477" s="126"/>
      <c r="T477" s="129"/>
      <c r="U477" s="129"/>
      <c r="V477" s="131"/>
      <c r="W477" s="53"/>
      <c r="X477" s="53"/>
      <c r="Y477" s="53"/>
      <c r="Z477" s="53"/>
      <c r="AA477" s="53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</row>
    <row r="478" ht="16.5" customHeight="1">
      <c r="A478" s="124"/>
      <c r="B478" s="124"/>
      <c r="C478" s="125"/>
      <c r="D478" s="126"/>
      <c r="E478" s="127"/>
      <c r="F478" s="127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8"/>
      <c r="S478" s="126"/>
      <c r="T478" s="129"/>
      <c r="U478" s="129"/>
      <c r="V478" s="131"/>
      <c r="W478" s="53"/>
      <c r="X478" s="53"/>
      <c r="Y478" s="53"/>
      <c r="Z478" s="53"/>
      <c r="AA478" s="53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</row>
    <row r="479" ht="16.5" customHeight="1">
      <c r="A479" s="124"/>
      <c r="B479" s="124"/>
      <c r="C479" s="125"/>
      <c r="D479" s="126"/>
      <c r="E479" s="127"/>
      <c r="F479" s="127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8"/>
      <c r="S479" s="126"/>
      <c r="T479" s="129"/>
      <c r="U479" s="129"/>
      <c r="V479" s="131"/>
      <c r="W479" s="53"/>
      <c r="X479" s="53"/>
      <c r="Y479" s="53"/>
      <c r="Z479" s="53"/>
      <c r="AA479" s="53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</row>
    <row r="480" ht="16.5" customHeight="1">
      <c r="A480" s="124"/>
      <c r="B480" s="124"/>
      <c r="C480" s="125"/>
      <c r="D480" s="126"/>
      <c r="E480" s="127"/>
      <c r="F480" s="127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8"/>
      <c r="S480" s="126"/>
      <c r="T480" s="129"/>
      <c r="U480" s="129"/>
      <c r="V480" s="131"/>
      <c r="W480" s="53"/>
      <c r="X480" s="53"/>
      <c r="Y480" s="53"/>
      <c r="Z480" s="53"/>
      <c r="AA480" s="53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</row>
    <row r="481" ht="16.5" customHeight="1">
      <c r="A481" s="124"/>
      <c r="B481" s="124"/>
      <c r="C481" s="125"/>
      <c r="D481" s="126"/>
      <c r="E481" s="127"/>
      <c r="F481" s="127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8"/>
      <c r="S481" s="126"/>
      <c r="T481" s="129"/>
      <c r="U481" s="129"/>
      <c r="V481" s="131"/>
      <c r="W481" s="53"/>
      <c r="X481" s="53"/>
      <c r="Y481" s="53"/>
      <c r="Z481" s="53"/>
      <c r="AA481" s="53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</row>
    <row r="482" ht="16.5" customHeight="1">
      <c r="A482" s="124"/>
      <c r="B482" s="124"/>
      <c r="C482" s="125"/>
      <c r="D482" s="126"/>
      <c r="E482" s="127"/>
      <c r="F482" s="127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8"/>
      <c r="S482" s="126"/>
      <c r="T482" s="129"/>
      <c r="U482" s="129"/>
      <c r="V482" s="131"/>
      <c r="W482" s="53"/>
      <c r="X482" s="53"/>
      <c r="Y482" s="53"/>
      <c r="Z482" s="53"/>
      <c r="AA482" s="53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</row>
    <row r="483" ht="16.5" customHeight="1">
      <c r="A483" s="124"/>
      <c r="B483" s="124"/>
      <c r="C483" s="125"/>
      <c r="D483" s="126"/>
      <c r="E483" s="127"/>
      <c r="F483" s="127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8"/>
      <c r="S483" s="126"/>
      <c r="T483" s="129"/>
      <c r="U483" s="129"/>
      <c r="V483" s="131"/>
      <c r="W483" s="53"/>
      <c r="X483" s="53"/>
      <c r="Y483" s="53"/>
      <c r="Z483" s="53"/>
      <c r="AA483" s="53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</row>
    <row r="484" ht="16.5" customHeight="1">
      <c r="A484" s="124"/>
      <c r="B484" s="124"/>
      <c r="C484" s="125"/>
      <c r="D484" s="126"/>
      <c r="E484" s="127"/>
      <c r="F484" s="127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8"/>
      <c r="S484" s="126"/>
      <c r="T484" s="129"/>
      <c r="U484" s="129"/>
      <c r="V484" s="131"/>
      <c r="W484" s="53"/>
      <c r="X484" s="53"/>
      <c r="Y484" s="53"/>
      <c r="Z484" s="53"/>
      <c r="AA484" s="53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</row>
    <row r="485" ht="16.5" customHeight="1">
      <c r="A485" s="124"/>
      <c r="B485" s="124"/>
      <c r="C485" s="125"/>
      <c r="D485" s="126"/>
      <c r="E485" s="127"/>
      <c r="F485" s="127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8"/>
      <c r="S485" s="126"/>
      <c r="T485" s="129"/>
      <c r="U485" s="129"/>
      <c r="V485" s="131"/>
      <c r="W485" s="53"/>
      <c r="X485" s="53"/>
      <c r="Y485" s="53"/>
      <c r="Z485" s="53"/>
      <c r="AA485" s="53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</row>
    <row r="486" ht="16.5" customHeight="1">
      <c r="A486" s="124"/>
      <c r="B486" s="124"/>
      <c r="C486" s="125"/>
      <c r="D486" s="126"/>
      <c r="E486" s="127"/>
      <c r="F486" s="127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8"/>
      <c r="S486" s="126"/>
      <c r="T486" s="129"/>
      <c r="U486" s="129"/>
      <c r="V486" s="131"/>
      <c r="W486" s="53"/>
      <c r="X486" s="53"/>
      <c r="Y486" s="53"/>
      <c r="Z486" s="53"/>
      <c r="AA486" s="53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</row>
    <row r="487" ht="16.5" customHeight="1">
      <c r="A487" s="124"/>
      <c r="B487" s="124"/>
      <c r="C487" s="125"/>
      <c r="D487" s="126"/>
      <c r="E487" s="127"/>
      <c r="F487" s="127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8"/>
      <c r="S487" s="126"/>
      <c r="T487" s="129"/>
      <c r="U487" s="129"/>
      <c r="V487" s="131"/>
      <c r="W487" s="53"/>
      <c r="X487" s="53"/>
      <c r="Y487" s="53"/>
      <c r="Z487" s="53"/>
      <c r="AA487" s="53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</row>
    <row r="488" ht="16.5" customHeight="1">
      <c r="A488" s="124"/>
      <c r="B488" s="124"/>
      <c r="C488" s="125"/>
      <c r="D488" s="126"/>
      <c r="E488" s="127"/>
      <c r="F488" s="127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8"/>
      <c r="S488" s="126"/>
      <c r="T488" s="129"/>
      <c r="U488" s="129"/>
      <c r="V488" s="131"/>
      <c r="W488" s="53"/>
      <c r="X488" s="53"/>
      <c r="Y488" s="53"/>
      <c r="Z488" s="53"/>
      <c r="AA488" s="53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</row>
    <row r="489" ht="16.5" customHeight="1">
      <c r="A489" s="124"/>
      <c r="B489" s="124"/>
      <c r="C489" s="125"/>
      <c r="D489" s="126"/>
      <c r="E489" s="127"/>
      <c r="F489" s="127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8"/>
      <c r="S489" s="126"/>
      <c r="T489" s="129"/>
      <c r="U489" s="129"/>
      <c r="V489" s="131"/>
      <c r="W489" s="53"/>
      <c r="X489" s="53"/>
      <c r="Y489" s="53"/>
      <c r="Z489" s="53"/>
      <c r="AA489" s="53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</row>
    <row r="490" ht="16.5" customHeight="1">
      <c r="A490" s="124"/>
      <c r="B490" s="124"/>
      <c r="C490" s="125"/>
      <c r="D490" s="126"/>
      <c r="E490" s="127"/>
      <c r="F490" s="127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8"/>
      <c r="S490" s="126"/>
      <c r="T490" s="129"/>
      <c r="U490" s="129"/>
      <c r="V490" s="131"/>
      <c r="W490" s="53"/>
      <c r="X490" s="53"/>
      <c r="Y490" s="53"/>
      <c r="Z490" s="53"/>
      <c r="AA490" s="53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</row>
    <row r="491" ht="16.5" customHeight="1">
      <c r="A491" s="124"/>
      <c r="B491" s="124"/>
      <c r="C491" s="125"/>
      <c r="D491" s="126"/>
      <c r="E491" s="127"/>
      <c r="F491" s="127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8"/>
      <c r="S491" s="126"/>
      <c r="T491" s="129"/>
      <c r="U491" s="129"/>
      <c r="V491" s="131"/>
      <c r="W491" s="53"/>
      <c r="X491" s="53"/>
      <c r="Y491" s="53"/>
      <c r="Z491" s="53"/>
      <c r="AA491" s="53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</row>
    <row r="492" ht="16.5" customHeight="1">
      <c r="A492" s="124"/>
      <c r="B492" s="124"/>
      <c r="C492" s="125"/>
      <c r="D492" s="126"/>
      <c r="E492" s="127"/>
      <c r="F492" s="127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8"/>
      <c r="S492" s="126"/>
      <c r="T492" s="129"/>
      <c r="U492" s="129"/>
      <c r="V492" s="131"/>
      <c r="W492" s="53"/>
      <c r="X492" s="53"/>
      <c r="Y492" s="53"/>
      <c r="Z492" s="53"/>
      <c r="AA492" s="53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</row>
    <row r="493" ht="16.5" customHeight="1">
      <c r="A493" s="124"/>
      <c r="B493" s="124"/>
      <c r="C493" s="125"/>
      <c r="D493" s="126"/>
      <c r="E493" s="127"/>
      <c r="F493" s="127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8"/>
      <c r="S493" s="126"/>
      <c r="T493" s="129"/>
      <c r="U493" s="129"/>
      <c r="V493" s="131"/>
      <c r="W493" s="53"/>
      <c r="X493" s="53"/>
      <c r="Y493" s="53"/>
      <c r="Z493" s="53"/>
      <c r="AA493" s="53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</row>
    <row r="494" ht="16.5" customHeight="1">
      <c r="A494" s="124"/>
      <c r="B494" s="124"/>
      <c r="C494" s="125"/>
      <c r="D494" s="126"/>
      <c r="E494" s="127"/>
      <c r="F494" s="127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8"/>
      <c r="S494" s="126"/>
      <c r="T494" s="129"/>
      <c r="U494" s="129"/>
      <c r="V494" s="131"/>
      <c r="W494" s="53"/>
      <c r="X494" s="53"/>
      <c r="Y494" s="53"/>
      <c r="Z494" s="53"/>
      <c r="AA494" s="53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</row>
    <row r="495" ht="16.5" customHeight="1">
      <c r="A495" s="124"/>
      <c r="B495" s="124"/>
      <c r="C495" s="125"/>
      <c r="D495" s="126"/>
      <c r="E495" s="127"/>
      <c r="F495" s="127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8"/>
      <c r="S495" s="126"/>
      <c r="T495" s="129"/>
      <c r="U495" s="129"/>
      <c r="V495" s="131"/>
      <c r="W495" s="53"/>
      <c r="X495" s="53"/>
      <c r="Y495" s="53"/>
      <c r="Z495" s="53"/>
      <c r="AA495" s="53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</row>
    <row r="496" ht="16.5" customHeight="1">
      <c r="A496" s="124"/>
      <c r="B496" s="124"/>
      <c r="C496" s="125"/>
      <c r="D496" s="126"/>
      <c r="E496" s="127"/>
      <c r="F496" s="127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8"/>
      <c r="S496" s="126"/>
      <c r="T496" s="129"/>
      <c r="U496" s="129"/>
      <c r="V496" s="131"/>
      <c r="W496" s="53"/>
      <c r="X496" s="53"/>
      <c r="Y496" s="53"/>
      <c r="Z496" s="53"/>
      <c r="AA496" s="53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</row>
    <row r="497" ht="16.5" customHeight="1">
      <c r="A497" s="124"/>
      <c r="B497" s="124"/>
      <c r="C497" s="125"/>
      <c r="D497" s="126"/>
      <c r="E497" s="127"/>
      <c r="F497" s="127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8"/>
      <c r="S497" s="126"/>
      <c r="T497" s="129"/>
      <c r="U497" s="129"/>
      <c r="V497" s="131"/>
      <c r="W497" s="53"/>
      <c r="X497" s="53"/>
      <c r="Y497" s="53"/>
      <c r="Z497" s="53"/>
      <c r="AA497" s="53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</row>
    <row r="498" ht="16.5" customHeight="1">
      <c r="A498" s="124"/>
      <c r="B498" s="124"/>
      <c r="C498" s="125"/>
      <c r="D498" s="126"/>
      <c r="E498" s="127"/>
      <c r="F498" s="127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8"/>
      <c r="S498" s="126"/>
      <c r="T498" s="129"/>
      <c r="U498" s="129"/>
      <c r="V498" s="131"/>
      <c r="W498" s="53"/>
      <c r="X498" s="53"/>
      <c r="Y498" s="53"/>
      <c r="Z498" s="53"/>
      <c r="AA498" s="53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</row>
    <row r="499" ht="16.5" customHeight="1">
      <c r="A499" s="124"/>
      <c r="B499" s="124"/>
      <c r="C499" s="125"/>
      <c r="D499" s="126"/>
      <c r="E499" s="127"/>
      <c r="F499" s="127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8"/>
      <c r="S499" s="126"/>
      <c r="T499" s="129"/>
      <c r="U499" s="129"/>
      <c r="V499" s="131"/>
      <c r="W499" s="53"/>
      <c r="X499" s="53"/>
      <c r="Y499" s="53"/>
      <c r="Z499" s="53"/>
      <c r="AA499" s="53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</row>
    <row r="500" ht="16.5" customHeight="1">
      <c r="A500" s="124"/>
      <c r="B500" s="124"/>
      <c r="C500" s="125"/>
      <c r="D500" s="126"/>
      <c r="E500" s="127"/>
      <c r="F500" s="127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8"/>
      <c r="S500" s="126"/>
      <c r="T500" s="129"/>
      <c r="U500" s="129"/>
      <c r="V500" s="131"/>
      <c r="W500" s="53"/>
      <c r="X500" s="53"/>
      <c r="Y500" s="53"/>
      <c r="Z500" s="53"/>
      <c r="AA500" s="53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</row>
    <row r="501" ht="16.5" customHeight="1">
      <c r="A501" s="124"/>
      <c r="B501" s="124"/>
      <c r="C501" s="125"/>
      <c r="D501" s="126"/>
      <c r="E501" s="127"/>
      <c r="F501" s="127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8"/>
      <c r="S501" s="126"/>
      <c r="T501" s="129"/>
      <c r="U501" s="129"/>
      <c r="V501" s="131"/>
      <c r="W501" s="53"/>
      <c r="X501" s="53"/>
      <c r="Y501" s="53"/>
      <c r="Z501" s="53"/>
      <c r="AA501" s="53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</row>
    <row r="502" ht="16.5" customHeight="1">
      <c r="A502" s="124"/>
      <c r="B502" s="124"/>
      <c r="C502" s="125"/>
      <c r="D502" s="126"/>
      <c r="E502" s="127"/>
      <c r="F502" s="127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8"/>
      <c r="S502" s="126"/>
      <c r="T502" s="129"/>
      <c r="U502" s="129"/>
      <c r="V502" s="131"/>
      <c r="W502" s="53"/>
      <c r="X502" s="53"/>
      <c r="Y502" s="53"/>
      <c r="Z502" s="53"/>
      <c r="AA502" s="53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</row>
    <row r="503" ht="16.5" customHeight="1">
      <c r="A503" s="124"/>
      <c r="B503" s="124"/>
      <c r="C503" s="125"/>
      <c r="D503" s="126"/>
      <c r="E503" s="127"/>
      <c r="F503" s="127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8"/>
      <c r="S503" s="126"/>
      <c r="T503" s="129"/>
      <c r="U503" s="129"/>
      <c r="V503" s="131"/>
      <c r="W503" s="53"/>
      <c r="X503" s="53"/>
      <c r="Y503" s="53"/>
      <c r="Z503" s="53"/>
      <c r="AA503" s="53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</row>
    <row r="504" ht="16.5" customHeight="1">
      <c r="A504" s="124"/>
      <c r="B504" s="124"/>
      <c r="C504" s="125"/>
      <c r="D504" s="126"/>
      <c r="E504" s="127"/>
      <c r="F504" s="127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8"/>
      <c r="S504" s="126"/>
      <c r="T504" s="129"/>
      <c r="U504" s="129"/>
      <c r="V504" s="131"/>
      <c r="W504" s="53"/>
      <c r="X504" s="53"/>
      <c r="Y504" s="53"/>
      <c r="Z504" s="53"/>
      <c r="AA504" s="53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</row>
    <row r="505" ht="16.5" customHeight="1">
      <c r="A505" s="124"/>
      <c r="B505" s="124"/>
      <c r="C505" s="125"/>
      <c r="D505" s="126"/>
      <c r="E505" s="127"/>
      <c r="F505" s="127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8"/>
      <c r="S505" s="126"/>
      <c r="T505" s="129"/>
      <c r="U505" s="129"/>
      <c r="V505" s="131"/>
      <c r="W505" s="53"/>
      <c r="X505" s="53"/>
      <c r="Y505" s="53"/>
      <c r="Z505" s="53"/>
      <c r="AA505" s="53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</row>
    <row r="506" ht="16.5" customHeight="1">
      <c r="A506" s="124"/>
      <c r="B506" s="124"/>
      <c r="C506" s="125"/>
      <c r="D506" s="126"/>
      <c r="E506" s="127"/>
      <c r="F506" s="127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8"/>
      <c r="S506" s="126"/>
      <c r="T506" s="129"/>
      <c r="U506" s="129"/>
      <c r="V506" s="131"/>
      <c r="W506" s="53"/>
      <c r="X506" s="53"/>
      <c r="Y506" s="53"/>
      <c r="Z506" s="53"/>
      <c r="AA506" s="53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</row>
    <row r="507" ht="16.5" customHeight="1">
      <c r="A507" s="124"/>
      <c r="B507" s="124"/>
      <c r="C507" s="125"/>
      <c r="D507" s="126"/>
      <c r="E507" s="127"/>
      <c r="F507" s="127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8"/>
      <c r="S507" s="126"/>
      <c r="T507" s="129"/>
      <c r="U507" s="129"/>
      <c r="V507" s="131"/>
      <c r="W507" s="53"/>
      <c r="X507" s="53"/>
      <c r="Y507" s="53"/>
      <c r="Z507" s="53"/>
      <c r="AA507" s="53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</row>
    <row r="508" ht="16.5" customHeight="1">
      <c r="A508" s="124"/>
      <c r="B508" s="124"/>
      <c r="C508" s="125"/>
      <c r="D508" s="126"/>
      <c r="E508" s="127"/>
      <c r="F508" s="127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8"/>
      <c r="S508" s="126"/>
      <c r="T508" s="129"/>
      <c r="U508" s="129"/>
      <c r="V508" s="131"/>
      <c r="W508" s="53"/>
      <c r="X508" s="53"/>
      <c r="Y508" s="53"/>
      <c r="Z508" s="53"/>
      <c r="AA508" s="53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</row>
    <row r="509" ht="16.5" customHeight="1">
      <c r="A509" s="124"/>
      <c r="B509" s="124"/>
      <c r="C509" s="125"/>
      <c r="D509" s="126"/>
      <c r="E509" s="127"/>
      <c r="F509" s="127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8"/>
      <c r="S509" s="126"/>
      <c r="T509" s="129"/>
      <c r="U509" s="129"/>
      <c r="V509" s="131"/>
      <c r="W509" s="53"/>
      <c r="X509" s="53"/>
      <c r="Y509" s="53"/>
      <c r="Z509" s="53"/>
      <c r="AA509" s="53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</row>
    <row r="510" ht="16.5" customHeight="1">
      <c r="A510" s="124"/>
      <c r="B510" s="124"/>
      <c r="C510" s="125"/>
      <c r="D510" s="126"/>
      <c r="E510" s="127"/>
      <c r="F510" s="127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8"/>
      <c r="S510" s="126"/>
      <c r="T510" s="129"/>
      <c r="U510" s="129"/>
      <c r="V510" s="131"/>
      <c r="W510" s="53"/>
      <c r="X510" s="53"/>
      <c r="Y510" s="53"/>
      <c r="Z510" s="53"/>
      <c r="AA510" s="53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</row>
    <row r="511" ht="16.5" customHeight="1">
      <c r="A511" s="124"/>
      <c r="B511" s="124"/>
      <c r="C511" s="125"/>
      <c r="D511" s="126"/>
      <c r="E511" s="127"/>
      <c r="F511" s="127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8"/>
      <c r="S511" s="126"/>
      <c r="T511" s="129"/>
      <c r="U511" s="129"/>
      <c r="V511" s="131"/>
      <c r="W511" s="53"/>
      <c r="X511" s="53"/>
      <c r="Y511" s="53"/>
      <c r="Z511" s="53"/>
      <c r="AA511" s="53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</row>
    <row r="512" ht="16.5" customHeight="1">
      <c r="A512" s="124"/>
      <c r="B512" s="124"/>
      <c r="C512" s="125"/>
      <c r="D512" s="126"/>
      <c r="E512" s="127"/>
      <c r="F512" s="127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8"/>
      <c r="S512" s="126"/>
      <c r="T512" s="129"/>
      <c r="U512" s="129"/>
      <c r="V512" s="131"/>
      <c r="W512" s="53"/>
      <c r="X512" s="53"/>
      <c r="Y512" s="53"/>
      <c r="Z512" s="53"/>
      <c r="AA512" s="53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</row>
    <row r="513" ht="16.5" customHeight="1">
      <c r="A513" s="124"/>
      <c r="B513" s="124"/>
      <c r="C513" s="125"/>
      <c r="D513" s="126"/>
      <c r="E513" s="127"/>
      <c r="F513" s="127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8"/>
      <c r="S513" s="126"/>
      <c r="T513" s="129"/>
      <c r="U513" s="129"/>
      <c r="V513" s="131"/>
      <c r="W513" s="53"/>
      <c r="X513" s="53"/>
      <c r="Y513" s="53"/>
      <c r="Z513" s="53"/>
      <c r="AA513" s="53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</row>
    <row r="514" ht="16.5" customHeight="1">
      <c r="A514" s="124"/>
      <c r="B514" s="124"/>
      <c r="C514" s="125"/>
      <c r="D514" s="126"/>
      <c r="E514" s="127"/>
      <c r="F514" s="127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8"/>
      <c r="S514" s="126"/>
      <c r="T514" s="129"/>
      <c r="U514" s="129"/>
      <c r="V514" s="131"/>
      <c r="W514" s="53"/>
      <c r="X514" s="53"/>
      <c r="Y514" s="53"/>
      <c r="Z514" s="53"/>
      <c r="AA514" s="53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</row>
    <row r="515" ht="16.5" customHeight="1">
      <c r="A515" s="124"/>
      <c r="B515" s="124"/>
      <c r="C515" s="125"/>
      <c r="D515" s="126"/>
      <c r="E515" s="127"/>
      <c r="F515" s="127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8"/>
      <c r="S515" s="126"/>
      <c r="T515" s="129"/>
      <c r="U515" s="129"/>
      <c r="V515" s="131"/>
      <c r="W515" s="53"/>
      <c r="X515" s="53"/>
      <c r="Y515" s="53"/>
      <c r="Z515" s="53"/>
      <c r="AA515" s="53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</row>
    <row r="516" ht="16.5" customHeight="1">
      <c r="A516" s="124"/>
      <c r="B516" s="124"/>
      <c r="C516" s="125"/>
      <c r="D516" s="126"/>
      <c r="E516" s="127"/>
      <c r="F516" s="127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8"/>
      <c r="S516" s="126"/>
      <c r="T516" s="129"/>
      <c r="U516" s="129"/>
      <c r="V516" s="131"/>
      <c r="W516" s="53"/>
      <c r="X516" s="53"/>
      <c r="Y516" s="53"/>
      <c r="Z516" s="53"/>
      <c r="AA516" s="53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</row>
    <row r="517" ht="16.5" customHeight="1">
      <c r="A517" s="124"/>
      <c r="B517" s="124"/>
      <c r="C517" s="125"/>
      <c r="D517" s="126"/>
      <c r="E517" s="127"/>
      <c r="F517" s="127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8"/>
      <c r="S517" s="126"/>
      <c r="T517" s="129"/>
      <c r="U517" s="129"/>
      <c r="V517" s="131"/>
      <c r="W517" s="53"/>
      <c r="X517" s="53"/>
      <c r="Y517" s="53"/>
      <c r="Z517" s="53"/>
      <c r="AA517" s="53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</row>
    <row r="518" ht="16.5" customHeight="1">
      <c r="A518" s="124"/>
      <c r="B518" s="124"/>
      <c r="C518" s="125"/>
      <c r="D518" s="126"/>
      <c r="E518" s="127"/>
      <c r="F518" s="127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8"/>
      <c r="S518" s="126"/>
      <c r="T518" s="129"/>
      <c r="U518" s="129"/>
      <c r="V518" s="131"/>
      <c r="W518" s="53"/>
      <c r="X518" s="53"/>
      <c r="Y518" s="53"/>
      <c r="Z518" s="53"/>
      <c r="AA518" s="53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</row>
    <row r="519" ht="16.5" customHeight="1">
      <c r="A519" s="124"/>
      <c r="B519" s="124"/>
      <c r="C519" s="125"/>
      <c r="D519" s="126"/>
      <c r="E519" s="127"/>
      <c r="F519" s="127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8"/>
      <c r="S519" s="126"/>
      <c r="T519" s="129"/>
      <c r="U519" s="129"/>
      <c r="V519" s="131"/>
      <c r="W519" s="53"/>
      <c r="X519" s="53"/>
      <c r="Y519" s="53"/>
      <c r="Z519" s="53"/>
      <c r="AA519" s="53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</row>
    <row r="520" ht="16.5" customHeight="1">
      <c r="A520" s="124"/>
      <c r="B520" s="124"/>
      <c r="C520" s="125"/>
      <c r="D520" s="126"/>
      <c r="E520" s="127"/>
      <c r="F520" s="127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8"/>
      <c r="S520" s="126"/>
      <c r="T520" s="129"/>
      <c r="U520" s="129"/>
      <c r="V520" s="131"/>
      <c r="W520" s="53"/>
      <c r="X520" s="53"/>
      <c r="Y520" s="53"/>
      <c r="Z520" s="53"/>
      <c r="AA520" s="53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</row>
    <row r="521" ht="16.5" customHeight="1">
      <c r="A521" s="124"/>
      <c r="B521" s="124"/>
      <c r="C521" s="125"/>
      <c r="D521" s="126"/>
      <c r="E521" s="127"/>
      <c r="F521" s="127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8"/>
      <c r="S521" s="126"/>
      <c r="T521" s="129"/>
      <c r="U521" s="129"/>
      <c r="V521" s="131"/>
      <c r="W521" s="53"/>
      <c r="X521" s="53"/>
      <c r="Y521" s="53"/>
      <c r="Z521" s="53"/>
      <c r="AA521" s="53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</row>
    <row r="522" ht="16.5" customHeight="1">
      <c r="A522" s="124"/>
      <c r="B522" s="124"/>
      <c r="C522" s="125"/>
      <c r="D522" s="126"/>
      <c r="E522" s="127"/>
      <c r="F522" s="127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8"/>
      <c r="S522" s="126"/>
      <c r="T522" s="129"/>
      <c r="U522" s="129"/>
      <c r="V522" s="131"/>
      <c r="W522" s="53"/>
      <c r="X522" s="53"/>
      <c r="Y522" s="53"/>
      <c r="Z522" s="53"/>
      <c r="AA522" s="53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</row>
    <row r="523" ht="16.5" customHeight="1">
      <c r="A523" s="124"/>
      <c r="B523" s="124"/>
      <c r="C523" s="125"/>
      <c r="D523" s="126"/>
      <c r="E523" s="127"/>
      <c r="F523" s="127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8"/>
      <c r="S523" s="126"/>
      <c r="T523" s="129"/>
      <c r="U523" s="129"/>
      <c r="V523" s="131"/>
      <c r="W523" s="53"/>
      <c r="X523" s="53"/>
      <c r="Y523" s="53"/>
      <c r="Z523" s="53"/>
      <c r="AA523" s="53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</row>
    <row r="524" ht="16.5" customHeight="1">
      <c r="A524" s="124"/>
      <c r="B524" s="124"/>
      <c r="C524" s="125"/>
      <c r="D524" s="126"/>
      <c r="E524" s="127"/>
      <c r="F524" s="127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8"/>
      <c r="S524" s="126"/>
      <c r="T524" s="129"/>
      <c r="U524" s="129"/>
      <c r="V524" s="131"/>
      <c r="W524" s="53"/>
      <c r="X524" s="53"/>
      <c r="Y524" s="53"/>
      <c r="Z524" s="53"/>
      <c r="AA524" s="53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</row>
    <row r="525" ht="16.5" customHeight="1">
      <c r="A525" s="124"/>
      <c r="B525" s="124"/>
      <c r="C525" s="125"/>
      <c r="D525" s="126"/>
      <c r="E525" s="127"/>
      <c r="F525" s="127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8"/>
      <c r="S525" s="126"/>
      <c r="T525" s="129"/>
      <c r="U525" s="129"/>
      <c r="V525" s="131"/>
      <c r="W525" s="53"/>
      <c r="X525" s="53"/>
      <c r="Y525" s="53"/>
      <c r="Z525" s="53"/>
      <c r="AA525" s="53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</row>
    <row r="526" ht="16.5" customHeight="1">
      <c r="A526" s="124"/>
      <c r="B526" s="124"/>
      <c r="C526" s="125"/>
      <c r="D526" s="126"/>
      <c r="E526" s="127"/>
      <c r="F526" s="127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8"/>
      <c r="S526" s="126"/>
      <c r="T526" s="129"/>
      <c r="U526" s="129"/>
      <c r="V526" s="131"/>
      <c r="W526" s="53"/>
      <c r="X526" s="53"/>
      <c r="Y526" s="53"/>
      <c r="Z526" s="53"/>
      <c r="AA526" s="53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</row>
    <row r="527" ht="16.5" customHeight="1">
      <c r="A527" s="124"/>
      <c r="B527" s="124"/>
      <c r="C527" s="125"/>
      <c r="D527" s="126"/>
      <c r="E527" s="127"/>
      <c r="F527" s="127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8"/>
      <c r="S527" s="126"/>
      <c r="T527" s="129"/>
      <c r="U527" s="129"/>
      <c r="V527" s="131"/>
      <c r="W527" s="53"/>
      <c r="X527" s="53"/>
      <c r="Y527" s="53"/>
      <c r="Z527" s="53"/>
      <c r="AA527" s="53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</row>
    <row r="528" ht="16.5" customHeight="1">
      <c r="A528" s="124"/>
      <c r="B528" s="124"/>
      <c r="C528" s="125"/>
      <c r="D528" s="126"/>
      <c r="E528" s="127"/>
      <c r="F528" s="127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8"/>
      <c r="S528" s="126"/>
      <c r="T528" s="129"/>
      <c r="U528" s="129"/>
      <c r="V528" s="131"/>
      <c r="W528" s="53"/>
      <c r="X528" s="53"/>
      <c r="Y528" s="53"/>
      <c r="Z528" s="53"/>
      <c r="AA528" s="53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</row>
    <row r="529" ht="16.5" customHeight="1">
      <c r="A529" s="124"/>
      <c r="B529" s="124"/>
      <c r="C529" s="125"/>
      <c r="D529" s="126"/>
      <c r="E529" s="127"/>
      <c r="F529" s="127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8"/>
      <c r="S529" s="126"/>
      <c r="T529" s="129"/>
      <c r="U529" s="129"/>
      <c r="V529" s="131"/>
      <c r="W529" s="53"/>
      <c r="X529" s="53"/>
      <c r="Y529" s="53"/>
      <c r="Z529" s="53"/>
      <c r="AA529" s="53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</row>
    <row r="530" ht="16.5" customHeight="1">
      <c r="A530" s="124"/>
      <c r="B530" s="124"/>
      <c r="C530" s="125"/>
      <c r="D530" s="126"/>
      <c r="E530" s="127"/>
      <c r="F530" s="127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8"/>
      <c r="S530" s="126"/>
      <c r="T530" s="129"/>
      <c r="U530" s="129"/>
      <c r="V530" s="131"/>
      <c r="W530" s="53"/>
      <c r="X530" s="53"/>
      <c r="Y530" s="53"/>
      <c r="Z530" s="53"/>
      <c r="AA530" s="53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</row>
    <row r="531" ht="16.5" customHeight="1">
      <c r="A531" s="124"/>
      <c r="B531" s="124"/>
      <c r="C531" s="125"/>
      <c r="D531" s="126"/>
      <c r="E531" s="127"/>
      <c r="F531" s="127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8"/>
      <c r="S531" s="126"/>
      <c r="T531" s="129"/>
      <c r="U531" s="129"/>
      <c r="V531" s="131"/>
      <c r="W531" s="53"/>
      <c r="X531" s="53"/>
      <c r="Y531" s="53"/>
      <c r="Z531" s="53"/>
      <c r="AA531" s="53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</row>
    <row r="532" ht="16.5" customHeight="1">
      <c r="A532" s="124"/>
      <c r="B532" s="124"/>
      <c r="C532" s="125"/>
      <c r="D532" s="126"/>
      <c r="E532" s="127"/>
      <c r="F532" s="127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8"/>
      <c r="S532" s="126"/>
      <c r="T532" s="129"/>
      <c r="U532" s="129"/>
      <c r="V532" s="131"/>
      <c r="W532" s="53"/>
      <c r="X532" s="53"/>
      <c r="Y532" s="53"/>
      <c r="Z532" s="53"/>
      <c r="AA532" s="53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</row>
    <row r="533" ht="16.5" customHeight="1">
      <c r="A533" s="124"/>
      <c r="B533" s="124"/>
      <c r="C533" s="125"/>
      <c r="D533" s="126"/>
      <c r="E533" s="127"/>
      <c r="F533" s="127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8"/>
      <c r="S533" s="126"/>
      <c r="T533" s="129"/>
      <c r="U533" s="129"/>
      <c r="V533" s="131"/>
      <c r="W533" s="53"/>
      <c r="X533" s="53"/>
      <c r="Y533" s="53"/>
      <c r="Z533" s="53"/>
      <c r="AA533" s="53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</row>
    <row r="534" ht="16.5" customHeight="1">
      <c r="A534" s="124"/>
      <c r="B534" s="124"/>
      <c r="C534" s="125"/>
      <c r="D534" s="126"/>
      <c r="E534" s="127"/>
      <c r="F534" s="127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8"/>
      <c r="S534" s="126"/>
      <c r="T534" s="129"/>
      <c r="U534" s="129"/>
      <c r="V534" s="131"/>
      <c r="W534" s="53"/>
      <c r="X534" s="53"/>
      <c r="Y534" s="53"/>
      <c r="Z534" s="53"/>
      <c r="AA534" s="53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</row>
    <row r="535" ht="16.5" customHeight="1">
      <c r="A535" s="124"/>
      <c r="B535" s="124"/>
      <c r="C535" s="125"/>
      <c r="D535" s="126"/>
      <c r="E535" s="127"/>
      <c r="F535" s="127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8"/>
      <c r="S535" s="126"/>
      <c r="T535" s="129"/>
      <c r="U535" s="129"/>
      <c r="V535" s="131"/>
      <c r="W535" s="53"/>
      <c r="X535" s="53"/>
      <c r="Y535" s="53"/>
      <c r="Z535" s="53"/>
      <c r="AA535" s="53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</row>
    <row r="536" ht="16.5" customHeight="1">
      <c r="A536" s="124"/>
      <c r="B536" s="124"/>
      <c r="C536" s="125"/>
      <c r="D536" s="126"/>
      <c r="E536" s="127"/>
      <c r="F536" s="127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8"/>
      <c r="S536" s="126"/>
      <c r="T536" s="129"/>
      <c r="U536" s="129"/>
      <c r="V536" s="131"/>
      <c r="W536" s="53"/>
      <c r="X536" s="53"/>
      <c r="Y536" s="53"/>
      <c r="Z536" s="53"/>
      <c r="AA536" s="53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</row>
    <row r="537" ht="16.5" customHeight="1">
      <c r="A537" s="124"/>
      <c r="B537" s="124"/>
      <c r="C537" s="125"/>
      <c r="D537" s="126"/>
      <c r="E537" s="127"/>
      <c r="F537" s="127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8"/>
      <c r="S537" s="126"/>
      <c r="T537" s="129"/>
      <c r="U537" s="129"/>
      <c r="V537" s="131"/>
      <c r="W537" s="53"/>
      <c r="X537" s="53"/>
      <c r="Y537" s="53"/>
      <c r="Z537" s="53"/>
      <c r="AA537" s="53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</row>
    <row r="538" ht="16.5" customHeight="1">
      <c r="A538" s="124"/>
      <c r="B538" s="124"/>
      <c r="C538" s="125"/>
      <c r="D538" s="126"/>
      <c r="E538" s="127"/>
      <c r="F538" s="127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8"/>
      <c r="S538" s="126"/>
      <c r="T538" s="129"/>
      <c r="U538" s="129"/>
      <c r="V538" s="131"/>
      <c r="W538" s="53"/>
      <c r="X538" s="53"/>
      <c r="Y538" s="53"/>
      <c r="Z538" s="53"/>
      <c r="AA538" s="53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</row>
    <row r="539" ht="16.5" customHeight="1">
      <c r="A539" s="124"/>
      <c r="B539" s="124"/>
      <c r="C539" s="125"/>
      <c r="D539" s="126"/>
      <c r="E539" s="127"/>
      <c r="F539" s="127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8"/>
      <c r="S539" s="126"/>
      <c r="T539" s="129"/>
      <c r="U539" s="129"/>
      <c r="V539" s="131"/>
      <c r="W539" s="53"/>
      <c r="X539" s="53"/>
      <c r="Y539" s="53"/>
      <c r="Z539" s="53"/>
      <c r="AA539" s="53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</row>
    <row r="540" ht="16.5" customHeight="1">
      <c r="A540" s="124"/>
      <c r="B540" s="124"/>
      <c r="C540" s="125"/>
      <c r="D540" s="126"/>
      <c r="E540" s="127"/>
      <c r="F540" s="127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8"/>
      <c r="S540" s="126"/>
      <c r="T540" s="129"/>
      <c r="U540" s="129"/>
      <c r="V540" s="131"/>
      <c r="W540" s="53"/>
      <c r="X540" s="53"/>
      <c r="Y540" s="53"/>
      <c r="Z540" s="53"/>
      <c r="AA540" s="53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</row>
    <row r="541" ht="16.5" customHeight="1">
      <c r="A541" s="124"/>
      <c r="B541" s="124"/>
      <c r="C541" s="125"/>
      <c r="D541" s="126"/>
      <c r="E541" s="127"/>
      <c r="F541" s="127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8"/>
      <c r="S541" s="126"/>
      <c r="T541" s="129"/>
      <c r="U541" s="129"/>
      <c r="V541" s="131"/>
      <c r="W541" s="53"/>
      <c r="X541" s="53"/>
      <c r="Y541" s="53"/>
      <c r="Z541" s="53"/>
      <c r="AA541" s="53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</row>
    <row r="542" ht="16.5" customHeight="1">
      <c r="A542" s="124"/>
      <c r="B542" s="124"/>
      <c r="C542" s="125"/>
      <c r="D542" s="126"/>
      <c r="E542" s="127"/>
      <c r="F542" s="127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8"/>
      <c r="S542" s="126"/>
      <c r="T542" s="129"/>
      <c r="U542" s="129"/>
      <c r="V542" s="131"/>
      <c r="W542" s="53"/>
      <c r="X542" s="53"/>
      <c r="Y542" s="53"/>
      <c r="Z542" s="53"/>
      <c r="AA542" s="53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</row>
    <row r="543" ht="16.5" customHeight="1">
      <c r="A543" s="124"/>
      <c r="B543" s="124"/>
      <c r="C543" s="125"/>
      <c r="D543" s="126"/>
      <c r="E543" s="127"/>
      <c r="F543" s="127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8"/>
      <c r="S543" s="126"/>
      <c r="T543" s="129"/>
      <c r="U543" s="129"/>
      <c r="V543" s="131"/>
      <c r="W543" s="53"/>
      <c r="X543" s="53"/>
      <c r="Y543" s="53"/>
      <c r="Z543" s="53"/>
      <c r="AA543" s="53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</row>
    <row r="544" ht="16.5" customHeight="1">
      <c r="A544" s="124"/>
      <c r="B544" s="124"/>
      <c r="C544" s="125"/>
      <c r="D544" s="126"/>
      <c r="E544" s="127"/>
      <c r="F544" s="127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8"/>
      <c r="S544" s="126"/>
      <c r="T544" s="129"/>
      <c r="U544" s="129"/>
      <c r="V544" s="131"/>
      <c r="W544" s="53"/>
      <c r="X544" s="53"/>
      <c r="Y544" s="53"/>
      <c r="Z544" s="53"/>
      <c r="AA544" s="53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</row>
    <row r="545" ht="16.5" customHeight="1">
      <c r="A545" s="124"/>
      <c r="B545" s="124"/>
      <c r="C545" s="125"/>
      <c r="D545" s="126"/>
      <c r="E545" s="127"/>
      <c r="F545" s="127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8"/>
      <c r="S545" s="126"/>
      <c r="T545" s="129"/>
      <c r="U545" s="129"/>
      <c r="V545" s="131"/>
      <c r="W545" s="53"/>
      <c r="X545" s="53"/>
      <c r="Y545" s="53"/>
      <c r="Z545" s="53"/>
      <c r="AA545" s="53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</row>
    <row r="546" ht="16.5" customHeight="1">
      <c r="A546" s="124"/>
      <c r="B546" s="124"/>
      <c r="C546" s="125"/>
      <c r="D546" s="126"/>
      <c r="E546" s="127"/>
      <c r="F546" s="127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8"/>
      <c r="S546" s="126"/>
      <c r="T546" s="129"/>
      <c r="U546" s="129"/>
      <c r="V546" s="131"/>
      <c r="W546" s="53"/>
      <c r="X546" s="53"/>
      <c r="Y546" s="53"/>
      <c r="Z546" s="53"/>
      <c r="AA546" s="53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</row>
    <row r="547" ht="16.5" customHeight="1">
      <c r="A547" s="124"/>
      <c r="B547" s="124"/>
      <c r="C547" s="125"/>
      <c r="D547" s="126"/>
      <c r="E547" s="127"/>
      <c r="F547" s="127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8"/>
      <c r="S547" s="126"/>
      <c r="T547" s="129"/>
      <c r="U547" s="129"/>
      <c r="V547" s="131"/>
      <c r="W547" s="53"/>
      <c r="X547" s="53"/>
      <c r="Y547" s="53"/>
      <c r="Z547" s="53"/>
      <c r="AA547" s="53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</row>
    <row r="548" ht="16.5" customHeight="1">
      <c r="A548" s="124"/>
      <c r="B548" s="124"/>
      <c r="C548" s="125"/>
      <c r="D548" s="126"/>
      <c r="E548" s="127"/>
      <c r="F548" s="127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8"/>
      <c r="S548" s="126"/>
      <c r="T548" s="129"/>
      <c r="U548" s="129"/>
      <c r="V548" s="131"/>
      <c r="W548" s="53"/>
      <c r="X548" s="53"/>
      <c r="Y548" s="53"/>
      <c r="Z548" s="53"/>
      <c r="AA548" s="53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</row>
    <row r="549" ht="16.5" customHeight="1">
      <c r="A549" s="124"/>
      <c r="B549" s="124"/>
      <c r="C549" s="125"/>
      <c r="D549" s="126"/>
      <c r="E549" s="127"/>
      <c r="F549" s="127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8"/>
      <c r="S549" s="126"/>
      <c r="T549" s="129"/>
      <c r="U549" s="129"/>
      <c r="V549" s="131"/>
      <c r="W549" s="53"/>
      <c r="X549" s="53"/>
      <c r="Y549" s="53"/>
      <c r="Z549" s="53"/>
      <c r="AA549" s="53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</row>
    <row r="550" ht="16.5" customHeight="1">
      <c r="A550" s="124"/>
      <c r="B550" s="124"/>
      <c r="C550" s="125"/>
      <c r="D550" s="126"/>
      <c r="E550" s="127"/>
      <c r="F550" s="127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8"/>
      <c r="S550" s="126"/>
      <c r="T550" s="129"/>
      <c r="U550" s="129"/>
      <c r="V550" s="131"/>
      <c r="W550" s="53"/>
      <c r="X550" s="53"/>
      <c r="Y550" s="53"/>
      <c r="Z550" s="53"/>
      <c r="AA550" s="53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</row>
    <row r="551" ht="16.5" customHeight="1">
      <c r="A551" s="124"/>
      <c r="B551" s="124"/>
      <c r="C551" s="125"/>
      <c r="D551" s="126"/>
      <c r="E551" s="127"/>
      <c r="F551" s="127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8"/>
      <c r="S551" s="126"/>
      <c r="T551" s="129"/>
      <c r="U551" s="129"/>
      <c r="V551" s="131"/>
      <c r="W551" s="53"/>
      <c r="X551" s="53"/>
      <c r="Y551" s="53"/>
      <c r="Z551" s="53"/>
      <c r="AA551" s="53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</row>
    <row r="552" ht="16.5" customHeight="1">
      <c r="A552" s="124"/>
      <c r="B552" s="124"/>
      <c r="C552" s="125"/>
      <c r="D552" s="126"/>
      <c r="E552" s="127"/>
      <c r="F552" s="127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8"/>
      <c r="S552" s="126"/>
      <c r="T552" s="129"/>
      <c r="U552" s="129"/>
      <c r="V552" s="131"/>
      <c r="W552" s="53"/>
      <c r="X552" s="53"/>
      <c r="Y552" s="53"/>
      <c r="Z552" s="53"/>
      <c r="AA552" s="53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</row>
    <row r="553" ht="16.5" customHeight="1">
      <c r="A553" s="124"/>
      <c r="B553" s="124"/>
      <c r="C553" s="125"/>
      <c r="D553" s="126"/>
      <c r="E553" s="127"/>
      <c r="F553" s="127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8"/>
      <c r="S553" s="126"/>
      <c r="T553" s="129"/>
      <c r="U553" s="129"/>
      <c r="V553" s="131"/>
      <c r="W553" s="53"/>
      <c r="X553" s="53"/>
      <c r="Y553" s="53"/>
      <c r="Z553" s="53"/>
      <c r="AA553" s="53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</row>
    <row r="554" ht="16.5" customHeight="1">
      <c r="A554" s="124"/>
      <c r="B554" s="124"/>
      <c r="C554" s="125"/>
      <c r="D554" s="126"/>
      <c r="E554" s="127"/>
      <c r="F554" s="127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8"/>
      <c r="S554" s="126"/>
      <c r="T554" s="129"/>
      <c r="U554" s="129"/>
      <c r="V554" s="131"/>
      <c r="W554" s="53"/>
      <c r="X554" s="53"/>
      <c r="Y554" s="53"/>
      <c r="Z554" s="53"/>
      <c r="AA554" s="53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</row>
    <row r="555" ht="16.5" customHeight="1">
      <c r="A555" s="124"/>
      <c r="B555" s="124"/>
      <c r="C555" s="125"/>
      <c r="D555" s="126"/>
      <c r="E555" s="127"/>
      <c r="F555" s="127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8"/>
      <c r="S555" s="126"/>
      <c r="T555" s="129"/>
      <c r="U555" s="129"/>
      <c r="V555" s="131"/>
      <c r="W555" s="53"/>
      <c r="X555" s="53"/>
      <c r="Y555" s="53"/>
      <c r="Z555" s="53"/>
      <c r="AA555" s="53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</row>
    <row r="556" ht="16.5" customHeight="1">
      <c r="A556" s="124"/>
      <c r="B556" s="124"/>
      <c r="C556" s="125"/>
      <c r="D556" s="126"/>
      <c r="E556" s="127"/>
      <c r="F556" s="127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8"/>
      <c r="S556" s="126"/>
      <c r="T556" s="129"/>
      <c r="U556" s="129"/>
      <c r="V556" s="131"/>
      <c r="W556" s="53"/>
      <c r="X556" s="53"/>
      <c r="Y556" s="53"/>
      <c r="Z556" s="53"/>
      <c r="AA556" s="53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</row>
    <row r="557" ht="16.5" customHeight="1">
      <c r="A557" s="124"/>
      <c r="B557" s="124"/>
      <c r="C557" s="125"/>
      <c r="D557" s="126"/>
      <c r="E557" s="127"/>
      <c r="F557" s="127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8"/>
      <c r="S557" s="126"/>
      <c r="T557" s="129"/>
      <c r="U557" s="129"/>
      <c r="V557" s="131"/>
      <c r="W557" s="53"/>
      <c r="X557" s="53"/>
      <c r="Y557" s="53"/>
      <c r="Z557" s="53"/>
      <c r="AA557" s="53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</row>
    <row r="558" ht="16.5" customHeight="1">
      <c r="A558" s="124"/>
      <c r="B558" s="124"/>
      <c r="C558" s="125"/>
      <c r="D558" s="126"/>
      <c r="E558" s="127"/>
      <c r="F558" s="127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8"/>
      <c r="S558" s="126"/>
      <c r="T558" s="129"/>
      <c r="U558" s="129"/>
      <c r="V558" s="131"/>
      <c r="W558" s="53"/>
      <c r="X558" s="53"/>
      <c r="Y558" s="53"/>
      <c r="Z558" s="53"/>
      <c r="AA558" s="53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</row>
    <row r="559" ht="16.5" customHeight="1">
      <c r="A559" s="124"/>
      <c r="B559" s="124"/>
      <c r="C559" s="125"/>
      <c r="D559" s="126"/>
      <c r="E559" s="127"/>
      <c r="F559" s="127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8"/>
      <c r="S559" s="126"/>
      <c r="T559" s="129"/>
      <c r="U559" s="129"/>
      <c r="V559" s="131"/>
      <c r="W559" s="53"/>
      <c r="X559" s="53"/>
      <c r="Y559" s="53"/>
      <c r="Z559" s="53"/>
      <c r="AA559" s="53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</row>
    <row r="560" ht="16.5" customHeight="1">
      <c r="A560" s="124"/>
      <c r="B560" s="124"/>
      <c r="C560" s="125"/>
      <c r="D560" s="126"/>
      <c r="E560" s="127"/>
      <c r="F560" s="127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8"/>
      <c r="S560" s="126"/>
      <c r="T560" s="129"/>
      <c r="U560" s="129"/>
      <c r="V560" s="131"/>
      <c r="W560" s="53"/>
      <c r="X560" s="53"/>
      <c r="Y560" s="53"/>
      <c r="Z560" s="53"/>
      <c r="AA560" s="53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</row>
    <row r="561" ht="16.5" customHeight="1">
      <c r="A561" s="124"/>
      <c r="B561" s="124"/>
      <c r="C561" s="125"/>
      <c r="D561" s="126"/>
      <c r="E561" s="127"/>
      <c r="F561" s="127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8"/>
      <c r="S561" s="126"/>
      <c r="T561" s="129"/>
      <c r="U561" s="129"/>
      <c r="V561" s="131"/>
      <c r="W561" s="53"/>
      <c r="X561" s="53"/>
      <c r="Y561" s="53"/>
      <c r="Z561" s="53"/>
      <c r="AA561" s="53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</row>
    <row r="562" ht="16.5" customHeight="1">
      <c r="A562" s="124"/>
      <c r="B562" s="124"/>
      <c r="C562" s="125"/>
      <c r="D562" s="126"/>
      <c r="E562" s="127"/>
      <c r="F562" s="127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8"/>
      <c r="S562" s="126"/>
      <c r="T562" s="129"/>
      <c r="U562" s="129"/>
      <c r="V562" s="131"/>
      <c r="W562" s="53"/>
      <c r="X562" s="53"/>
      <c r="Y562" s="53"/>
      <c r="Z562" s="53"/>
      <c r="AA562" s="53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</row>
    <row r="563" ht="16.5" customHeight="1">
      <c r="A563" s="124"/>
      <c r="B563" s="124"/>
      <c r="C563" s="125"/>
      <c r="D563" s="126"/>
      <c r="E563" s="127"/>
      <c r="F563" s="127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8"/>
      <c r="S563" s="126"/>
      <c r="T563" s="129"/>
      <c r="U563" s="129"/>
      <c r="V563" s="131"/>
      <c r="W563" s="53"/>
      <c r="X563" s="53"/>
      <c r="Y563" s="53"/>
      <c r="Z563" s="53"/>
      <c r="AA563" s="53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</row>
    <row r="564" ht="16.5" customHeight="1">
      <c r="A564" s="124"/>
      <c r="B564" s="124"/>
      <c r="C564" s="125"/>
      <c r="D564" s="126"/>
      <c r="E564" s="127"/>
      <c r="F564" s="127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8"/>
      <c r="S564" s="126"/>
      <c r="T564" s="129"/>
      <c r="U564" s="129"/>
      <c r="V564" s="131"/>
      <c r="W564" s="53"/>
      <c r="X564" s="53"/>
      <c r="Y564" s="53"/>
      <c r="Z564" s="53"/>
      <c r="AA564" s="53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</row>
    <row r="565" ht="16.5" customHeight="1">
      <c r="A565" s="124"/>
      <c r="B565" s="124"/>
      <c r="C565" s="125"/>
      <c r="D565" s="126"/>
      <c r="E565" s="127"/>
      <c r="F565" s="127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8"/>
      <c r="S565" s="126"/>
      <c r="T565" s="129"/>
      <c r="U565" s="129"/>
      <c r="V565" s="131"/>
      <c r="W565" s="53"/>
      <c r="X565" s="53"/>
      <c r="Y565" s="53"/>
      <c r="Z565" s="53"/>
      <c r="AA565" s="53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</row>
    <row r="566" ht="16.5" customHeight="1">
      <c r="A566" s="124"/>
      <c r="B566" s="124"/>
      <c r="C566" s="125"/>
      <c r="D566" s="126"/>
      <c r="E566" s="127"/>
      <c r="F566" s="127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8"/>
      <c r="S566" s="126"/>
      <c r="T566" s="129"/>
      <c r="U566" s="129"/>
      <c r="V566" s="131"/>
      <c r="W566" s="53"/>
      <c r="X566" s="53"/>
      <c r="Y566" s="53"/>
      <c r="Z566" s="53"/>
      <c r="AA566" s="53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</row>
    <row r="567" ht="16.5" customHeight="1">
      <c r="A567" s="124"/>
      <c r="B567" s="124"/>
      <c r="C567" s="125"/>
      <c r="D567" s="126"/>
      <c r="E567" s="127"/>
      <c r="F567" s="127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8"/>
      <c r="S567" s="126"/>
      <c r="T567" s="129"/>
      <c r="U567" s="129"/>
      <c r="V567" s="131"/>
      <c r="W567" s="53"/>
      <c r="X567" s="53"/>
      <c r="Y567" s="53"/>
      <c r="Z567" s="53"/>
      <c r="AA567" s="53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</row>
    <row r="568" ht="16.5" customHeight="1">
      <c r="A568" s="124"/>
      <c r="B568" s="124"/>
      <c r="C568" s="125"/>
      <c r="D568" s="126"/>
      <c r="E568" s="127"/>
      <c r="F568" s="127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8"/>
      <c r="S568" s="126"/>
      <c r="T568" s="129"/>
      <c r="U568" s="129"/>
      <c r="V568" s="131"/>
      <c r="W568" s="53"/>
      <c r="X568" s="53"/>
      <c r="Y568" s="53"/>
      <c r="Z568" s="53"/>
      <c r="AA568" s="53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</row>
    <row r="569" ht="16.5" customHeight="1">
      <c r="A569" s="124"/>
      <c r="B569" s="124"/>
      <c r="C569" s="125"/>
      <c r="D569" s="126"/>
      <c r="E569" s="127"/>
      <c r="F569" s="127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8"/>
      <c r="S569" s="126"/>
      <c r="T569" s="129"/>
      <c r="U569" s="129"/>
      <c r="V569" s="131"/>
      <c r="W569" s="53"/>
      <c r="X569" s="53"/>
      <c r="Y569" s="53"/>
      <c r="Z569" s="53"/>
      <c r="AA569" s="53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</row>
    <row r="570" ht="16.5" customHeight="1">
      <c r="A570" s="124"/>
      <c r="B570" s="124"/>
      <c r="C570" s="125"/>
      <c r="D570" s="126"/>
      <c r="E570" s="127"/>
      <c r="F570" s="127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8"/>
      <c r="S570" s="126"/>
      <c r="T570" s="129"/>
      <c r="U570" s="129"/>
      <c r="V570" s="131"/>
      <c r="W570" s="53"/>
      <c r="X570" s="53"/>
      <c r="Y570" s="53"/>
      <c r="Z570" s="53"/>
      <c r="AA570" s="53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</row>
    <row r="571" ht="16.5" customHeight="1">
      <c r="A571" s="124"/>
      <c r="B571" s="124"/>
      <c r="C571" s="125"/>
      <c r="D571" s="126"/>
      <c r="E571" s="127"/>
      <c r="F571" s="127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8"/>
      <c r="S571" s="126"/>
      <c r="T571" s="129"/>
      <c r="U571" s="129"/>
      <c r="V571" s="131"/>
      <c r="W571" s="53"/>
      <c r="X571" s="53"/>
      <c r="Y571" s="53"/>
      <c r="Z571" s="53"/>
      <c r="AA571" s="53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</row>
    <row r="572" ht="16.5" customHeight="1">
      <c r="A572" s="124"/>
      <c r="B572" s="124"/>
      <c r="C572" s="125"/>
      <c r="D572" s="126"/>
      <c r="E572" s="127"/>
      <c r="F572" s="127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8"/>
      <c r="S572" s="126"/>
      <c r="T572" s="129"/>
      <c r="U572" s="129"/>
      <c r="V572" s="131"/>
      <c r="W572" s="53"/>
      <c r="X572" s="53"/>
      <c r="Y572" s="53"/>
      <c r="Z572" s="53"/>
      <c r="AA572" s="53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</row>
    <row r="573" ht="16.5" customHeight="1">
      <c r="A573" s="124"/>
      <c r="B573" s="124"/>
      <c r="C573" s="125"/>
      <c r="D573" s="126"/>
      <c r="E573" s="127"/>
      <c r="F573" s="127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8"/>
      <c r="S573" s="126"/>
      <c r="T573" s="129"/>
      <c r="U573" s="129"/>
      <c r="V573" s="131"/>
      <c r="W573" s="53"/>
      <c r="X573" s="53"/>
      <c r="Y573" s="53"/>
      <c r="Z573" s="53"/>
      <c r="AA573" s="53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</row>
    <row r="574" ht="16.5" customHeight="1">
      <c r="A574" s="124"/>
      <c r="B574" s="124"/>
      <c r="C574" s="125"/>
      <c r="D574" s="126"/>
      <c r="E574" s="127"/>
      <c r="F574" s="127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8"/>
      <c r="S574" s="126"/>
      <c r="T574" s="129"/>
      <c r="U574" s="129"/>
      <c r="V574" s="131"/>
      <c r="W574" s="53"/>
      <c r="X574" s="53"/>
      <c r="Y574" s="53"/>
      <c r="Z574" s="53"/>
      <c r="AA574" s="53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</row>
    <row r="575" ht="16.5" customHeight="1">
      <c r="A575" s="124"/>
      <c r="B575" s="124"/>
      <c r="C575" s="125"/>
      <c r="D575" s="126"/>
      <c r="E575" s="127"/>
      <c r="F575" s="127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8"/>
      <c r="S575" s="126"/>
      <c r="T575" s="129"/>
      <c r="U575" s="129"/>
      <c r="V575" s="131"/>
      <c r="W575" s="53"/>
      <c r="X575" s="53"/>
      <c r="Y575" s="53"/>
      <c r="Z575" s="53"/>
      <c r="AA575" s="53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</row>
    <row r="576" ht="16.5" customHeight="1">
      <c r="A576" s="124"/>
      <c r="B576" s="124"/>
      <c r="C576" s="125"/>
      <c r="D576" s="126"/>
      <c r="E576" s="127"/>
      <c r="F576" s="127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8"/>
      <c r="S576" s="126"/>
      <c r="T576" s="129"/>
      <c r="U576" s="129"/>
      <c r="V576" s="131"/>
      <c r="W576" s="53"/>
      <c r="X576" s="53"/>
      <c r="Y576" s="53"/>
      <c r="Z576" s="53"/>
      <c r="AA576" s="53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</row>
    <row r="577" ht="16.5" customHeight="1">
      <c r="A577" s="124"/>
      <c r="B577" s="124"/>
      <c r="C577" s="125"/>
      <c r="D577" s="126"/>
      <c r="E577" s="127"/>
      <c r="F577" s="127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8"/>
      <c r="S577" s="126"/>
      <c r="T577" s="129"/>
      <c r="U577" s="129"/>
      <c r="V577" s="131"/>
      <c r="W577" s="53"/>
      <c r="X577" s="53"/>
      <c r="Y577" s="53"/>
      <c r="Z577" s="53"/>
      <c r="AA577" s="53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</row>
    <row r="578" ht="16.5" customHeight="1">
      <c r="A578" s="124"/>
      <c r="B578" s="124"/>
      <c r="C578" s="125"/>
      <c r="D578" s="126"/>
      <c r="E578" s="127"/>
      <c r="F578" s="127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8"/>
      <c r="S578" s="126"/>
      <c r="T578" s="129"/>
      <c r="U578" s="129"/>
      <c r="V578" s="131"/>
      <c r="W578" s="53"/>
      <c r="X578" s="53"/>
      <c r="Y578" s="53"/>
      <c r="Z578" s="53"/>
      <c r="AA578" s="53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</row>
    <row r="579" ht="16.5" customHeight="1">
      <c r="A579" s="124"/>
      <c r="B579" s="124"/>
      <c r="C579" s="125"/>
      <c r="D579" s="126"/>
      <c r="E579" s="127"/>
      <c r="F579" s="127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8"/>
      <c r="S579" s="126"/>
      <c r="T579" s="129"/>
      <c r="U579" s="129"/>
      <c r="V579" s="131"/>
      <c r="W579" s="53"/>
      <c r="X579" s="53"/>
      <c r="Y579" s="53"/>
      <c r="Z579" s="53"/>
      <c r="AA579" s="53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</row>
    <row r="580" ht="16.5" customHeight="1">
      <c r="A580" s="124"/>
      <c r="B580" s="124"/>
      <c r="C580" s="125"/>
      <c r="D580" s="126"/>
      <c r="E580" s="127"/>
      <c r="F580" s="127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8"/>
      <c r="S580" s="126"/>
      <c r="T580" s="129"/>
      <c r="U580" s="129"/>
      <c r="V580" s="131"/>
      <c r="W580" s="53"/>
      <c r="X580" s="53"/>
      <c r="Y580" s="53"/>
      <c r="Z580" s="53"/>
      <c r="AA580" s="53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</row>
    <row r="581" ht="16.5" customHeight="1">
      <c r="A581" s="124"/>
      <c r="B581" s="124"/>
      <c r="C581" s="125"/>
      <c r="D581" s="126"/>
      <c r="E581" s="127"/>
      <c r="F581" s="127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8"/>
      <c r="S581" s="126"/>
      <c r="T581" s="129"/>
      <c r="U581" s="129"/>
      <c r="V581" s="131"/>
      <c r="W581" s="53"/>
      <c r="X581" s="53"/>
      <c r="Y581" s="53"/>
      <c r="Z581" s="53"/>
      <c r="AA581" s="53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</row>
    <row r="582" ht="16.5" customHeight="1">
      <c r="A582" s="124"/>
      <c r="B582" s="124"/>
      <c r="C582" s="125"/>
      <c r="D582" s="126"/>
      <c r="E582" s="127"/>
      <c r="F582" s="127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8"/>
      <c r="S582" s="126"/>
      <c r="T582" s="129"/>
      <c r="U582" s="129"/>
      <c r="V582" s="131"/>
      <c r="W582" s="53"/>
      <c r="X582" s="53"/>
      <c r="Y582" s="53"/>
      <c r="Z582" s="53"/>
      <c r="AA582" s="53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</row>
    <row r="583" ht="16.5" customHeight="1">
      <c r="A583" s="124"/>
      <c r="B583" s="124"/>
      <c r="C583" s="125"/>
      <c r="D583" s="126"/>
      <c r="E583" s="127"/>
      <c r="F583" s="127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8"/>
      <c r="S583" s="126"/>
      <c r="T583" s="129"/>
      <c r="U583" s="129"/>
      <c r="V583" s="131"/>
      <c r="W583" s="53"/>
      <c r="X583" s="53"/>
      <c r="Y583" s="53"/>
      <c r="Z583" s="53"/>
      <c r="AA583" s="53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</row>
    <row r="584" ht="16.5" customHeight="1">
      <c r="A584" s="124"/>
      <c r="B584" s="124"/>
      <c r="C584" s="125"/>
      <c r="D584" s="126"/>
      <c r="E584" s="127"/>
      <c r="F584" s="127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8"/>
      <c r="S584" s="126"/>
      <c r="T584" s="129"/>
      <c r="U584" s="129"/>
      <c r="V584" s="131"/>
      <c r="W584" s="53"/>
      <c r="X584" s="53"/>
      <c r="Y584" s="53"/>
      <c r="Z584" s="53"/>
      <c r="AA584" s="53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</row>
    <row r="585" ht="16.5" customHeight="1">
      <c r="A585" s="124"/>
      <c r="B585" s="124"/>
      <c r="C585" s="125"/>
      <c r="D585" s="126"/>
      <c r="E585" s="127"/>
      <c r="F585" s="127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8"/>
      <c r="S585" s="126"/>
      <c r="T585" s="129"/>
      <c r="U585" s="129"/>
      <c r="V585" s="131"/>
      <c r="W585" s="53"/>
      <c r="X585" s="53"/>
      <c r="Y585" s="53"/>
      <c r="Z585" s="53"/>
      <c r="AA585" s="53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</row>
    <row r="586" ht="16.5" customHeight="1">
      <c r="A586" s="124"/>
      <c r="B586" s="124"/>
      <c r="C586" s="125"/>
      <c r="D586" s="126"/>
      <c r="E586" s="127"/>
      <c r="F586" s="127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8"/>
      <c r="S586" s="126"/>
      <c r="T586" s="129"/>
      <c r="U586" s="129"/>
      <c r="V586" s="131"/>
      <c r="W586" s="53"/>
      <c r="X586" s="53"/>
      <c r="Y586" s="53"/>
      <c r="Z586" s="53"/>
      <c r="AA586" s="53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</row>
    <row r="587" ht="16.5" customHeight="1">
      <c r="A587" s="124"/>
      <c r="B587" s="124"/>
      <c r="C587" s="125"/>
      <c r="D587" s="126"/>
      <c r="E587" s="127"/>
      <c r="F587" s="127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8"/>
      <c r="S587" s="126"/>
      <c r="T587" s="129"/>
      <c r="U587" s="129"/>
      <c r="V587" s="131"/>
      <c r="W587" s="53"/>
      <c r="X587" s="53"/>
      <c r="Y587" s="53"/>
      <c r="Z587" s="53"/>
      <c r="AA587" s="53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</row>
    <row r="588" ht="16.5" customHeight="1">
      <c r="A588" s="124"/>
      <c r="B588" s="124"/>
      <c r="C588" s="125"/>
      <c r="D588" s="126"/>
      <c r="E588" s="127"/>
      <c r="F588" s="127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8"/>
      <c r="S588" s="126"/>
      <c r="T588" s="129"/>
      <c r="U588" s="129"/>
      <c r="V588" s="131"/>
      <c r="W588" s="53"/>
      <c r="X588" s="53"/>
      <c r="Y588" s="53"/>
      <c r="Z588" s="53"/>
      <c r="AA588" s="53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</row>
    <row r="589" ht="16.5" customHeight="1">
      <c r="A589" s="124"/>
      <c r="B589" s="124"/>
      <c r="C589" s="125"/>
      <c r="D589" s="126"/>
      <c r="E589" s="127"/>
      <c r="F589" s="127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8"/>
      <c r="S589" s="126"/>
      <c r="T589" s="129"/>
      <c r="U589" s="129"/>
      <c r="V589" s="131"/>
      <c r="W589" s="53"/>
      <c r="X589" s="53"/>
      <c r="Y589" s="53"/>
      <c r="Z589" s="53"/>
      <c r="AA589" s="53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</row>
    <row r="590" ht="16.5" customHeight="1">
      <c r="A590" s="124"/>
      <c r="B590" s="124"/>
      <c r="C590" s="125"/>
      <c r="D590" s="126"/>
      <c r="E590" s="127"/>
      <c r="F590" s="127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8"/>
      <c r="S590" s="126"/>
      <c r="T590" s="129"/>
      <c r="U590" s="129"/>
      <c r="V590" s="131"/>
      <c r="W590" s="53"/>
      <c r="X590" s="53"/>
      <c r="Y590" s="53"/>
      <c r="Z590" s="53"/>
      <c r="AA590" s="53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</row>
    <row r="591" ht="16.5" customHeight="1">
      <c r="A591" s="124"/>
      <c r="B591" s="124"/>
      <c r="C591" s="125"/>
      <c r="D591" s="126"/>
      <c r="E591" s="127"/>
      <c r="F591" s="127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8"/>
      <c r="S591" s="126"/>
      <c r="T591" s="129"/>
      <c r="U591" s="129"/>
      <c r="V591" s="131"/>
      <c r="W591" s="53"/>
      <c r="X591" s="53"/>
      <c r="Y591" s="53"/>
      <c r="Z591" s="53"/>
      <c r="AA591" s="53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</row>
    <row r="592" ht="16.5" customHeight="1">
      <c r="A592" s="124"/>
      <c r="B592" s="124"/>
      <c r="C592" s="125"/>
      <c r="D592" s="126"/>
      <c r="E592" s="127"/>
      <c r="F592" s="127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8"/>
      <c r="S592" s="126"/>
      <c r="T592" s="129"/>
      <c r="U592" s="129"/>
      <c r="V592" s="131"/>
      <c r="W592" s="53"/>
      <c r="X592" s="53"/>
      <c r="Y592" s="53"/>
      <c r="Z592" s="53"/>
      <c r="AA592" s="53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</row>
    <row r="593" ht="16.5" customHeight="1">
      <c r="A593" s="124"/>
      <c r="B593" s="124"/>
      <c r="C593" s="125"/>
      <c r="D593" s="126"/>
      <c r="E593" s="127"/>
      <c r="F593" s="127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8"/>
      <c r="S593" s="126"/>
      <c r="T593" s="129"/>
      <c r="U593" s="129"/>
      <c r="V593" s="131"/>
      <c r="W593" s="53"/>
      <c r="X593" s="53"/>
      <c r="Y593" s="53"/>
      <c r="Z593" s="53"/>
      <c r="AA593" s="53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</row>
    <row r="594" ht="16.5" customHeight="1">
      <c r="A594" s="124"/>
      <c r="B594" s="124"/>
      <c r="C594" s="125"/>
      <c r="D594" s="126"/>
      <c r="E594" s="127"/>
      <c r="F594" s="127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8"/>
      <c r="S594" s="126"/>
      <c r="T594" s="129"/>
      <c r="U594" s="129"/>
      <c r="V594" s="131"/>
      <c r="W594" s="53"/>
      <c r="X594" s="53"/>
      <c r="Y594" s="53"/>
      <c r="Z594" s="53"/>
      <c r="AA594" s="53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</row>
    <row r="595" ht="16.5" customHeight="1">
      <c r="A595" s="124"/>
      <c r="B595" s="124"/>
      <c r="C595" s="125"/>
      <c r="D595" s="126"/>
      <c r="E595" s="127"/>
      <c r="F595" s="127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8"/>
      <c r="S595" s="126"/>
      <c r="T595" s="129"/>
      <c r="U595" s="129"/>
      <c r="V595" s="131"/>
      <c r="W595" s="53"/>
      <c r="X595" s="53"/>
      <c r="Y595" s="53"/>
      <c r="Z595" s="53"/>
      <c r="AA595" s="53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</row>
    <row r="596" ht="16.5" customHeight="1">
      <c r="A596" s="124"/>
      <c r="B596" s="124"/>
      <c r="C596" s="125"/>
      <c r="D596" s="126"/>
      <c r="E596" s="127"/>
      <c r="F596" s="127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8"/>
      <c r="S596" s="126"/>
      <c r="T596" s="129"/>
      <c r="U596" s="129"/>
      <c r="V596" s="131"/>
      <c r="W596" s="53"/>
      <c r="X596" s="53"/>
      <c r="Y596" s="53"/>
      <c r="Z596" s="53"/>
      <c r="AA596" s="53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</row>
    <row r="597" ht="16.5" customHeight="1">
      <c r="A597" s="124"/>
      <c r="B597" s="124"/>
      <c r="C597" s="125"/>
      <c r="D597" s="126"/>
      <c r="E597" s="127"/>
      <c r="F597" s="127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8"/>
      <c r="S597" s="126"/>
      <c r="T597" s="129"/>
      <c r="U597" s="129"/>
      <c r="V597" s="131"/>
      <c r="W597" s="53"/>
      <c r="X597" s="53"/>
      <c r="Y597" s="53"/>
      <c r="Z597" s="53"/>
      <c r="AA597" s="53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</row>
    <row r="598" ht="16.5" customHeight="1">
      <c r="A598" s="124"/>
      <c r="B598" s="124"/>
      <c r="C598" s="125"/>
      <c r="D598" s="126"/>
      <c r="E598" s="127"/>
      <c r="F598" s="127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8"/>
      <c r="S598" s="126"/>
      <c r="T598" s="129"/>
      <c r="U598" s="129"/>
      <c r="V598" s="131"/>
      <c r="W598" s="53"/>
      <c r="X598" s="53"/>
      <c r="Y598" s="53"/>
      <c r="Z598" s="53"/>
      <c r="AA598" s="53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</row>
    <row r="599" ht="16.5" customHeight="1">
      <c r="A599" s="124"/>
      <c r="B599" s="124"/>
      <c r="C599" s="125"/>
      <c r="D599" s="126"/>
      <c r="E599" s="127"/>
      <c r="F599" s="127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8"/>
      <c r="S599" s="126"/>
      <c r="T599" s="129"/>
      <c r="U599" s="129"/>
      <c r="V599" s="131"/>
      <c r="W599" s="53"/>
      <c r="X599" s="53"/>
      <c r="Y599" s="53"/>
      <c r="Z599" s="53"/>
      <c r="AA599" s="53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</row>
    <row r="600" ht="16.5" customHeight="1">
      <c r="A600" s="124"/>
      <c r="B600" s="124"/>
      <c r="C600" s="125"/>
      <c r="D600" s="126"/>
      <c r="E600" s="127"/>
      <c r="F600" s="127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8"/>
      <c r="S600" s="126"/>
      <c r="T600" s="129"/>
      <c r="U600" s="129"/>
      <c r="V600" s="131"/>
      <c r="W600" s="53"/>
      <c r="X600" s="53"/>
      <c r="Y600" s="53"/>
      <c r="Z600" s="53"/>
      <c r="AA600" s="53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</row>
    <row r="601" ht="16.5" customHeight="1">
      <c r="A601" s="124"/>
      <c r="B601" s="124"/>
      <c r="C601" s="125"/>
      <c r="D601" s="126"/>
      <c r="E601" s="127"/>
      <c r="F601" s="127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8"/>
      <c r="S601" s="126"/>
      <c r="T601" s="129"/>
      <c r="U601" s="129"/>
      <c r="V601" s="131"/>
      <c r="W601" s="53"/>
      <c r="X601" s="53"/>
      <c r="Y601" s="53"/>
      <c r="Z601" s="53"/>
      <c r="AA601" s="53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</row>
    <row r="602" ht="16.5" customHeight="1">
      <c r="A602" s="124"/>
      <c r="B602" s="124"/>
      <c r="C602" s="125"/>
      <c r="D602" s="126"/>
      <c r="E602" s="127"/>
      <c r="F602" s="127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8"/>
      <c r="S602" s="126"/>
      <c r="T602" s="129"/>
      <c r="U602" s="129"/>
      <c r="V602" s="131"/>
      <c r="W602" s="53"/>
      <c r="X602" s="53"/>
      <c r="Y602" s="53"/>
      <c r="Z602" s="53"/>
      <c r="AA602" s="53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</row>
    <row r="603" ht="16.5" customHeight="1">
      <c r="A603" s="124"/>
      <c r="B603" s="124"/>
      <c r="C603" s="125"/>
      <c r="D603" s="126"/>
      <c r="E603" s="127"/>
      <c r="F603" s="127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8"/>
      <c r="S603" s="126"/>
      <c r="T603" s="129"/>
      <c r="U603" s="129"/>
      <c r="V603" s="131"/>
      <c r="W603" s="53"/>
      <c r="X603" s="53"/>
      <c r="Y603" s="53"/>
      <c r="Z603" s="53"/>
      <c r="AA603" s="53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</row>
    <row r="604" ht="16.5" customHeight="1">
      <c r="A604" s="124"/>
      <c r="B604" s="124"/>
      <c r="C604" s="125"/>
      <c r="D604" s="126"/>
      <c r="E604" s="127"/>
      <c r="F604" s="127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8"/>
      <c r="S604" s="126"/>
      <c r="T604" s="129"/>
      <c r="U604" s="129"/>
      <c r="V604" s="131"/>
      <c r="W604" s="53"/>
      <c r="X604" s="53"/>
      <c r="Y604" s="53"/>
      <c r="Z604" s="53"/>
      <c r="AA604" s="53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</row>
    <row r="605" ht="16.5" customHeight="1">
      <c r="A605" s="124"/>
      <c r="B605" s="124"/>
      <c r="C605" s="125"/>
      <c r="D605" s="126"/>
      <c r="E605" s="127"/>
      <c r="F605" s="127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8"/>
      <c r="S605" s="126"/>
      <c r="T605" s="129"/>
      <c r="U605" s="129"/>
      <c r="V605" s="131"/>
      <c r="W605" s="53"/>
      <c r="X605" s="53"/>
      <c r="Y605" s="53"/>
      <c r="Z605" s="53"/>
      <c r="AA605" s="53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</row>
    <row r="606" ht="16.5" customHeight="1">
      <c r="A606" s="124"/>
      <c r="B606" s="124"/>
      <c r="C606" s="125"/>
      <c r="D606" s="126"/>
      <c r="E606" s="127"/>
      <c r="F606" s="127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8"/>
      <c r="S606" s="126"/>
      <c r="T606" s="129"/>
      <c r="U606" s="129"/>
      <c r="V606" s="131"/>
      <c r="W606" s="53"/>
      <c r="X606" s="53"/>
      <c r="Y606" s="53"/>
      <c r="Z606" s="53"/>
      <c r="AA606" s="53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</row>
    <row r="607" ht="16.5" customHeight="1">
      <c r="A607" s="124"/>
      <c r="B607" s="124"/>
      <c r="C607" s="125"/>
      <c r="D607" s="126"/>
      <c r="E607" s="127"/>
      <c r="F607" s="127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8"/>
      <c r="S607" s="126"/>
      <c r="T607" s="129"/>
      <c r="U607" s="129"/>
      <c r="V607" s="131"/>
      <c r="W607" s="53"/>
      <c r="X607" s="53"/>
      <c r="Y607" s="53"/>
      <c r="Z607" s="53"/>
      <c r="AA607" s="53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</row>
    <row r="608" ht="16.5" customHeight="1">
      <c r="A608" s="124"/>
      <c r="B608" s="124"/>
      <c r="C608" s="125"/>
      <c r="D608" s="126"/>
      <c r="E608" s="127"/>
      <c r="F608" s="127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8"/>
      <c r="S608" s="126"/>
      <c r="T608" s="129"/>
      <c r="U608" s="129"/>
      <c r="V608" s="131"/>
      <c r="W608" s="53"/>
      <c r="X608" s="53"/>
      <c r="Y608" s="53"/>
      <c r="Z608" s="53"/>
      <c r="AA608" s="53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</row>
    <row r="609" ht="16.5" customHeight="1">
      <c r="A609" s="124"/>
      <c r="B609" s="124"/>
      <c r="C609" s="125"/>
      <c r="D609" s="126"/>
      <c r="E609" s="127"/>
      <c r="F609" s="127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8"/>
      <c r="S609" s="126"/>
      <c r="T609" s="129"/>
      <c r="U609" s="129"/>
      <c r="V609" s="131"/>
      <c r="W609" s="53"/>
      <c r="X609" s="53"/>
      <c r="Y609" s="53"/>
      <c r="Z609" s="53"/>
      <c r="AA609" s="53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</row>
    <row r="610" ht="16.5" customHeight="1">
      <c r="A610" s="124"/>
      <c r="B610" s="124"/>
      <c r="C610" s="125"/>
      <c r="D610" s="126"/>
      <c r="E610" s="127"/>
      <c r="F610" s="127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8"/>
      <c r="S610" s="126"/>
      <c r="T610" s="129"/>
      <c r="U610" s="129"/>
      <c r="V610" s="131"/>
      <c r="W610" s="53"/>
      <c r="X610" s="53"/>
      <c r="Y610" s="53"/>
      <c r="Z610" s="53"/>
      <c r="AA610" s="53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</row>
    <row r="611" ht="16.5" customHeight="1">
      <c r="A611" s="124"/>
      <c r="B611" s="124"/>
      <c r="C611" s="125"/>
      <c r="D611" s="126"/>
      <c r="E611" s="127"/>
      <c r="F611" s="127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8"/>
      <c r="S611" s="126"/>
      <c r="T611" s="129"/>
      <c r="U611" s="129"/>
      <c r="V611" s="131"/>
      <c r="W611" s="53"/>
      <c r="X611" s="53"/>
      <c r="Y611" s="53"/>
      <c r="Z611" s="53"/>
      <c r="AA611" s="53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</row>
    <row r="612" ht="16.5" customHeight="1">
      <c r="A612" s="124"/>
      <c r="B612" s="124"/>
      <c r="C612" s="125"/>
      <c r="D612" s="126"/>
      <c r="E612" s="127"/>
      <c r="F612" s="127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8"/>
      <c r="S612" s="126"/>
      <c r="T612" s="129"/>
      <c r="U612" s="129"/>
      <c r="V612" s="131"/>
      <c r="W612" s="53"/>
      <c r="X612" s="53"/>
      <c r="Y612" s="53"/>
      <c r="Z612" s="53"/>
      <c r="AA612" s="53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</row>
    <row r="613" ht="16.5" customHeight="1">
      <c r="A613" s="124"/>
      <c r="B613" s="124"/>
      <c r="C613" s="125"/>
      <c r="D613" s="126"/>
      <c r="E613" s="127"/>
      <c r="F613" s="127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8"/>
      <c r="S613" s="126"/>
      <c r="T613" s="129"/>
      <c r="U613" s="129"/>
      <c r="V613" s="131"/>
      <c r="W613" s="53"/>
      <c r="X613" s="53"/>
      <c r="Y613" s="53"/>
      <c r="Z613" s="53"/>
      <c r="AA613" s="53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</row>
    <row r="614" ht="16.5" customHeight="1">
      <c r="A614" s="124"/>
      <c r="B614" s="124"/>
      <c r="C614" s="125"/>
      <c r="D614" s="126"/>
      <c r="E614" s="127"/>
      <c r="F614" s="127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8"/>
      <c r="S614" s="126"/>
      <c r="T614" s="129"/>
      <c r="U614" s="129"/>
      <c r="V614" s="131"/>
      <c r="W614" s="53"/>
      <c r="X614" s="53"/>
      <c r="Y614" s="53"/>
      <c r="Z614" s="53"/>
      <c r="AA614" s="53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</row>
    <row r="615" ht="16.5" customHeight="1">
      <c r="A615" s="124"/>
      <c r="B615" s="124"/>
      <c r="C615" s="125"/>
      <c r="D615" s="126"/>
      <c r="E615" s="127"/>
      <c r="F615" s="127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8"/>
      <c r="S615" s="126"/>
      <c r="T615" s="129"/>
      <c r="U615" s="129"/>
      <c r="V615" s="131"/>
      <c r="W615" s="53"/>
      <c r="X615" s="53"/>
      <c r="Y615" s="53"/>
      <c r="Z615" s="53"/>
      <c r="AA615" s="53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</row>
    <row r="616" ht="16.5" customHeight="1">
      <c r="A616" s="124"/>
      <c r="B616" s="124"/>
      <c r="C616" s="125"/>
      <c r="D616" s="126"/>
      <c r="E616" s="127"/>
      <c r="F616" s="127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8"/>
      <c r="S616" s="126"/>
      <c r="T616" s="129"/>
      <c r="U616" s="129"/>
      <c r="V616" s="131"/>
      <c r="W616" s="53"/>
      <c r="X616" s="53"/>
      <c r="Y616" s="53"/>
      <c r="Z616" s="53"/>
      <c r="AA616" s="53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</row>
    <row r="617" ht="16.5" customHeight="1">
      <c r="A617" s="124"/>
      <c r="B617" s="124"/>
      <c r="C617" s="125"/>
      <c r="D617" s="126"/>
      <c r="E617" s="127"/>
      <c r="F617" s="127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8"/>
      <c r="S617" s="126"/>
      <c r="T617" s="129"/>
      <c r="U617" s="129"/>
      <c r="V617" s="131"/>
      <c r="W617" s="53"/>
      <c r="X617" s="53"/>
      <c r="Y617" s="53"/>
      <c r="Z617" s="53"/>
      <c r="AA617" s="53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</row>
    <row r="618" ht="16.5" customHeight="1">
      <c r="A618" s="124"/>
      <c r="B618" s="124"/>
      <c r="C618" s="125"/>
      <c r="D618" s="126"/>
      <c r="E618" s="127"/>
      <c r="F618" s="127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8"/>
      <c r="S618" s="126"/>
      <c r="T618" s="129"/>
      <c r="U618" s="129"/>
      <c r="V618" s="131"/>
      <c r="W618" s="53"/>
      <c r="X618" s="53"/>
      <c r="Y618" s="53"/>
      <c r="Z618" s="53"/>
      <c r="AA618" s="53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</row>
    <row r="619" ht="16.5" customHeight="1">
      <c r="A619" s="124"/>
      <c r="B619" s="124"/>
      <c r="C619" s="125"/>
      <c r="D619" s="126"/>
      <c r="E619" s="127"/>
      <c r="F619" s="127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8"/>
      <c r="S619" s="126"/>
      <c r="T619" s="129"/>
      <c r="U619" s="129"/>
      <c r="V619" s="131"/>
      <c r="W619" s="53"/>
      <c r="X619" s="53"/>
      <c r="Y619" s="53"/>
      <c r="Z619" s="53"/>
      <c r="AA619" s="53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</row>
    <row r="620" ht="16.5" customHeight="1">
      <c r="A620" s="124"/>
      <c r="B620" s="124"/>
      <c r="C620" s="125"/>
      <c r="D620" s="126"/>
      <c r="E620" s="127"/>
      <c r="F620" s="127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8"/>
      <c r="S620" s="126"/>
      <c r="T620" s="129"/>
      <c r="U620" s="129"/>
      <c r="V620" s="131"/>
      <c r="W620" s="53"/>
      <c r="X620" s="53"/>
      <c r="Y620" s="53"/>
      <c r="Z620" s="53"/>
      <c r="AA620" s="53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</row>
    <row r="621" ht="16.5" customHeight="1">
      <c r="A621" s="124"/>
      <c r="B621" s="124"/>
      <c r="C621" s="125"/>
      <c r="D621" s="126"/>
      <c r="E621" s="127"/>
      <c r="F621" s="127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8"/>
      <c r="S621" s="126"/>
      <c r="T621" s="129"/>
      <c r="U621" s="129"/>
      <c r="V621" s="131"/>
      <c r="W621" s="53"/>
      <c r="X621" s="53"/>
      <c r="Y621" s="53"/>
      <c r="Z621" s="53"/>
      <c r="AA621" s="53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</row>
    <row r="622" ht="16.5" customHeight="1">
      <c r="A622" s="124"/>
      <c r="B622" s="124"/>
      <c r="C622" s="125"/>
      <c r="D622" s="126"/>
      <c r="E622" s="127"/>
      <c r="F622" s="127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8"/>
      <c r="S622" s="126"/>
      <c r="T622" s="129"/>
      <c r="U622" s="129"/>
      <c r="V622" s="131"/>
      <c r="W622" s="53"/>
      <c r="X622" s="53"/>
      <c r="Y622" s="53"/>
      <c r="Z622" s="53"/>
      <c r="AA622" s="53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</row>
    <row r="623" ht="16.5" customHeight="1">
      <c r="A623" s="124"/>
      <c r="B623" s="124"/>
      <c r="C623" s="125"/>
      <c r="D623" s="126"/>
      <c r="E623" s="127"/>
      <c r="F623" s="127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8"/>
      <c r="S623" s="126"/>
      <c r="T623" s="129"/>
      <c r="U623" s="129"/>
      <c r="V623" s="131"/>
      <c r="W623" s="53"/>
      <c r="X623" s="53"/>
      <c r="Y623" s="53"/>
      <c r="Z623" s="53"/>
      <c r="AA623" s="53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</row>
    <row r="624" ht="16.5" customHeight="1">
      <c r="A624" s="124"/>
      <c r="B624" s="124"/>
      <c r="C624" s="125"/>
      <c r="D624" s="126"/>
      <c r="E624" s="127"/>
      <c r="F624" s="127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8"/>
      <c r="S624" s="126"/>
      <c r="T624" s="129"/>
      <c r="U624" s="129"/>
      <c r="V624" s="131"/>
      <c r="W624" s="53"/>
      <c r="X624" s="53"/>
      <c r="Y624" s="53"/>
      <c r="Z624" s="53"/>
      <c r="AA624" s="53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</row>
    <row r="625" ht="16.5" customHeight="1">
      <c r="A625" s="124"/>
      <c r="B625" s="124"/>
      <c r="C625" s="125"/>
      <c r="D625" s="126"/>
      <c r="E625" s="127"/>
      <c r="F625" s="127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8"/>
      <c r="S625" s="126"/>
      <c r="T625" s="129"/>
      <c r="U625" s="129"/>
      <c r="V625" s="131"/>
      <c r="W625" s="53"/>
      <c r="X625" s="53"/>
      <c r="Y625" s="53"/>
      <c r="Z625" s="53"/>
      <c r="AA625" s="53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</row>
    <row r="626" ht="16.5" customHeight="1">
      <c r="A626" s="124"/>
      <c r="B626" s="124"/>
      <c r="C626" s="125"/>
      <c r="D626" s="126"/>
      <c r="E626" s="127"/>
      <c r="F626" s="127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8"/>
      <c r="S626" s="126"/>
      <c r="T626" s="129"/>
      <c r="U626" s="129"/>
      <c r="V626" s="131"/>
      <c r="W626" s="53"/>
      <c r="X626" s="53"/>
      <c r="Y626" s="53"/>
      <c r="Z626" s="53"/>
      <c r="AA626" s="53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</row>
    <row r="627" ht="16.5" customHeight="1">
      <c r="A627" s="124"/>
      <c r="B627" s="124"/>
      <c r="C627" s="125"/>
      <c r="D627" s="126"/>
      <c r="E627" s="127"/>
      <c r="F627" s="127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8"/>
      <c r="S627" s="126"/>
      <c r="T627" s="129"/>
      <c r="U627" s="129"/>
      <c r="V627" s="131"/>
      <c r="W627" s="53"/>
      <c r="X627" s="53"/>
      <c r="Y627" s="53"/>
      <c r="Z627" s="53"/>
      <c r="AA627" s="53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</row>
    <row r="628" ht="16.5" customHeight="1">
      <c r="A628" s="124"/>
      <c r="B628" s="124"/>
      <c r="C628" s="125"/>
      <c r="D628" s="126"/>
      <c r="E628" s="127"/>
      <c r="F628" s="127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8"/>
      <c r="S628" s="126"/>
      <c r="T628" s="129"/>
      <c r="U628" s="129"/>
      <c r="V628" s="131"/>
      <c r="W628" s="53"/>
      <c r="X628" s="53"/>
      <c r="Y628" s="53"/>
      <c r="Z628" s="53"/>
      <c r="AA628" s="53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</row>
    <row r="629" ht="16.5" customHeight="1">
      <c r="A629" s="124"/>
      <c r="B629" s="124"/>
      <c r="C629" s="125"/>
      <c r="D629" s="126"/>
      <c r="E629" s="127"/>
      <c r="F629" s="127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8"/>
      <c r="S629" s="126"/>
      <c r="T629" s="129"/>
      <c r="U629" s="129"/>
      <c r="V629" s="131"/>
      <c r="W629" s="53"/>
      <c r="X629" s="53"/>
      <c r="Y629" s="53"/>
      <c r="Z629" s="53"/>
      <c r="AA629" s="53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</row>
    <row r="630" ht="16.5" customHeight="1">
      <c r="A630" s="124"/>
      <c r="B630" s="124"/>
      <c r="C630" s="125"/>
      <c r="D630" s="126"/>
      <c r="E630" s="127"/>
      <c r="F630" s="127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8"/>
      <c r="S630" s="126"/>
      <c r="T630" s="129"/>
      <c r="U630" s="129"/>
      <c r="V630" s="131"/>
      <c r="W630" s="53"/>
      <c r="X630" s="53"/>
      <c r="Y630" s="53"/>
      <c r="Z630" s="53"/>
      <c r="AA630" s="53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</row>
    <row r="631" ht="16.5" customHeight="1">
      <c r="A631" s="124"/>
      <c r="B631" s="124"/>
      <c r="C631" s="125"/>
      <c r="D631" s="126"/>
      <c r="E631" s="127"/>
      <c r="F631" s="127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8"/>
      <c r="S631" s="126"/>
      <c r="T631" s="129"/>
      <c r="U631" s="129"/>
      <c r="V631" s="131"/>
      <c r="W631" s="53"/>
      <c r="X631" s="53"/>
      <c r="Y631" s="53"/>
      <c r="Z631" s="53"/>
      <c r="AA631" s="53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</row>
    <row r="632" ht="16.5" customHeight="1">
      <c r="A632" s="124"/>
      <c r="B632" s="124"/>
      <c r="C632" s="125"/>
      <c r="D632" s="126"/>
      <c r="E632" s="127"/>
      <c r="F632" s="127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8"/>
      <c r="S632" s="126"/>
      <c r="T632" s="129"/>
      <c r="U632" s="129"/>
      <c r="V632" s="131"/>
      <c r="W632" s="53"/>
      <c r="X632" s="53"/>
      <c r="Y632" s="53"/>
      <c r="Z632" s="53"/>
      <c r="AA632" s="53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</row>
    <row r="633" ht="16.5" customHeight="1">
      <c r="A633" s="124"/>
      <c r="B633" s="124"/>
      <c r="C633" s="125"/>
      <c r="D633" s="126"/>
      <c r="E633" s="127"/>
      <c r="F633" s="127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8"/>
      <c r="S633" s="126"/>
      <c r="T633" s="129"/>
      <c r="U633" s="129"/>
      <c r="V633" s="131"/>
      <c r="W633" s="53"/>
      <c r="X633" s="53"/>
      <c r="Y633" s="53"/>
      <c r="Z633" s="53"/>
      <c r="AA633" s="53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</row>
    <row r="634" ht="16.5" customHeight="1">
      <c r="A634" s="124"/>
      <c r="B634" s="124"/>
      <c r="C634" s="125"/>
      <c r="D634" s="126"/>
      <c r="E634" s="127"/>
      <c r="F634" s="127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8"/>
      <c r="S634" s="126"/>
      <c r="T634" s="129"/>
      <c r="U634" s="129"/>
      <c r="V634" s="131"/>
      <c r="W634" s="53"/>
      <c r="X634" s="53"/>
      <c r="Y634" s="53"/>
      <c r="Z634" s="53"/>
      <c r="AA634" s="53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</row>
    <row r="635" ht="16.5" customHeight="1">
      <c r="A635" s="124"/>
      <c r="B635" s="124"/>
      <c r="C635" s="125"/>
      <c r="D635" s="126"/>
      <c r="E635" s="127"/>
      <c r="F635" s="127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8"/>
      <c r="S635" s="126"/>
      <c r="T635" s="129"/>
      <c r="U635" s="129"/>
      <c r="V635" s="131"/>
      <c r="W635" s="53"/>
      <c r="X635" s="53"/>
      <c r="Y635" s="53"/>
      <c r="Z635" s="53"/>
      <c r="AA635" s="53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</row>
    <row r="636" ht="16.5" customHeight="1">
      <c r="A636" s="124"/>
      <c r="B636" s="124"/>
      <c r="C636" s="125"/>
      <c r="D636" s="126"/>
      <c r="E636" s="127"/>
      <c r="F636" s="127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8"/>
      <c r="S636" s="126"/>
      <c r="T636" s="129"/>
      <c r="U636" s="129"/>
      <c r="V636" s="131"/>
      <c r="W636" s="53"/>
      <c r="X636" s="53"/>
      <c r="Y636" s="53"/>
      <c r="Z636" s="53"/>
      <c r="AA636" s="53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</row>
    <row r="637" ht="16.5" customHeight="1">
      <c r="A637" s="124"/>
      <c r="B637" s="124"/>
      <c r="C637" s="125"/>
      <c r="D637" s="126"/>
      <c r="E637" s="127"/>
      <c r="F637" s="127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8"/>
      <c r="S637" s="126"/>
      <c r="T637" s="129"/>
      <c r="U637" s="129"/>
      <c r="V637" s="131"/>
      <c r="W637" s="53"/>
      <c r="X637" s="53"/>
      <c r="Y637" s="53"/>
      <c r="Z637" s="53"/>
      <c r="AA637" s="53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</row>
    <row r="638" ht="16.5" customHeight="1">
      <c r="A638" s="124"/>
      <c r="B638" s="124"/>
      <c r="C638" s="125"/>
      <c r="D638" s="126"/>
      <c r="E638" s="127"/>
      <c r="F638" s="127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8"/>
      <c r="S638" s="126"/>
      <c r="T638" s="129"/>
      <c r="U638" s="129"/>
      <c r="V638" s="131"/>
      <c r="W638" s="53"/>
      <c r="X638" s="53"/>
      <c r="Y638" s="53"/>
      <c r="Z638" s="53"/>
      <c r="AA638" s="53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</row>
    <row r="639" ht="16.5" customHeight="1">
      <c r="A639" s="124"/>
      <c r="B639" s="124"/>
      <c r="C639" s="125"/>
      <c r="D639" s="126"/>
      <c r="E639" s="127"/>
      <c r="F639" s="127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8"/>
      <c r="S639" s="126"/>
      <c r="T639" s="129"/>
      <c r="U639" s="129"/>
      <c r="V639" s="131"/>
      <c r="W639" s="53"/>
      <c r="X639" s="53"/>
      <c r="Y639" s="53"/>
      <c r="Z639" s="53"/>
      <c r="AA639" s="53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</row>
    <row r="640" ht="16.5" customHeight="1">
      <c r="A640" s="124"/>
      <c r="B640" s="124"/>
      <c r="C640" s="125"/>
      <c r="D640" s="126"/>
      <c r="E640" s="127"/>
      <c r="F640" s="127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8"/>
      <c r="S640" s="126"/>
      <c r="T640" s="129"/>
      <c r="U640" s="129"/>
      <c r="V640" s="131"/>
      <c r="W640" s="53"/>
      <c r="X640" s="53"/>
      <c r="Y640" s="53"/>
      <c r="Z640" s="53"/>
      <c r="AA640" s="53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</row>
    <row r="641" ht="16.5" customHeight="1">
      <c r="A641" s="124"/>
      <c r="B641" s="124"/>
      <c r="C641" s="125"/>
      <c r="D641" s="126"/>
      <c r="E641" s="127"/>
      <c r="F641" s="127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8"/>
      <c r="S641" s="126"/>
      <c r="T641" s="129"/>
      <c r="U641" s="129"/>
      <c r="V641" s="131"/>
      <c r="W641" s="53"/>
      <c r="X641" s="53"/>
      <c r="Y641" s="53"/>
      <c r="Z641" s="53"/>
      <c r="AA641" s="53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</row>
    <row r="642" ht="16.5" customHeight="1">
      <c r="A642" s="124"/>
      <c r="B642" s="124"/>
      <c r="C642" s="125"/>
      <c r="D642" s="126"/>
      <c r="E642" s="127"/>
      <c r="F642" s="127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8"/>
      <c r="S642" s="126"/>
      <c r="T642" s="129"/>
      <c r="U642" s="129"/>
      <c r="V642" s="131"/>
      <c r="W642" s="53"/>
      <c r="X642" s="53"/>
      <c r="Y642" s="53"/>
      <c r="Z642" s="53"/>
      <c r="AA642" s="53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</row>
    <row r="643" ht="16.5" customHeight="1">
      <c r="A643" s="124"/>
      <c r="B643" s="124"/>
      <c r="C643" s="125"/>
      <c r="D643" s="126"/>
      <c r="E643" s="127"/>
      <c r="F643" s="127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8"/>
      <c r="S643" s="126"/>
      <c r="T643" s="129"/>
      <c r="U643" s="129"/>
      <c r="V643" s="131"/>
      <c r="W643" s="53"/>
      <c r="X643" s="53"/>
      <c r="Y643" s="53"/>
      <c r="Z643" s="53"/>
      <c r="AA643" s="53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</row>
    <row r="644" ht="16.5" customHeight="1">
      <c r="A644" s="124"/>
      <c r="B644" s="124"/>
      <c r="C644" s="125"/>
      <c r="D644" s="126"/>
      <c r="E644" s="127"/>
      <c r="F644" s="127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8"/>
      <c r="S644" s="126"/>
      <c r="T644" s="129"/>
      <c r="U644" s="129"/>
      <c r="V644" s="131"/>
      <c r="W644" s="53"/>
      <c r="X644" s="53"/>
      <c r="Y644" s="53"/>
      <c r="Z644" s="53"/>
      <c r="AA644" s="53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</row>
    <row r="645" ht="16.5" customHeight="1">
      <c r="A645" s="124"/>
      <c r="B645" s="124"/>
      <c r="C645" s="125"/>
      <c r="D645" s="126"/>
      <c r="E645" s="127"/>
      <c r="F645" s="127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8"/>
      <c r="S645" s="126"/>
      <c r="T645" s="129"/>
      <c r="U645" s="129"/>
      <c r="V645" s="131"/>
      <c r="W645" s="53"/>
      <c r="X645" s="53"/>
      <c r="Y645" s="53"/>
      <c r="Z645" s="53"/>
      <c r="AA645" s="53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</row>
    <row r="646" ht="16.5" customHeight="1">
      <c r="A646" s="124"/>
      <c r="B646" s="124"/>
      <c r="C646" s="125"/>
      <c r="D646" s="126"/>
      <c r="E646" s="127"/>
      <c r="F646" s="127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8"/>
      <c r="S646" s="126"/>
      <c r="T646" s="129"/>
      <c r="U646" s="129"/>
      <c r="V646" s="131"/>
      <c r="W646" s="53"/>
      <c r="X646" s="53"/>
      <c r="Y646" s="53"/>
      <c r="Z646" s="53"/>
      <c r="AA646" s="53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</row>
    <row r="647" ht="16.5" customHeight="1">
      <c r="A647" s="124"/>
      <c r="B647" s="124"/>
      <c r="C647" s="125"/>
      <c r="D647" s="126"/>
      <c r="E647" s="127"/>
      <c r="F647" s="127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8"/>
      <c r="S647" s="126"/>
      <c r="T647" s="129"/>
      <c r="U647" s="129"/>
      <c r="V647" s="131"/>
      <c r="W647" s="53"/>
      <c r="X647" s="53"/>
      <c r="Y647" s="53"/>
      <c r="Z647" s="53"/>
      <c r="AA647" s="53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</row>
    <row r="648" ht="16.5" customHeight="1">
      <c r="A648" s="124"/>
      <c r="B648" s="124"/>
      <c r="C648" s="125"/>
      <c r="D648" s="126"/>
      <c r="E648" s="127"/>
      <c r="F648" s="127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8"/>
      <c r="S648" s="126"/>
      <c r="T648" s="129"/>
      <c r="U648" s="129"/>
      <c r="V648" s="131"/>
      <c r="W648" s="53"/>
      <c r="X648" s="53"/>
      <c r="Y648" s="53"/>
      <c r="Z648" s="53"/>
      <c r="AA648" s="53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</row>
    <row r="649" ht="16.5" customHeight="1">
      <c r="A649" s="124"/>
      <c r="B649" s="124"/>
      <c r="C649" s="125"/>
      <c r="D649" s="126"/>
      <c r="E649" s="127"/>
      <c r="F649" s="127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8"/>
      <c r="S649" s="126"/>
      <c r="T649" s="129"/>
      <c r="U649" s="129"/>
      <c r="V649" s="131"/>
      <c r="W649" s="53"/>
      <c r="X649" s="53"/>
      <c r="Y649" s="53"/>
      <c r="Z649" s="53"/>
      <c r="AA649" s="53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</row>
    <row r="650" ht="16.5" customHeight="1">
      <c r="A650" s="124"/>
      <c r="B650" s="124"/>
      <c r="C650" s="125"/>
      <c r="D650" s="126"/>
      <c r="E650" s="127"/>
      <c r="F650" s="127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8"/>
      <c r="S650" s="126"/>
      <c r="T650" s="129"/>
      <c r="U650" s="129"/>
      <c r="V650" s="131"/>
      <c r="W650" s="53"/>
      <c r="X650" s="53"/>
      <c r="Y650" s="53"/>
      <c r="Z650" s="53"/>
      <c r="AA650" s="53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</row>
    <row r="651" ht="16.5" customHeight="1">
      <c r="A651" s="124"/>
      <c r="B651" s="124"/>
      <c r="C651" s="125"/>
      <c r="D651" s="126"/>
      <c r="E651" s="127"/>
      <c r="F651" s="127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8"/>
      <c r="S651" s="126"/>
      <c r="T651" s="129"/>
      <c r="U651" s="129"/>
      <c r="V651" s="131"/>
      <c r="W651" s="53"/>
      <c r="X651" s="53"/>
      <c r="Y651" s="53"/>
      <c r="Z651" s="53"/>
      <c r="AA651" s="53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</row>
    <row r="652" ht="16.5" customHeight="1">
      <c r="A652" s="124"/>
      <c r="B652" s="124"/>
      <c r="C652" s="125"/>
      <c r="D652" s="126"/>
      <c r="E652" s="127"/>
      <c r="F652" s="127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8"/>
      <c r="S652" s="126"/>
      <c r="T652" s="129"/>
      <c r="U652" s="129"/>
      <c r="V652" s="131"/>
      <c r="W652" s="53"/>
      <c r="X652" s="53"/>
      <c r="Y652" s="53"/>
      <c r="Z652" s="53"/>
      <c r="AA652" s="53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</row>
    <row r="653" ht="16.5" customHeight="1">
      <c r="A653" s="124"/>
      <c r="B653" s="124"/>
      <c r="C653" s="125"/>
      <c r="D653" s="126"/>
      <c r="E653" s="127"/>
      <c r="F653" s="127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8"/>
      <c r="S653" s="126"/>
      <c r="T653" s="129"/>
      <c r="U653" s="129"/>
      <c r="V653" s="131"/>
      <c r="W653" s="53"/>
      <c r="X653" s="53"/>
      <c r="Y653" s="53"/>
      <c r="Z653" s="53"/>
      <c r="AA653" s="53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</row>
    <row r="654" ht="16.5" customHeight="1">
      <c r="A654" s="124"/>
      <c r="B654" s="124"/>
      <c r="C654" s="125"/>
      <c r="D654" s="126"/>
      <c r="E654" s="127"/>
      <c r="F654" s="127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8"/>
      <c r="S654" s="126"/>
      <c r="T654" s="129"/>
      <c r="U654" s="129"/>
      <c r="V654" s="131"/>
      <c r="W654" s="53"/>
      <c r="X654" s="53"/>
      <c r="Y654" s="53"/>
      <c r="Z654" s="53"/>
      <c r="AA654" s="53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</row>
    <row r="655" ht="16.5" customHeight="1">
      <c r="A655" s="124"/>
      <c r="B655" s="124"/>
      <c r="C655" s="125"/>
      <c r="D655" s="126"/>
      <c r="E655" s="127"/>
      <c r="F655" s="127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8"/>
      <c r="S655" s="126"/>
      <c r="T655" s="129"/>
      <c r="U655" s="129"/>
      <c r="V655" s="131"/>
      <c r="W655" s="53"/>
      <c r="X655" s="53"/>
      <c r="Y655" s="53"/>
      <c r="Z655" s="53"/>
      <c r="AA655" s="53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</row>
    <row r="656" ht="16.5" customHeight="1">
      <c r="A656" s="124"/>
      <c r="B656" s="124"/>
      <c r="C656" s="125"/>
      <c r="D656" s="126"/>
      <c r="E656" s="127"/>
      <c r="F656" s="127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8"/>
      <c r="S656" s="126"/>
      <c r="T656" s="129"/>
      <c r="U656" s="129"/>
      <c r="V656" s="131"/>
      <c r="W656" s="53"/>
      <c r="X656" s="53"/>
      <c r="Y656" s="53"/>
      <c r="Z656" s="53"/>
      <c r="AA656" s="53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</row>
    <row r="657" ht="16.5" customHeight="1">
      <c r="A657" s="124"/>
      <c r="B657" s="124"/>
      <c r="C657" s="125"/>
      <c r="D657" s="126"/>
      <c r="E657" s="127"/>
      <c r="F657" s="127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8"/>
      <c r="S657" s="126"/>
      <c r="T657" s="129"/>
      <c r="U657" s="129"/>
      <c r="V657" s="131"/>
      <c r="W657" s="53"/>
      <c r="X657" s="53"/>
      <c r="Y657" s="53"/>
      <c r="Z657" s="53"/>
      <c r="AA657" s="53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</row>
    <row r="658" ht="16.5" customHeight="1">
      <c r="A658" s="124"/>
      <c r="B658" s="124"/>
      <c r="C658" s="125"/>
      <c r="D658" s="126"/>
      <c r="E658" s="127"/>
      <c r="F658" s="127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8"/>
      <c r="S658" s="126"/>
      <c r="T658" s="129"/>
      <c r="U658" s="129"/>
      <c r="V658" s="131"/>
      <c r="W658" s="53"/>
      <c r="X658" s="53"/>
      <c r="Y658" s="53"/>
      <c r="Z658" s="53"/>
      <c r="AA658" s="53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</row>
    <row r="659" ht="16.5" customHeight="1">
      <c r="A659" s="124"/>
      <c r="B659" s="124"/>
      <c r="C659" s="125"/>
      <c r="D659" s="126"/>
      <c r="E659" s="127"/>
      <c r="F659" s="127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8"/>
      <c r="S659" s="126"/>
      <c r="T659" s="129"/>
      <c r="U659" s="129"/>
      <c r="V659" s="131"/>
      <c r="W659" s="53"/>
      <c r="X659" s="53"/>
      <c r="Y659" s="53"/>
      <c r="Z659" s="53"/>
      <c r="AA659" s="53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</row>
    <row r="660" ht="16.5" customHeight="1">
      <c r="A660" s="124"/>
      <c r="B660" s="124"/>
      <c r="C660" s="125"/>
      <c r="D660" s="126"/>
      <c r="E660" s="127"/>
      <c r="F660" s="127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8"/>
      <c r="S660" s="126"/>
      <c r="T660" s="129"/>
      <c r="U660" s="129"/>
      <c r="V660" s="131"/>
      <c r="W660" s="53"/>
      <c r="X660" s="53"/>
      <c r="Y660" s="53"/>
      <c r="Z660" s="53"/>
      <c r="AA660" s="53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</row>
    <row r="661" ht="16.5" customHeight="1">
      <c r="A661" s="124"/>
      <c r="B661" s="124"/>
      <c r="C661" s="125"/>
      <c r="D661" s="126"/>
      <c r="E661" s="127"/>
      <c r="F661" s="127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8"/>
      <c r="S661" s="126"/>
      <c r="T661" s="129"/>
      <c r="U661" s="129"/>
      <c r="V661" s="131"/>
      <c r="W661" s="53"/>
      <c r="X661" s="53"/>
      <c r="Y661" s="53"/>
      <c r="Z661" s="53"/>
      <c r="AA661" s="53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</row>
    <row r="662" ht="16.5" customHeight="1">
      <c r="A662" s="124"/>
      <c r="B662" s="124"/>
      <c r="C662" s="125"/>
      <c r="D662" s="126"/>
      <c r="E662" s="127"/>
      <c r="F662" s="127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8"/>
      <c r="S662" s="126"/>
      <c r="T662" s="129"/>
      <c r="U662" s="129"/>
      <c r="V662" s="131"/>
      <c r="W662" s="53"/>
      <c r="X662" s="53"/>
      <c r="Y662" s="53"/>
      <c r="Z662" s="53"/>
      <c r="AA662" s="53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</row>
    <row r="663" ht="16.5" customHeight="1">
      <c r="A663" s="124"/>
      <c r="B663" s="124"/>
      <c r="C663" s="125"/>
      <c r="D663" s="126"/>
      <c r="E663" s="127"/>
      <c r="F663" s="127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8"/>
      <c r="S663" s="126"/>
      <c r="T663" s="129"/>
      <c r="U663" s="129"/>
      <c r="V663" s="131"/>
      <c r="W663" s="53"/>
      <c r="X663" s="53"/>
      <c r="Y663" s="53"/>
      <c r="Z663" s="53"/>
      <c r="AA663" s="53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</row>
    <row r="664" ht="16.5" customHeight="1">
      <c r="A664" s="124"/>
      <c r="B664" s="124"/>
      <c r="C664" s="125"/>
      <c r="D664" s="126"/>
      <c r="E664" s="127"/>
      <c r="F664" s="127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8"/>
      <c r="S664" s="126"/>
      <c r="T664" s="129"/>
      <c r="U664" s="129"/>
      <c r="V664" s="131"/>
      <c r="W664" s="53"/>
      <c r="X664" s="53"/>
      <c r="Y664" s="53"/>
      <c r="Z664" s="53"/>
      <c r="AA664" s="53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</row>
    <row r="665" ht="16.5" customHeight="1">
      <c r="A665" s="124"/>
      <c r="B665" s="124"/>
      <c r="C665" s="125"/>
      <c r="D665" s="126"/>
      <c r="E665" s="127"/>
      <c r="F665" s="127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8"/>
      <c r="S665" s="126"/>
      <c r="T665" s="129"/>
      <c r="U665" s="129"/>
      <c r="V665" s="131"/>
      <c r="W665" s="53"/>
      <c r="X665" s="53"/>
      <c r="Y665" s="53"/>
      <c r="Z665" s="53"/>
      <c r="AA665" s="53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</row>
    <row r="666" ht="16.5" customHeight="1">
      <c r="A666" s="124"/>
      <c r="B666" s="124"/>
      <c r="C666" s="125"/>
      <c r="D666" s="126"/>
      <c r="E666" s="127"/>
      <c r="F666" s="127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8"/>
      <c r="S666" s="126"/>
      <c r="T666" s="129"/>
      <c r="U666" s="129"/>
      <c r="V666" s="131"/>
      <c r="W666" s="53"/>
      <c r="X666" s="53"/>
      <c r="Y666" s="53"/>
      <c r="Z666" s="53"/>
      <c r="AA666" s="53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</row>
    <row r="667" ht="16.5" customHeight="1">
      <c r="A667" s="124"/>
      <c r="B667" s="124"/>
      <c r="C667" s="125"/>
      <c r="D667" s="126"/>
      <c r="E667" s="127"/>
      <c r="F667" s="127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8"/>
      <c r="S667" s="126"/>
      <c r="T667" s="129"/>
      <c r="U667" s="129"/>
      <c r="V667" s="131"/>
      <c r="W667" s="53"/>
      <c r="X667" s="53"/>
      <c r="Y667" s="53"/>
      <c r="Z667" s="53"/>
      <c r="AA667" s="53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</row>
    <row r="668" ht="16.5" customHeight="1">
      <c r="A668" s="124"/>
      <c r="B668" s="124"/>
      <c r="C668" s="125"/>
      <c r="D668" s="126"/>
      <c r="E668" s="127"/>
      <c r="F668" s="127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8"/>
      <c r="S668" s="126"/>
      <c r="T668" s="129"/>
      <c r="U668" s="129"/>
      <c r="V668" s="131"/>
      <c r="W668" s="53"/>
      <c r="X668" s="53"/>
      <c r="Y668" s="53"/>
      <c r="Z668" s="53"/>
      <c r="AA668" s="53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</row>
    <row r="669" ht="16.5" customHeight="1">
      <c r="A669" s="124"/>
      <c r="B669" s="124"/>
      <c r="C669" s="125"/>
      <c r="D669" s="126"/>
      <c r="E669" s="127"/>
      <c r="F669" s="127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8"/>
      <c r="S669" s="126"/>
      <c r="T669" s="129"/>
      <c r="U669" s="129"/>
      <c r="V669" s="131"/>
      <c r="W669" s="53"/>
      <c r="X669" s="53"/>
      <c r="Y669" s="53"/>
      <c r="Z669" s="53"/>
      <c r="AA669" s="53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</row>
    <row r="670" ht="16.5" customHeight="1">
      <c r="A670" s="124"/>
      <c r="B670" s="124"/>
      <c r="C670" s="125"/>
      <c r="D670" s="126"/>
      <c r="E670" s="127"/>
      <c r="F670" s="127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8"/>
      <c r="S670" s="126"/>
      <c r="T670" s="129"/>
      <c r="U670" s="129"/>
      <c r="V670" s="131"/>
      <c r="W670" s="53"/>
      <c r="X670" s="53"/>
      <c r="Y670" s="53"/>
      <c r="Z670" s="53"/>
      <c r="AA670" s="53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</row>
    <row r="671" ht="16.5" customHeight="1">
      <c r="A671" s="124"/>
      <c r="B671" s="124"/>
      <c r="C671" s="125"/>
      <c r="D671" s="126"/>
      <c r="E671" s="127"/>
      <c r="F671" s="127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8"/>
      <c r="S671" s="126"/>
      <c r="T671" s="129"/>
      <c r="U671" s="129"/>
      <c r="V671" s="131"/>
      <c r="W671" s="53"/>
      <c r="X671" s="53"/>
      <c r="Y671" s="53"/>
      <c r="Z671" s="53"/>
      <c r="AA671" s="53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</row>
    <row r="672" ht="16.5" customHeight="1">
      <c r="A672" s="124"/>
      <c r="B672" s="124"/>
      <c r="C672" s="125"/>
      <c r="D672" s="126"/>
      <c r="E672" s="127"/>
      <c r="F672" s="127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8"/>
      <c r="S672" s="126"/>
      <c r="T672" s="129"/>
      <c r="U672" s="129"/>
      <c r="V672" s="131"/>
      <c r="W672" s="53"/>
      <c r="X672" s="53"/>
      <c r="Y672" s="53"/>
      <c r="Z672" s="53"/>
      <c r="AA672" s="53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</row>
    <row r="673" ht="16.5" customHeight="1">
      <c r="A673" s="124"/>
      <c r="B673" s="124"/>
      <c r="C673" s="125"/>
      <c r="D673" s="126"/>
      <c r="E673" s="127"/>
      <c r="F673" s="127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8"/>
      <c r="S673" s="126"/>
      <c r="T673" s="129"/>
      <c r="U673" s="129"/>
      <c r="V673" s="131"/>
      <c r="W673" s="53"/>
      <c r="X673" s="53"/>
      <c r="Y673" s="53"/>
      <c r="Z673" s="53"/>
      <c r="AA673" s="53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</row>
    <row r="674" ht="16.5" customHeight="1">
      <c r="A674" s="124"/>
      <c r="B674" s="124"/>
      <c r="C674" s="125"/>
      <c r="D674" s="126"/>
      <c r="E674" s="127"/>
      <c r="F674" s="127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8"/>
      <c r="S674" s="126"/>
      <c r="T674" s="129"/>
      <c r="U674" s="129"/>
      <c r="V674" s="131"/>
      <c r="W674" s="53"/>
      <c r="X674" s="53"/>
      <c r="Y674" s="53"/>
      <c r="Z674" s="53"/>
      <c r="AA674" s="53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</row>
    <row r="675" ht="16.5" customHeight="1">
      <c r="A675" s="124"/>
      <c r="B675" s="124"/>
      <c r="C675" s="125"/>
      <c r="D675" s="126"/>
      <c r="E675" s="127"/>
      <c r="F675" s="127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8"/>
      <c r="S675" s="126"/>
      <c r="T675" s="129"/>
      <c r="U675" s="129"/>
      <c r="V675" s="131"/>
      <c r="W675" s="53"/>
      <c r="X675" s="53"/>
      <c r="Y675" s="53"/>
      <c r="Z675" s="53"/>
      <c r="AA675" s="53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</row>
    <row r="676" ht="16.5" customHeight="1">
      <c r="A676" s="124"/>
      <c r="B676" s="124"/>
      <c r="C676" s="125"/>
      <c r="D676" s="126"/>
      <c r="E676" s="127"/>
      <c r="F676" s="127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8"/>
      <c r="S676" s="126"/>
      <c r="T676" s="129"/>
      <c r="U676" s="129"/>
      <c r="V676" s="131"/>
      <c r="W676" s="53"/>
      <c r="X676" s="53"/>
      <c r="Y676" s="53"/>
      <c r="Z676" s="53"/>
      <c r="AA676" s="53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</row>
    <row r="677" ht="16.5" customHeight="1">
      <c r="A677" s="124"/>
      <c r="B677" s="124"/>
      <c r="C677" s="125"/>
      <c r="D677" s="126"/>
      <c r="E677" s="127"/>
      <c r="F677" s="127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8"/>
      <c r="S677" s="126"/>
      <c r="T677" s="129"/>
      <c r="U677" s="129"/>
      <c r="V677" s="131"/>
      <c r="W677" s="53"/>
      <c r="X677" s="53"/>
      <c r="Y677" s="53"/>
      <c r="Z677" s="53"/>
      <c r="AA677" s="53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</row>
    <row r="678" ht="16.5" customHeight="1">
      <c r="A678" s="124"/>
      <c r="B678" s="124"/>
      <c r="C678" s="125"/>
      <c r="D678" s="126"/>
      <c r="E678" s="127"/>
      <c r="F678" s="127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8"/>
      <c r="S678" s="126"/>
      <c r="T678" s="129"/>
      <c r="U678" s="129"/>
      <c r="V678" s="131"/>
      <c r="W678" s="53"/>
      <c r="X678" s="53"/>
      <c r="Y678" s="53"/>
      <c r="Z678" s="53"/>
      <c r="AA678" s="53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</row>
    <row r="679" ht="16.5" customHeight="1">
      <c r="A679" s="124"/>
      <c r="B679" s="124"/>
      <c r="C679" s="125"/>
      <c r="D679" s="126"/>
      <c r="E679" s="127"/>
      <c r="F679" s="127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8"/>
      <c r="S679" s="126"/>
      <c r="T679" s="129"/>
      <c r="U679" s="129"/>
      <c r="V679" s="131"/>
      <c r="W679" s="53"/>
      <c r="X679" s="53"/>
      <c r="Y679" s="53"/>
      <c r="Z679" s="53"/>
      <c r="AA679" s="53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</row>
    <row r="680" ht="16.5" customHeight="1">
      <c r="A680" s="124"/>
      <c r="B680" s="124"/>
      <c r="C680" s="125"/>
      <c r="D680" s="126"/>
      <c r="E680" s="127"/>
      <c r="F680" s="127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8"/>
      <c r="S680" s="126"/>
      <c r="T680" s="129"/>
      <c r="U680" s="129"/>
      <c r="V680" s="131"/>
      <c r="W680" s="53"/>
      <c r="X680" s="53"/>
      <c r="Y680" s="53"/>
      <c r="Z680" s="53"/>
      <c r="AA680" s="53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</row>
    <row r="681" ht="16.5" customHeight="1">
      <c r="A681" s="124"/>
      <c r="B681" s="124"/>
      <c r="C681" s="125"/>
      <c r="D681" s="126"/>
      <c r="E681" s="127"/>
      <c r="F681" s="127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8"/>
      <c r="S681" s="126"/>
      <c r="T681" s="129"/>
      <c r="U681" s="129"/>
      <c r="V681" s="131"/>
      <c r="W681" s="53"/>
      <c r="X681" s="53"/>
      <c r="Y681" s="53"/>
      <c r="Z681" s="53"/>
      <c r="AA681" s="53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</row>
    <row r="682" ht="16.5" customHeight="1">
      <c r="A682" s="124"/>
      <c r="B682" s="124"/>
      <c r="C682" s="125"/>
      <c r="D682" s="126"/>
      <c r="E682" s="127"/>
      <c r="F682" s="127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8"/>
      <c r="S682" s="126"/>
      <c r="T682" s="129"/>
      <c r="U682" s="129"/>
      <c r="V682" s="131"/>
      <c r="W682" s="53"/>
      <c r="X682" s="53"/>
      <c r="Y682" s="53"/>
      <c r="Z682" s="53"/>
      <c r="AA682" s="53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</row>
    <row r="683" ht="16.5" customHeight="1">
      <c r="A683" s="124"/>
      <c r="B683" s="124"/>
      <c r="C683" s="125"/>
      <c r="D683" s="126"/>
      <c r="E683" s="127"/>
      <c r="F683" s="127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8"/>
      <c r="S683" s="126"/>
      <c r="T683" s="129"/>
      <c r="U683" s="129"/>
      <c r="V683" s="131"/>
      <c r="W683" s="53"/>
      <c r="X683" s="53"/>
      <c r="Y683" s="53"/>
      <c r="Z683" s="53"/>
      <c r="AA683" s="53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</row>
    <row r="684" ht="16.5" customHeight="1">
      <c r="A684" s="124"/>
      <c r="B684" s="124"/>
      <c r="C684" s="125"/>
      <c r="D684" s="126"/>
      <c r="E684" s="127"/>
      <c r="F684" s="127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8"/>
      <c r="S684" s="126"/>
      <c r="T684" s="129"/>
      <c r="U684" s="129"/>
      <c r="V684" s="131"/>
      <c r="W684" s="53"/>
      <c r="X684" s="53"/>
      <c r="Y684" s="53"/>
      <c r="Z684" s="53"/>
      <c r="AA684" s="53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</row>
    <row r="685" ht="16.5" customHeight="1">
      <c r="A685" s="124"/>
      <c r="B685" s="124"/>
      <c r="C685" s="125"/>
      <c r="D685" s="126"/>
      <c r="E685" s="127"/>
      <c r="F685" s="127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8"/>
      <c r="S685" s="126"/>
      <c r="T685" s="129"/>
      <c r="U685" s="129"/>
      <c r="V685" s="131"/>
      <c r="W685" s="53"/>
      <c r="X685" s="53"/>
      <c r="Y685" s="53"/>
      <c r="Z685" s="53"/>
      <c r="AA685" s="53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</row>
    <row r="686" ht="16.5" customHeight="1">
      <c r="A686" s="124"/>
      <c r="B686" s="124"/>
      <c r="C686" s="125"/>
      <c r="D686" s="126"/>
      <c r="E686" s="127"/>
      <c r="F686" s="127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8"/>
      <c r="S686" s="126"/>
      <c r="T686" s="129"/>
      <c r="U686" s="129"/>
      <c r="V686" s="131"/>
      <c r="W686" s="53"/>
      <c r="X686" s="53"/>
      <c r="Y686" s="53"/>
      <c r="Z686" s="53"/>
      <c r="AA686" s="53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</row>
    <row r="687" ht="16.5" customHeight="1">
      <c r="A687" s="124"/>
      <c r="B687" s="124"/>
      <c r="C687" s="125"/>
      <c r="D687" s="126"/>
      <c r="E687" s="127"/>
      <c r="F687" s="127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8"/>
      <c r="S687" s="126"/>
      <c r="T687" s="129"/>
      <c r="U687" s="129"/>
      <c r="V687" s="131"/>
      <c r="W687" s="53"/>
      <c r="X687" s="53"/>
      <c r="Y687" s="53"/>
      <c r="Z687" s="53"/>
      <c r="AA687" s="53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</row>
    <row r="688" ht="16.5" customHeight="1">
      <c r="A688" s="124"/>
      <c r="B688" s="124"/>
      <c r="C688" s="125"/>
      <c r="D688" s="126"/>
      <c r="E688" s="127"/>
      <c r="F688" s="127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8"/>
      <c r="S688" s="126"/>
      <c r="T688" s="129"/>
      <c r="U688" s="129"/>
      <c r="V688" s="131"/>
      <c r="W688" s="53"/>
      <c r="X688" s="53"/>
      <c r="Y688" s="53"/>
      <c r="Z688" s="53"/>
      <c r="AA688" s="53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</row>
    <row r="689" ht="16.5" customHeight="1">
      <c r="A689" s="124"/>
      <c r="B689" s="124"/>
      <c r="C689" s="125"/>
      <c r="D689" s="126"/>
      <c r="E689" s="127"/>
      <c r="F689" s="127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8"/>
      <c r="S689" s="126"/>
      <c r="T689" s="129"/>
      <c r="U689" s="129"/>
      <c r="V689" s="131"/>
      <c r="W689" s="53"/>
      <c r="X689" s="53"/>
      <c r="Y689" s="53"/>
      <c r="Z689" s="53"/>
      <c r="AA689" s="53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</row>
    <row r="690" ht="16.5" customHeight="1">
      <c r="A690" s="124"/>
      <c r="B690" s="124"/>
      <c r="C690" s="125"/>
      <c r="D690" s="126"/>
      <c r="E690" s="127"/>
      <c r="F690" s="127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8"/>
      <c r="S690" s="126"/>
      <c r="T690" s="129"/>
      <c r="U690" s="129"/>
      <c r="V690" s="131"/>
      <c r="W690" s="53"/>
      <c r="X690" s="53"/>
      <c r="Y690" s="53"/>
      <c r="Z690" s="53"/>
      <c r="AA690" s="53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</row>
    <row r="691" ht="16.5" customHeight="1">
      <c r="A691" s="124"/>
      <c r="B691" s="124"/>
      <c r="C691" s="125"/>
      <c r="D691" s="126"/>
      <c r="E691" s="127"/>
      <c r="F691" s="127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8"/>
      <c r="S691" s="126"/>
      <c r="T691" s="129"/>
      <c r="U691" s="129"/>
      <c r="V691" s="131"/>
      <c r="W691" s="53"/>
      <c r="X691" s="53"/>
      <c r="Y691" s="53"/>
      <c r="Z691" s="53"/>
      <c r="AA691" s="53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</row>
    <row r="692" ht="16.5" customHeight="1">
      <c r="A692" s="124"/>
      <c r="B692" s="124"/>
      <c r="C692" s="125"/>
      <c r="D692" s="126"/>
      <c r="E692" s="127"/>
      <c r="F692" s="127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8"/>
      <c r="S692" s="126"/>
      <c r="T692" s="129"/>
      <c r="U692" s="129"/>
      <c r="V692" s="131"/>
      <c r="W692" s="53"/>
      <c r="X692" s="53"/>
      <c r="Y692" s="53"/>
      <c r="Z692" s="53"/>
      <c r="AA692" s="53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</row>
    <row r="693" ht="16.5" customHeight="1">
      <c r="A693" s="124"/>
      <c r="B693" s="124"/>
      <c r="C693" s="125"/>
      <c r="D693" s="126"/>
      <c r="E693" s="127"/>
      <c r="F693" s="127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8"/>
      <c r="S693" s="126"/>
      <c r="T693" s="129"/>
      <c r="U693" s="129"/>
      <c r="V693" s="131"/>
      <c r="W693" s="53"/>
      <c r="X693" s="53"/>
      <c r="Y693" s="53"/>
      <c r="Z693" s="53"/>
      <c r="AA693" s="53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</row>
    <row r="694" ht="16.5" customHeight="1">
      <c r="A694" s="124"/>
      <c r="B694" s="124"/>
      <c r="C694" s="125"/>
      <c r="D694" s="126"/>
      <c r="E694" s="127"/>
      <c r="F694" s="127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8"/>
      <c r="S694" s="126"/>
      <c r="T694" s="129"/>
      <c r="U694" s="129"/>
      <c r="V694" s="131"/>
      <c r="W694" s="53"/>
      <c r="X694" s="53"/>
      <c r="Y694" s="53"/>
      <c r="Z694" s="53"/>
      <c r="AA694" s="53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</row>
    <row r="695" ht="16.5" customHeight="1">
      <c r="A695" s="124"/>
      <c r="B695" s="124"/>
      <c r="C695" s="125"/>
      <c r="D695" s="126"/>
      <c r="E695" s="127"/>
      <c r="F695" s="127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8"/>
      <c r="S695" s="126"/>
      <c r="T695" s="129"/>
      <c r="U695" s="129"/>
      <c r="V695" s="131"/>
      <c r="W695" s="53"/>
      <c r="X695" s="53"/>
      <c r="Y695" s="53"/>
      <c r="Z695" s="53"/>
      <c r="AA695" s="53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</row>
    <row r="696" ht="16.5" customHeight="1">
      <c r="A696" s="124"/>
      <c r="B696" s="124"/>
      <c r="C696" s="125"/>
      <c r="D696" s="126"/>
      <c r="E696" s="127"/>
      <c r="F696" s="127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8"/>
      <c r="S696" s="126"/>
      <c r="T696" s="129"/>
      <c r="U696" s="129"/>
      <c r="V696" s="131"/>
      <c r="W696" s="53"/>
      <c r="X696" s="53"/>
      <c r="Y696" s="53"/>
      <c r="Z696" s="53"/>
      <c r="AA696" s="53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</row>
    <row r="697" ht="16.5" customHeight="1">
      <c r="A697" s="124"/>
      <c r="B697" s="124"/>
      <c r="C697" s="125"/>
      <c r="D697" s="126"/>
      <c r="E697" s="127"/>
      <c r="F697" s="127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8"/>
      <c r="S697" s="126"/>
      <c r="T697" s="129"/>
      <c r="U697" s="129"/>
      <c r="V697" s="131"/>
      <c r="W697" s="53"/>
      <c r="X697" s="53"/>
      <c r="Y697" s="53"/>
      <c r="Z697" s="53"/>
      <c r="AA697" s="53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</row>
    <row r="698" ht="16.5" customHeight="1">
      <c r="A698" s="124"/>
      <c r="B698" s="124"/>
      <c r="C698" s="125"/>
      <c r="D698" s="126"/>
      <c r="E698" s="127"/>
      <c r="F698" s="127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8"/>
      <c r="S698" s="126"/>
      <c r="T698" s="129"/>
      <c r="U698" s="129"/>
      <c r="V698" s="131"/>
      <c r="W698" s="53"/>
      <c r="X698" s="53"/>
      <c r="Y698" s="53"/>
      <c r="Z698" s="53"/>
      <c r="AA698" s="53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</row>
    <row r="699" ht="16.5" customHeight="1">
      <c r="A699" s="124"/>
      <c r="B699" s="124"/>
      <c r="C699" s="125"/>
      <c r="D699" s="126"/>
      <c r="E699" s="127"/>
      <c r="F699" s="127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8"/>
      <c r="S699" s="126"/>
      <c r="T699" s="129"/>
      <c r="U699" s="129"/>
      <c r="V699" s="131"/>
      <c r="W699" s="53"/>
      <c r="X699" s="53"/>
      <c r="Y699" s="53"/>
      <c r="Z699" s="53"/>
      <c r="AA699" s="53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</row>
    <row r="700" ht="16.5" customHeight="1">
      <c r="A700" s="124"/>
      <c r="B700" s="124"/>
      <c r="C700" s="125"/>
      <c r="D700" s="126"/>
      <c r="E700" s="127"/>
      <c r="F700" s="127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8"/>
      <c r="S700" s="126"/>
      <c r="T700" s="129"/>
      <c r="U700" s="129"/>
      <c r="V700" s="131"/>
      <c r="W700" s="53"/>
      <c r="X700" s="53"/>
      <c r="Y700" s="53"/>
      <c r="Z700" s="53"/>
      <c r="AA700" s="53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</row>
    <row r="701" ht="16.5" customHeight="1">
      <c r="A701" s="124"/>
      <c r="B701" s="124"/>
      <c r="C701" s="125"/>
      <c r="D701" s="126"/>
      <c r="E701" s="127"/>
      <c r="F701" s="127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8"/>
      <c r="S701" s="126"/>
      <c r="T701" s="129"/>
      <c r="U701" s="129"/>
      <c r="V701" s="131"/>
      <c r="W701" s="53"/>
      <c r="X701" s="53"/>
      <c r="Y701" s="53"/>
      <c r="Z701" s="53"/>
      <c r="AA701" s="53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</row>
    <row r="702" ht="16.5" customHeight="1">
      <c r="A702" s="124"/>
      <c r="B702" s="124"/>
      <c r="C702" s="125"/>
      <c r="D702" s="126"/>
      <c r="E702" s="127"/>
      <c r="F702" s="127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8"/>
      <c r="S702" s="126"/>
      <c r="T702" s="129"/>
      <c r="U702" s="129"/>
      <c r="V702" s="131"/>
      <c r="W702" s="53"/>
      <c r="X702" s="53"/>
      <c r="Y702" s="53"/>
      <c r="Z702" s="53"/>
      <c r="AA702" s="53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</row>
    <row r="703" ht="16.5" customHeight="1">
      <c r="A703" s="124"/>
      <c r="B703" s="124"/>
      <c r="C703" s="125"/>
      <c r="D703" s="126"/>
      <c r="E703" s="127"/>
      <c r="F703" s="127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8"/>
      <c r="S703" s="126"/>
      <c r="T703" s="129"/>
      <c r="U703" s="129"/>
      <c r="V703" s="131"/>
      <c r="W703" s="53"/>
      <c r="X703" s="53"/>
      <c r="Y703" s="53"/>
      <c r="Z703" s="53"/>
      <c r="AA703" s="53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</row>
    <row r="704" ht="16.5" customHeight="1">
      <c r="A704" s="124"/>
      <c r="B704" s="124"/>
      <c r="C704" s="125"/>
      <c r="D704" s="126"/>
      <c r="E704" s="127"/>
      <c r="F704" s="127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8"/>
      <c r="S704" s="126"/>
      <c r="T704" s="129"/>
      <c r="U704" s="129"/>
      <c r="V704" s="131"/>
      <c r="W704" s="53"/>
      <c r="X704" s="53"/>
      <c r="Y704" s="53"/>
      <c r="Z704" s="53"/>
      <c r="AA704" s="53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</row>
    <row r="705" ht="16.5" customHeight="1">
      <c r="A705" s="124"/>
      <c r="B705" s="124"/>
      <c r="C705" s="125"/>
      <c r="D705" s="126"/>
      <c r="E705" s="127"/>
      <c r="F705" s="127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8"/>
      <c r="S705" s="126"/>
      <c r="T705" s="129"/>
      <c r="U705" s="129"/>
      <c r="V705" s="131"/>
      <c r="W705" s="53"/>
      <c r="X705" s="53"/>
      <c r="Y705" s="53"/>
      <c r="Z705" s="53"/>
      <c r="AA705" s="53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</row>
    <row r="706" ht="16.5" customHeight="1">
      <c r="A706" s="124"/>
      <c r="B706" s="124"/>
      <c r="C706" s="125"/>
      <c r="D706" s="126"/>
      <c r="E706" s="127"/>
      <c r="F706" s="127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8"/>
      <c r="S706" s="126"/>
      <c r="T706" s="129"/>
      <c r="U706" s="129"/>
      <c r="V706" s="131"/>
      <c r="W706" s="53"/>
      <c r="X706" s="53"/>
      <c r="Y706" s="53"/>
      <c r="Z706" s="53"/>
      <c r="AA706" s="53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</row>
    <row r="707" ht="16.5" customHeight="1">
      <c r="A707" s="124"/>
      <c r="B707" s="124"/>
      <c r="C707" s="125"/>
      <c r="D707" s="126"/>
      <c r="E707" s="127"/>
      <c r="F707" s="127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8"/>
      <c r="S707" s="126"/>
      <c r="T707" s="129"/>
      <c r="U707" s="129"/>
      <c r="V707" s="131"/>
      <c r="W707" s="53"/>
      <c r="X707" s="53"/>
      <c r="Y707" s="53"/>
      <c r="Z707" s="53"/>
      <c r="AA707" s="53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</row>
    <row r="708" ht="16.5" customHeight="1">
      <c r="A708" s="124"/>
      <c r="B708" s="124"/>
      <c r="C708" s="125"/>
      <c r="D708" s="126"/>
      <c r="E708" s="127"/>
      <c r="F708" s="127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8"/>
      <c r="S708" s="126"/>
      <c r="T708" s="129"/>
      <c r="U708" s="129"/>
      <c r="V708" s="131"/>
      <c r="W708" s="53"/>
      <c r="X708" s="53"/>
      <c r="Y708" s="53"/>
      <c r="Z708" s="53"/>
      <c r="AA708" s="53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</row>
    <row r="709" ht="16.5" customHeight="1">
      <c r="A709" s="124"/>
      <c r="B709" s="124"/>
      <c r="C709" s="125"/>
      <c r="D709" s="126"/>
      <c r="E709" s="127"/>
      <c r="F709" s="127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8"/>
      <c r="S709" s="126"/>
      <c r="T709" s="129"/>
      <c r="U709" s="129"/>
      <c r="V709" s="131"/>
      <c r="W709" s="53"/>
      <c r="X709" s="53"/>
      <c r="Y709" s="53"/>
      <c r="Z709" s="53"/>
      <c r="AA709" s="53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</row>
    <row r="710" ht="16.5" customHeight="1">
      <c r="A710" s="124"/>
      <c r="B710" s="124"/>
      <c r="C710" s="125"/>
      <c r="D710" s="126"/>
      <c r="E710" s="127"/>
      <c r="F710" s="127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8"/>
      <c r="S710" s="126"/>
      <c r="T710" s="129"/>
      <c r="U710" s="129"/>
      <c r="V710" s="131"/>
      <c r="W710" s="53"/>
      <c r="X710" s="53"/>
      <c r="Y710" s="53"/>
      <c r="Z710" s="53"/>
      <c r="AA710" s="53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</row>
    <row r="711" ht="16.5" customHeight="1">
      <c r="A711" s="124"/>
      <c r="B711" s="124"/>
      <c r="C711" s="125"/>
      <c r="D711" s="126"/>
      <c r="E711" s="127"/>
      <c r="F711" s="127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8"/>
      <c r="S711" s="126"/>
      <c r="T711" s="129"/>
      <c r="U711" s="129"/>
      <c r="V711" s="131"/>
      <c r="W711" s="53"/>
      <c r="X711" s="53"/>
      <c r="Y711" s="53"/>
      <c r="Z711" s="53"/>
      <c r="AA711" s="53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</row>
    <row r="712" ht="16.5" customHeight="1">
      <c r="A712" s="124"/>
      <c r="B712" s="124"/>
      <c r="C712" s="125"/>
      <c r="D712" s="126"/>
      <c r="E712" s="127"/>
      <c r="F712" s="127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8"/>
      <c r="S712" s="126"/>
      <c r="T712" s="129"/>
      <c r="U712" s="129"/>
      <c r="V712" s="131"/>
      <c r="W712" s="53"/>
      <c r="X712" s="53"/>
      <c r="Y712" s="53"/>
      <c r="Z712" s="53"/>
      <c r="AA712" s="53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</row>
    <row r="713" ht="16.5" customHeight="1">
      <c r="A713" s="124"/>
      <c r="B713" s="124"/>
      <c r="C713" s="125"/>
      <c r="D713" s="126"/>
      <c r="E713" s="127"/>
      <c r="F713" s="127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8"/>
      <c r="S713" s="126"/>
      <c r="T713" s="129"/>
      <c r="U713" s="129"/>
      <c r="V713" s="131"/>
      <c r="W713" s="53"/>
      <c r="X713" s="53"/>
      <c r="Y713" s="53"/>
      <c r="Z713" s="53"/>
      <c r="AA713" s="53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</row>
    <row r="714" ht="16.5" customHeight="1">
      <c r="A714" s="124"/>
      <c r="B714" s="124"/>
      <c r="C714" s="125"/>
      <c r="D714" s="126"/>
      <c r="E714" s="127"/>
      <c r="F714" s="127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8"/>
      <c r="S714" s="126"/>
      <c r="T714" s="129"/>
      <c r="U714" s="129"/>
      <c r="V714" s="131"/>
      <c r="W714" s="53"/>
      <c r="X714" s="53"/>
      <c r="Y714" s="53"/>
      <c r="Z714" s="53"/>
      <c r="AA714" s="53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</row>
    <row r="715" ht="16.5" customHeight="1">
      <c r="A715" s="124"/>
      <c r="B715" s="124"/>
      <c r="C715" s="125"/>
      <c r="D715" s="126"/>
      <c r="E715" s="127"/>
      <c r="F715" s="127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8"/>
      <c r="S715" s="126"/>
      <c r="T715" s="129"/>
      <c r="U715" s="129"/>
      <c r="V715" s="131"/>
      <c r="W715" s="53"/>
      <c r="X715" s="53"/>
      <c r="Y715" s="53"/>
      <c r="Z715" s="53"/>
      <c r="AA715" s="53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</row>
    <row r="716" ht="16.5" customHeight="1">
      <c r="A716" s="124"/>
      <c r="B716" s="124"/>
      <c r="C716" s="125"/>
      <c r="D716" s="126"/>
      <c r="E716" s="127"/>
      <c r="F716" s="127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8"/>
      <c r="S716" s="126"/>
      <c r="T716" s="129"/>
      <c r="U716" s="129"/>
      <c r="V716" s="131"/>
      <c r="W716" s="53"/>
      <c r="X716" s="53"/>
      <c r="Y716" s="53"/>
      <c r="Z716" s="53"/>
      <c r="AA716" s="53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</row>
    <row r="717" ht="16.5" customHeight="1">
      <c r="A717" s="124"/>
      <c r="B717" s="124"/>
      <c r="C717" s="125"/>
      <c r="D717" s="126"/>
      <c r="E717" s="127"/>
      <c r="F717" s="127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8"/>
      <c r="S717" s="126"/>
      <c r="T717" s="129"/>
      <c r="U717" s="129"/>
      <c r="V717" s="131"/>
      <c r="W717" s="53"/>
      <c r="X717" s="53"/>
      <c r="Y717" s="53"/>
      <c r="Z717" s="53"/>
      <c r="AA717" s="53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</row>
    <row r="718" ht="16.5" customHeight="1">
      <c r="A718" s="124"/>
      <c r="B718" s="124"/>
      <c r="C718" s="125"/>
      <c r="D718" s="126"/>
      <c r="E718" s="127"/>
      <c r="F718" s="127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8"/>
      <c r="S718" s="126"/>
      <c r="T718" s="129"/>
      <c r="U718" s="129"/>
      <c r="V718" s="131"/>
      <c r="W718" s="53"/>
      <c r="X718" s="53"/>
      <c r="Y718" s="53"/>
      <c r="Z718" s="53"/>
      <c r="AA718" s="53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</row>
    <row r="719" ht="16.5" customHeight="1">
      <c r="A719" s="124"/>
      <c r="B719" s="124"/>
      <c r="C719" s="125"/>
      <c r="D719" s="126"/>
      <c r="E719" s="127"/>
      <c r="F719" s="127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8"/>
      <c r="S719" s="126"/>
      <c r="T719" s="129"/>
      <c r="U719" s="129"/>
      <c r="V719" s="131"/>
      <c r="W719" s="53"/>
      <c r="X719" s="53"/>
      <c r="Y719" s="53"/>
      <c r="Z719" s="53"/>
      <c r="AA719" s="53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</row>
    <row r="720" ht="16.5" customHeight="1">
      <c r="A720" s="124"/>
      <c r="B720" s="124"/>
      <c r="C720" s="125"/>
      <c r="D720" s="126"/>
      <c r="E720" s="127"/>
      <c r="F720" s="127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8"/>
      <c r="S720" s="126"/>
      <c r="T720" s="129"/>
      <c r="U720" s="129"/>
      <c r="V720" s="131"/>
      <c r="W720" s="53"/>
      <c r="X720" s="53"/>
      <c r="Y720" s="53"/>
      <c r="Z720" s="53"/>
      <c r="AA720" s="53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</row>
    <row r="721" ht="16.5" customHeight="1">
      <c r="A721" s="124"/>
      <c r="B721" s="124"/>
      <c r="C721" s="125"/>
      <c r="D721" s="126"/>
      <c r="E721" s="127"/>
      <c r="F721" s="127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8"/>
      <c r="S721" s="126"/>
      <c r="T721" s="129"/>
      <c r="U721" s="129"/>
      <c r="V721" s="131"/>
      <c r="W721" s="53"/>
      <c r="X721" s="53"/>
      <c r="Y721" s="53"/>
      <c r="Z721" s="53"/>
      <c r="AA721" s="53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</row>
    <row r="722" ht="16.5" customHeight="1">
      <c r="A722" s="124"/>
      <c r="B722" s="124"/>
      <c r="C722" s="125"/>
      <c r="D722" s="126"/>
      <c r="E722" s="127"/>
      <c r="F722" s="127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8"/>
      <c r="S722" s="126"/>
      <c r="T722" s="129"/>
      <c r="U722" s="129"/>
      <c r="V722" s="131"/>
      <c r="W722" s="53"/>
      <c r="X722" s="53"/>
      <c r="Y722" s="53"/>
      <c r="Z722" s="53"/>
      <c r="AA722" s="53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</row>
    <row r="723" ht="16.5" customHeight="1">
      <c r="A723" s="124"/>
      <c r="B723" s="124"/>
      <c r="C723" s="125"/>
      <c r="D723" s="126"/>
      <c r="E723" s="127"/>
      <c r="F723" s="127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8"/>
      <c r="S723" s="126"/>
      <c r="T723" s="129"/>
      <c r="U723" s="129"/>
      <c r="V723" s="131"/>
      <c r="W723" s="53"/>
      <c r="X723" s="53"/>
      <c r="Y723" s="53"/>
      <c r="Z723" s="53"/>
      <c r="AA723" s="53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</row>
    <row r="724" ht="16.5" customHeight="1">
      <c r="A724" s="124"/>
      <c r="B724" s="124"/>
      <c r="C724" s="125"/>
      <c r="D724" s="126"/>
      <c r="E724" s="127"/>
      <c r="F724" s="127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8"/>
      <c r="S724" s="126"/>
      <c r="T724" s="129"/>
      <c r="U724" s="129"/>
      <c r="V724" s="131"/>
      <c r="W724" s="53"/>
      <c r="X724" s="53"/>
      <c r="Y724" s="53"/>
      <c r="Z724" s="53"/>
      <c r="AA724" s="53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</row>
    <row r="725" ht="16.5" customHeight="1">
      <c r="A725" s="124"/>
      <c r="B725" s="124"/>
      <c r="C725" s="125"/>
      <c r="D725" s="126"/>
      <c r="E725" s="127"/>
      <c r="F725" s="127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8"/>
      <c r="S725" s="126"/>
      <c r="T725" s="129"/>
      <c r="U725" s="129"/>
      <c r="V725" s="131"/>
      <c r="W725" s="53"/>
      <c r="X725" s="53"/>
      <c r="Y725" s="53"/>
      <c r="Z725" s="53"/>
      <c r="AA725" s="53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</row>
    <row r="726" ht="16.5" customHeight="1">
      <c r="A726" s="124"/>
      <c r="B726" s="124"/>
      <c r="C726" s="125"/>
      <c r="D726" s="126"/>
      <c r="E726" s="127"/>
      <c r="F726" s="127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8"/>
      <c r="S726" s="126"/>
      <c r="T726" s="129"/>
      <c r="U726" s="129"/>
      <c r="V726" s="131"/>
      <c r="W726" s="53"/>
      <c r="X726" s="53"/>
      <c r="Y726" s="53"/>
      <c r="Z726" s="53"/>
      <c r="AA726" s="53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</row>
    <row r="727" ht="16.5" customHeight="1">
      <c r="A727" s="124"/>
      <c r="B727" s="124"/>
      <c r="C727" s="125"/>
      <c r="D727" s="126"/>
      <c r="E727" s="127"/>
      <c r="F727" s="127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8"/>
      <c r="S727" s="126"/>
      <c r="T727" s="129"/>
      <c r="U727" s="129"/>
      <c r="V727" s="131"/>
      <c r="W727" s="53"/>
      <c r="X727" s="53"/>
      <c r="Y727" s="53"/>
      <c r="Z727" s="53"/>
      <c r="AA727" s="53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</row>
    <row r="728" ht="16.5" customHeight="1">
      <c r="A728" s="124"/>
      <c r="B728" s="124"/>
      <c r="C728" s="125"/>
      <c r="D728" s="126"/>
      <c r="E728" s="127"/>
      <c r="F728" s="127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8"/>
      <c r="S728" s="126"/>
      <c r="T728" s="129"/>
      <c r="U728" s="129"/>
      <c r="V728" s="131"/>
      <c r="W728" s="53"/>
      <c r="X728" s="53"/>
      <c r="Y728" s="53"/>
      <c r="Z728" s="53"/>
      <c r="AA728" s="53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</row>
    <row r="729" ht="16.5" customHeight="1">
      <c r="A729" s="124"/>
      <c r="B729" s="124"/>
      <c r="C729" s="125"/>
      <c r="D729" s="126"/>
      <c r="E729" s="127"/>
      <c r="F729" s="127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8"/>
      <c r="S729" s="126"/>
      <c r="T729" s="129"/>
      <c r="U729" s="129"/>
      <c r="V729" s="131"/>
      <c r="W729" s="53"/>
      <c r="X729" s="53"/>
      <c r="Y729" s="53"/>
      <c r="Z729" s="53"/>
      <c r="AA729" s="53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</row>
    <row r="730" ht="16.5" customHeight="1">
      <c r="A730" s="124"/>
      <c r="B730" s="124"/>
      <c r="C730" s="125"/>
      <c r="D730" s="126"/>
      <c r="E730" s="127"/>
      <c r="F730" s="127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8"/>
      <c r="S730" s="126"/>
      <c r="T730" s="129"/>
      <c r="U730" s="129"/>
      <c r="V730" s="131"/>
      <c r="W730" s="53"/>
      <c r="X730" s="53"/>
      <c r="Y730" s="53"/>
      <c r="Z730" s="53"/>
      <c r="AA730" s="53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</row>
    <row r="731" ht="16.5" customHeight="1">
      <c r="A731" s="124"/>
      <c r="B731" s="124"/>
      <c r="C731" s="125"/>
      <c r="D731" s="126"/>
      <c r="E731" s="127"/>
      <c r="F731" s="127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8"/>
      <c r="S731" s="126"/>
      <c r="T731" s="129"/>
      <c r="U731" s="129"/>
      <c r="V731" s="131"/>
      <c r="W731" s="53"/>
      <c r="X731" s="53"/>
      <c r="Y731" s="53"/>
      <c r="Z731" s="53"/>
      <c r="AA731" s="53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</row>
    <row r="732" ht="16.5" customHeight="1">
      <c r="A732" s="124"/>
      <c r="B732" s="124"/>
      <c r="C732" s="125"/>
      <c r="D732" s="126"/>
      <c r="E732" s="127"/>
      <c r="F732" s="127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8"/>
      <c r="S732" s="126"/>
      <c r="T732" s="129"/>
      <c r="U732" s="129"/>
      <c r="V732" s="131"/>
      <c r="W732" s="53"/>
      <c r="X732" s="53"/>
      <c r="Y732" s="53"/>
      <c r="Z732" s="53"/>
      <c r="AA732" s="53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</row>
    <row r="733" ht="16.5" customHeight="1">
      <c r="A733" s="124"/>
      <c r="B733" s="124"/>
      <c r="C733" s="125"/>
      <c r="D733" s="126"/>
      <c r="E733" s="127"/>
      <c r="F733" s="127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8"/>
      <c r="S733" s="126"/>
      <c r="T733" s="129"/>
      <c r="U733" s="129"/>
      <c r="V733" s="131"/>
      <c r="W733" s="53"/>
      <c r="X733" s="53"/>
      <c r="Y733" s="53"/>
      <c r="Z733" s="53"/>
      <c r="AA733" s="53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</row>
    <row r="734" ht="16.5" customHeight="1">
      <c r="A734" s="124"/>
      <c r="B734" s="124"/>
      <c r="C734" s="125"/>
      <c r="D734" s="126"/>
      <c r="E734" s="127"/>
      <c r="F734" s="127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8"/>
      <c r="S734" s="126"/>
      <c r="T734" s="129"/>
      <c r="U734" s="129"/>
      <c r="V734" s="131"/>
      <c r="W734" s="53"/>
      <c r="X734" s="53"/>
      <c r="Y734" s="53"/>
      <c r="Z734" s="53"/>
      <c r="AA734" s="53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</row>
    <row r="735" ht="16.5" customHeight="1">
      <c r="A735" s="124"/>
      <c r="B735" s="124"/>
      <c r="C735" s="125"/>
      <c r="D735" s="126"/>
      <c r="E735" s="127"/>
      <c r="F735" s="127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8"/>
      <c r="S735" s="126"/>
      <c r="T735" s="129"/>
      <c r="U735" s="129"/>
      <c r="V735" s="131"/>
      <c r="W735" s="53"/>
      <c r="X735" s="53"/>
      <c r="Y735" s="53"/>
      <c r="Z735" s="53"/>
      <c r="AA735" s="53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</row>
    <row r="736" ht="16.5" customHeight="1">
      <c r="A736" s="124"/>
      <c r="B736" s="124"/>
      <c r="C736" s="125"/>
      <c r="D736" s="126"/>
      <c r="E736" s="127"/>
      <c r="F736" s="127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8"/>
      <c r="S736" s="126"/>
      <c r="T736" s="129"/>
      <c r="U736" s="129"/>
      <c r="V736" s="131"/>
      <c r="W736" s="53"/>
      <c r="X736" s="53"/>
      <c r="Y736" s="53"/>
      <c r="Z736" s="53"/>
      <c r="AA736" s="53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</row>
    <row r="737" ht="16.5" customHeight="1">
      <c r="A737" s="124"/>
      <c r="B737" s="124"/>
      <c r="C737" s="125"/>
      <c r="D737" s="126"/>
      <c r="E737" s="127"/>
      <c r="F737" s="127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8"/>
      <c r="S737" s="126"/>
      <c r="T737" s="129"/>
      <c r="U737" s="129"/>
      <c r="V737" s="131"/>
      <c r="W737" s="53"/>
      <c r="X737" s="53"/>
      <c r="Y737" s="53"/>
      <c r="Z737" s="53"/>
      <c r="AA737" s="53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</row>
    <row r="738" ht="16.5" customHeight="1">
      <c r="A738" s="124"/>
      <c r="B738" s="124"/>
      <c r="C738" s="125"/>
      <c r="D738" s="126"/>
      <c r="E738" s="127"/>
      <c r="F738" s="127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8"/>
      <c r="S738" s="126"/>
      <c r="T738" s="129"/>
      <c r="U738" s="129"/>
      <c r="V738" s="131"/>
      <c r="W738" s="53"/>
      <c r="X738" s="53"/>
      <c r="Y738" s="53"/>
      <c r="Z738" s="53"/>
      <c r="AA738" s="53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</row>
    <row r="739" ht="16.5" customHeight="1">
      <c r="A739" s="124"/>
      <c r="B739" s="124"/>
      <c r="C739" s="125"/>
      <c r="D739" s="126"/>
      <c r="E739" s="127"/>
      <c r="F739" s="127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8"/>
      <c r="S739" s="126"/>
      <c r="T739" s="129"/>
      <c r="U739" s="129"/>
      <c r="V739" s="131"/>
      <c r="W739" s="53"/>
      <c r="X739" s="53"/>
      <c r="Y739" s="53"/>
      <c r="Z739" s="53"/>
      <c r="AA739" s="53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</row>
    <row r="740" ht="16.5" customHeight="1">
      <c r="A740" s="124"/>
      <c r="B740" s="124"/>
      <c r="C740" s="125"/>
      <c r="D740" s="126"/>
      <c r="E740" s="127"/>
      <c r="F740" s="127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8"/>
      <c r="S740" s="126"/>
      <c r="T740" s="129"/>
      <c r="U740" s="129"/>
      <c r="V740" s="131"/>
      <c r="W740" s="53"/>
      <c r="X740" s="53"/>
      <c r="Y740" s="53"/>
      <c r="Z740" s="53"/>
      <c r="AA740" s="53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</row>
    <row r="741" ht="16.5" customHeight="1">
      <c r="A741" s="124"/>
      <c r="B741" s="124"/>
      <c r="C741" s="125"/>
      <c r="D741" s="126"/>
      <c r="E741" s="127"/>
      <c r="F741" s="127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8"/>
      <c r="S741" s="126"/>
      <c r="T741" s="129"/>
      <c r="U741" s="129"/>
      <c r="V741" s="131"/>
      <c r="W741" s="53"/>
      <c r="X741" s="53"/>
      <c r="Y741" s="53"/>
      <c r="Z741" s="53"/>
      <c r="AA741" s="53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</row>
    <row r="742" ht="16.5" customHeight="1">
      <c r="A742" s="124"/>
      <c r="B742" s="124"/>
      <c r="C742" s="125"/>
      <c r="D742" s="126"/>
      <c r="E742" s="127"/>
      <c r="F742" s="127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8"/>
      <c r="S742" s="126"/>
      <c r="T742" s="129"/>
      <c r="U742" s="129"/>
      <c r="V742" s="131"/>
      <c r="W742" s="53"/>
      <c r="X742" s="53"/>
      <c r="Y742" s="53"/>
      <c r="Z742" s="53"/>
      <c r="AA742" s="53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</row>
    <row r="743" ht="16.5" customHeight="1">
      <c r="A743" s="124"/>
      <c r="B743" s="124"/>
      <c r="C743" s="125"/>
      <c r="D743" s="126"/>
      <c r="E743" s="127"/>
      <c r="F743" s="127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8"/>
      <c r="S743" s="126"/>
      <c r="T743" s="129"/>
      <c r="U743" s="129"/>
      <c r="V743" s="131"/>
      <c r="W743" s="53"/>
      <c r="X743" s="53"/>
      <c r="Y743" s="53"/>
      <c r="Z743" s="53"/>
      <c r="AA743" s="53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</row>
    <row r="744" ht="16.5" customHeight="1">
      <c r="A744" s="124"/>
      <c r="B744" s="124"/>
      <c r="C744" s="125"/>
      <c r="D744" s="126"/>
      <c r="E744" s="127"/>
      <c r="F744" s="127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8"/>
      <c r="S744" s="126"/>
      <c r="T744" s="129"/>
      <c r="U744" s="129"/>
      <c r="V744" s="131"/>
      <c r="W744" s="53"/>
      <c r="X744" s="53"/>
      <c r="Y744" s="53"/>
      <c r="Z744" s="53"/>
      <c r="AA744" s="53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</row>
    <row r="745" ht="16.5" customHeight="1">
      <c r="A745" s="124"/>
      <c r="B745" s="124"/>
      <c r="C745" s="125"/>
      <c r="D745" s="126"/>
      <c r="E745" s="127"/>
      <c r="F745" s="127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8"/>
      <c r="S745" s="126"/>
      <c r="T745" s="129"/>
      <c r="U745" s="129"/>
      <c r="V745" s="131"/>
      <c r="W745" s="53"/>
      <c r="X745" s="53"/>
      <c r="Y745" s="53"/>
      <c r="Z745" s="53"/>
      <c r="AA745" s="53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</row>
    <row r="746" ht="16.5" customHeight="1">
      <c r="A746" s="124"/>
      <c r="B746" s="124"/>
      <c r="C746" s="125"/>
      <c r="D746" s="126"/>
      <c r="E746" s="127"/>
      <c r="F746" s="127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8"/>
      <c r="S746" s="126"/>
      <c r="T746" s="129"/>
      <c r="U746" s="129"/>
      <c r="V746" s="131"/>
      <c r="W746" s="53"/>
      <c r="X746" s="53"/>
      <c r="Y746" s="53"/>
      <c r="Z746" s="53"/>
      <c r="AA746" s="53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</row>
    <row r="747" ht="16.5" customHeight="1">
      <c r="A747" s="124"/>
      <c r="B747" s="124"/>
      <c r="C747" s="125"/>
      <c r="D747" s="126"/>
      <c r="E747" s="127"/>
      <c r="F747" s="127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8"/>
      <c r="S747" s="126"/>
      <c r="T747" s="129"/>
      <c r="U747" s="129"/>
      <c r="V747" s="131"/>
      <c r="W747" s="53"/>
      <c r="X747" s="53"/>
      <c r="Y747" s="53"/>
      <c r="Z747" s="53"/>
      <c r="AA747" s="53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</row>
    <row r="748" ht="16.5" customHeight="1">
      <c r="A748" s="124"/>
      <c r="B748" s="124"/>
      <c r="C748" s="125"/>
      <c r="D748" s="126"/>
      <c r="E748" s="127"/>
      <c r="F748" s="127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8"/>
      <c r="S748" s="126"/>
      <c r="T748" s="129"/>
      <c r="U748" s="129"/>
      <c r="V748" s="131"/>
      <c r="W748" s="53"/>
      <c r="X748" s="53"/>
      <c r="Y748" s="53"/>
      <c r="Z748" s="53"/>
      <c r="AA748" s="53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</row>
    <row r="749" ht="16.5" customHeight="1">
      <c r="A749" s="124"/>
      <c r="B749" s="124"/>
      <c r="C749" s="125"/>
      <c r="D749" s="126"/>
      <c r="E749" s="127"/>
      <c r="F749" s="127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8"/>
      <c r="S749" s="126"/>
      <c r="T749" s="129"/>
      <c r="U749" s="129"/>
      <c r="V749" s="131"/>
      <c r="W749" s="53"/>
      <c r="X749" s="53"/>
      <c r="Y749" s="53"/>
      <c r="Z749" s="53"/>
      <c r="AA749" s="53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</row>
    <row r="750" ht="16.5" customHeight="1">
      <c r="A750" s="124"/>
      <c r="B750" s="124"/>
      <c r="C750" s="125"/>
      <c r="D750" s="126"/>
      <c r="E750" s="127"/>
      <c r="F750" s="127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8"/>
      <c r="S750" s="126"/>
      <c r="T750" s="129"/>
      <c r="U750" s="129"/>
      <c r="V750" s="131"/>
      <c r="W750" s="53"/>
      <c r="X750" s="53"/>
      <c r="Y750" s="53"/>
      <c r="Z750" s="53"/>
      <c r="AA750" s="53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</row>
    <row r="751" ht="16.5" customHeight="1">
      <c r="A751" s="124"/>
      <c r="B751" s="124"/>
      <c r="C751" s="125"/>
      <c r="D751" s="126"/>
      <c r="E751" s="127"/>
      <c r="F751" s="127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8"/>
      <c r="S751" s="126"/>
      <c r="T751" s="129"/>
      <c r="U751" s="129"/>
      <c r="V751" s="131"/>
      <c r="W751" s="53"/>
      <c r="X751" s="53"/>
      <c r="Y751" s="53"/>
      <c r="Z751" s="53"/>
      <c r="AA751" s="53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</row>
    <row r="752" ht="16.5" customHeight="1">
      <c r="A752" s="124"/>
      <c r="B752" s="124"/>
      <c r="C752" s="125"/>
      <c r="D752" s="126"/>
      <c r="E752" s="127"/>
      <c r="F752" s="127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8"/>
      <c r="S752" s="126"/>
      <c r="T752" s="129"/>
      <c r="U752" s="129"/>
      <c r="V752" s="131"/>
      <c r="W752" s="53"/>
      <c r="X752" s="53"/>
      <c r="Y752" s="53"/>
      <c r="Z752" s="53"/>
      <c r="AA752" s="53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</row>
    <row r="753" ht="16.5" customHeight="1">
      <c r="A753" s="124"/>
      <c r="B753" s="124"/>
      <c r="C753" s="125"/>
      <c r="D753" s="126"/>
      <c r="E753" s="127"/>
      <c r="F753" s="127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8"/>
      <c r="S753" s="126"/>
      <c r="T753" s="129"/>
      <c r="U753" s="129"/>
      <c r="V753" s="131"/>
      <c r="W753" s="53"/>
      <c r="X753" s="53"/>
      <c r="Y753" s="53"/>
      <c r="Z753" s="53"/>
      <c r="AA753" s="53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</row>
    <row r="754" ht="16.5" customHeight="1">
      <c r="A754" s="124"/>
      <c r="B754" s="124"/>
      <c r="C754" s="125"/>
      <c r="D754" s="126"/>
      <c r="E754" s="127"/>
      <c r="F754" s="127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8"/>
      <c r="S754" s="126"/>
      <c r="T754" s="129"/>
      <c r="U754" s="129"/>
      <c r="V754" s="131"/>
      <c r="W754" s="53"/>
      <c r="X754" s="53"/>
      <c r="Y754" s="53"/>
      <c r="Z754" s="53"/>
      <c r="AA754" s="53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</row>
    <row r="755" ht="16.5" customHeight="1">
      <c r="A755" s="124"/>
      <c r="B755" s="124"/>
      <c r="C755" s="125"/>
      <c r="D755" s="126"/>
      <c r="E755" s="127"/>
      <c r="F755" s="127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8"/>
      <c r="S755" s="126"/>
      <c r="T755" s="129"/>
      <c r="U755" s="129"/>
      <c r="V755" s="131"/>
      <c r="W755" s="53"/>
      <c r="X755" s="53"/>
      <c r="Y755" s="53"/>
      <c r="Z755" s="53"/>
      <c r="AA755" s="53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</row>
    <row r="756" ht="16.5" customHeight="1">
      <c r="A756" s="124"/>
      <c r="B756" s="124"/>
      <c r="C756" s="125"/>
      <c r="D756" s="126"/>
      <c r="E756" s="127"/>
      <c r="F756" s="127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8"/>
      <c r="S756" s="126"/>
      <c r="T756" s="129"/>
      <c r="U756" s="129"/>
      <c r="V756" s="131"/>
      <c r="W756" s="53"/>
      <c r="X756" s="53"/>
      <c r="Y756" s="53"/>
      <c r="Z756" s="53"/>
      <c r="AA756" s="53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</row>
    <row r="757" ht="16.5" customHeight="1">
      <c r="A757" s="124"/>
      <c r="B757" s="124"/>
      <c r="C757" s="125"/>
      <c r="D757" s="126"/>
      <c r="E757" s="127"/>
      <c r="F757" s="127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8"/>
      <c r="S757" s="126"/>
      <c r="T757" s="129"/>
      <c r="U757" s="129"/>
      <c r="V757" s="131"/>
      <c r="W757" s="53"/>
      <c r="X757" s="53"/>
      <c r="Y757" s="53"/>
      <c r="Z757" s="53"/>
      <c r="AA757" s="53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</row>
    <row r="758" ht="16.5" customHeight="1">
      <c r="A758" s="124"/>
      <c r="B758" s="124"/>
      <c r="C758" s="125"/>
      <c r="D758" s="126"/>
      <c r="E758" s="127"/>
      <c r="F758" s="127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8"/>
      <c r="S758" s="126"/>
      <c r="T758" s="129"/>
      <c r="U758" s="129"/>
      <c r="V758" s="131"/>
      <c r="W758" s="53"/>
      <c r="X758" s="53"/>
      <c r="Y758" s="53"/>
      <c r="Z758" s="53"/>
      <c r="AA758" s="53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</row>
    <row r="759" ht="16.5" customHeight="1">
      <c r="A759" s="124"/>
      <c r="B759" s="124"/>
      <c r="C759" s="125"/>
      <c r="D759" s="126"/>
      <c r="E759" s="127"/>
      <c r="F759" s="127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8"/>
      <c r="S759" s="126"/>
      <c r="T759" s="129"/>
      <c r="U759" s="129"/>
      <c r="V759" s="131"/>
      <c r="W759" s="53"/>
      <c r="X759" s="53"/>
      <c r="Y759" s="53"/>
      <c r="Z759" s="53"/>
      <c r="AA759" s="53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</row>
    <row r="760" ht="16.5" customHeight="1">
      <c r="A760" s="124"/>
      <c r="B760" s="124"/>
      <c r="C760" s="125"/>
      <c r="D760" s="126"/>
      <c r="E760" s="127"/>
      <c r="F760" s="127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8"/>
      <c r="S760" s="126"/>
      <c r="T760" s="129"/>
      <c r="U760" s="129"/>
      <c r="V760" s="131"/>
      <c r="W760" s="53"/>
      <c r="X760" s="53"/>
      <c r="Y760" s="53"/>
      <c r="Z760" s="53"/>
      <c r="AA760" s="53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</row>
    <row r="761" ht="16.5" customHeight="1">
      <c r="A761" s="124"/>
      <c r="B761" s="124"/>
      <c r="C761" s="125"/>
      <c r="D761" s="126"/>
      <c r="E761" s="127"/>
      <c r="F761" s="127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8"/>
      <c r="S761" s="126"/>
      <c r="T761" s="129"/>
      <c r="U761" s="129"/>
      <c r="V761" s="131"/>
      <c r="W761" s="53"/>
      <c r="X761" s="53"/>
      <c r="Y761" s="53"/>
      <c r="Z761" s="53"/>
      <c r="AA761" s="53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</row>
    <row r="762" ht="16.5" customHeight="1">
      <c r="A762" s="124"/>
      <c r="B762" s="124"/>
      <c r="C762" s="125"/>
      <c r="D762" s="126"/>
      <c r="E762" s="127"/>
      <c r="F762" s="127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8"/>
      <c r="S762" s="126"/>
      <c r="T762" s="129"/>
      <c r="U762" s="129"/>
      <c r="V762" s="131"/>
      <c r="W762" s="53"/>
      <c r="X762" s="53"/>
      <c r="Y762" s="53"/>
      <c r="Z762" s="53"/>
      <c r="AA762" s="53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</row>
    <row r="763" ht="16.5" customHeight="1">
      <c r="A763" s="124"/>
      <c r="B763" s="124"/>
      <c r="C763" s="125"/>
      <c r="D763" s="126"/>
      <c r="E763" s="127"/>
      <c r="F763" s="127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8"/>
      <c r="S763" s="126"/>
      <c r="T763" s="129"/>
      <c r="U763" s="129"/>
      <c r="V763" s="131"/>
      <c r="W763" s="53"/>
      <c r="X763" s="53"/>
      <c r="Y763" s="53"/>
      <c r="Z763" s="53"/>
      <c r="AA763" s="53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</row>
    <row r="764" ht="16.5" customHeight="1">
      <c r="A764" s="124"/>
      <c r="B764" s="124"/>
      <c r="C764" s="125"/>
      <c r="D764" s="126"/>
      <c r="E764" s="127"/>
      <c r="F764" s="127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8"/>
      <c r="S764" s="126"/>
      <c r="T764" s="129"/>
      <c r="U764" s="129"/>
      <c r="V764" s="131"/>
      <c r="W764" s="53"/>
      <c r="X764" s="53"/>
      <c r="Y764" s="53"/>
      <c r="Z764" s="53"/>
      <c r="AA764" s="53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</row>
    <row r="765" ht="16.5" customHeight="1">
      <c r="A765" s="124"/>
      <c r="B765" s="124"/>
      <c r="C765" s="125"/>
      <c r="D765" s="126"/>
      <c r="E765" s="127"/>
      <c r="F765" s="127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8"/>
      <c r="S765" s="126"/>
      <c r="T765" s="129"/>
      <c r="U765" s="129"/>
      <c r="V765" s="131"/>
      <c r="W765" s="53"/>
      <c r="X765" s="53"/>
      <c r="Y765" s="53"/>
      <c r="Z765" s="53"/>
      <c r="AA765" s="53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</row>
    <row r="766" ht="16.5" customHeight="1">
      <c r="A766" s="124"/>
      <c r="B766" s="124"/>
      <c r="C766" s="125"/>
      <c r="D766" s="126"/>
      <c r="E766" s="127"/>
      <c r="F766" s="127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8"/>
      <c r="S766" s="126"/>
      <c r="T766" s="129"/>
      <c r="U766" s="129"/>
      <c r="V766" s="131"/>
      <c r="W766" s="53"/>
      <c r="X766" s="53"/>
      <c r="Y766" s="53"/>
      <c r="Z766" s="53"/>
      <c r="AA766" s="53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</row>
    <row r="767" ht="16.5" customHeight="1">
      <c r="A767" s="124"/>
      <c r="B767" s="124"/>
      <c r="C767" s="125"/>
      <c r="D767" s="126"/>
      <c r="E767" s="127"/>
      <c r="F767" s="127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8"/>
      <c r="S767" s="126"/>
      <c r="T767" s="129"/>
      <c r="U767" s="129"/>
      <c r="V767" s="131"/>
      <c r="W767" s="53"/>
      <c r="X767" s="53"/>
      <c r="Y767" s="53"/>
      <c r="Z767" s="53"/>
      <c r="AA767" s="53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</row>
    <row r="768" ht="16.5" customHeight="1">
      <c r="A768" s="124"/>
      <c r="B768" s="124"/>
      <c r="C768" s="125"/>
      <c r="D768" s="126"/>
      <c r="E768" s="127"/>
      <c r="F768" s="127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8"/>
      <c r="S768" s="126"/>
      <c r="T768" s="129"/>
      <c r="U768" s="129"/>
      <c r="V768" s="131"/>
      <c r="W768" s="53"/>
      <c r="X768" s="53"/>
      <c r="Y768" s="53"/>
      <c r="Z768" s="53"/>
      <c r="AA768" s="53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</row>
    <row r="769" ht="16.5" customHeight="1">
      <c r="A769" s="124"/>
      <c r="B769" s="124"/>
      <c r="C769" s="125"/>
      <c r="D769" s="126"/>
      <c r="E769" s="127"/>
      <c r="F769" s="127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8"/>
      <c r="S769" s="126"/>
      <c r="T769" s="129"/>
      <c r="U769" s="129"/>
      <c r="V769" s="131"/>
      <c r="W769" s="53"/>
      <c r="X769" s="53"/>
      <c r="Y769" s="53"/>
      <c r="Z769" s="53"/>
      <c r="AA769" s="53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</row>
    <row r="770" ht="16.5" customHeight="1">
      <c r="A770" s="124"/>
      <c r="B770" s="124"/>
      <c r="C770" s="125"/>
      <c r="D770" s="126"/>
      <c r="E770" s="127"/>
      <c r="F770" s="127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8"/>
      <c r="S770" s="126"/>
      <c r="T770" s="129"/>
      <c r="U770" s="129"/>
      <c r="V770" s="131"/>
      <c r="W770" s="53"/>
      <c r="X770" s="53"/>
      <c r="Y770" s="53"/>
      <c r="Z770" s="53"/>
      <c r="AA770" s="53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</row>
    <row r="771" ht="16.5" customHeight="1">
      <c r="A771" s="124"/>
      <c r="B771" s="124"/>
      <c r="C771" s="125"/>
      <c r="D771" s="126"/>
      <c r="E771" s="127"/>
      <c r="F771" s="127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8"/>
      <c r="S771" s="126"/>
      <c r="T771" s="129"/>
      <c r="U771" s="129"/>
      <c r="V771" s="131"/>
      <c r="W771" s="53"/>
      <c r="X771" s="53"/>
      <c r="Y771" s="53"/>
      <c r="Z771" s="53"/>
      <c r="AA771" s="53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</row>
    <row r="772" ht="16.5" customHeight="1">
      <c r="A772" s="124"/>
      <c r="B772" s="124"/>
      <c r="C772" s="125"/>
      <c r="D772" s="126"/>
      <c r="E772" s="127"/>
      <c r="F772" s="127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8"/>
      <c r="S772" s="126"/>
      <c r="T772" s="129"/>
      <c r="U772" s="129"/>
      <c r="V772" s="131"/>
      <c r="W772" s="53"/>
      <c r="X772" s="53"/>
      <c r="Y772" s="53"/>
      <c r="Z772" s="53"/>
      <c r="AA772" s="53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</row>
    <row r="773" ht="16.5" customHeight="1">
      <c r="A773" s="124"/>
      <c r="B773" s="124"/>
      <c r="C773" s="125"/>
      <c r="D773" s="126"/>
      <c r="E773" s="127"/>
      <c r="F773" s="127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8"/>
      <c r="S773" s="126"/>
      <c r="T773" s="129"/>
      <c r="U773" s="129"/>
      <c r="V773" s="131"/>
      <c r="W773" s="53"/>
      <c r="X773" s="53"/>
      <c r="Y773" s="53"/>
      <c r="Z773" s="53"/>
      <c r="AA773" s="53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</row>
    <row r="774" ht="16.5" customHeight="1">
      <c r="A774" s="124"/>
      <c r="B774" s="124"/>
      <c r="C774" s="125"/>
      <c r="D774" s="126"/>
      <c r="E774" s="127"/>
      <c r="F774" s="127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8"/>
      <c r="S774" s="126"/>
      <c r="T774" s="129"/>
      <c r="U774" s="129"/>
      <c r="V774" s="131"/>
      <c r="W774" s="53"/>
      <c r="X774" s="53"/>
      <c r="Y774" s="53"/>
      <c r="Z774" s="53"/>
      <c r="AA774" s="53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</row>
    <row r="775" ht="16.5" customHeight="1">
      <c r="A775" s="124"/>
      <c r="B775" s="124"/>
      <c r="C775" s="125"/>
      <c r="D775" s="126"/>
      <c r="E775" s="127"/>
      <c r="F775" s="127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8"/>
      <c r="S775" s="126"/>
      <c r="T775" s="129"/>
      <c r="U775" s="129"/>
      <c r="V775" s="131"/>
      <c r="W775" s="53"/>
      <c r="X775" s="53"/>
      <c r="Y775" s="53"/>
      <c r="Z775" s="53"/>
      <c r="AA775" s="53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</row>
    <row r="776" ht="16.5" customHeight="1">
      <c r="A776" s="124"/>
      <c r="B776" s="124"/>
      <c r="C776" s="125"/>
      <c r="D776" s="126"/>
      <c r="E776" s="127"/>
      <c r="F776" s="127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8"/>
      <c r="S776" s="126"/>
      <c r="T776" s="129"/>
      <c r="U776" s="129"/>
      <c r="V776" s="131"/>
      <c r="W776" s="53"/>
      <c r="X776" s="53"/>
      <c r="Y776" s="53"/>
      <c r="Z776" s="53"/>
      <c r="AA776" s="53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</row>
    <row r="777" ht="16.5" customHeight="1">
      <c r="A777" s="124"/>
      <c r="B777" s="124"/>
      <c r="C777" s="125"/>
      <c r="D777" s="126"/>
      <c r="E777" s="127"/>
      <c r="F777" s="127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8"/>
      <c r="S777" s="126"/>
      <c r="T777" s="129"/>
      <c r="U777" s="129"/>
      <c r="V777" s="131"/>
      <c r="W777" s="53"/>
      <c r="X777" s="53"/>
      <c r="Y777" s="53"/>
      <c r="Z777" s="53"/>
      <c r="AA777" s="53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</row>
    <row r="778" ht="16.5" customHeight="1">
      <c r="A778" s="124"/>
      <c r="B778" s="124"/>
      <c r="C778" s="125"/>
      <c r="D778" s="126"/>
      <c r="E778" s="127"/>
      <c r="F778" s="127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8"/>
      <c r="S778" s="126"/>
      <c r="T778" s="129"/>
      <c r="U778" s="129"/>
      <c r="V778" s="131"/>
      <c r="W778" s="53"/>
      <c r="X778" s="53"/>
      <c r="Y778" s="53"/>
      <c r="Z778" s="53"/>
      <c r="AA778" s="53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</row>
    <row r="779" ht="16.5" customHeight="1">
      <c r="A779" s="124"/>
      <c r="B779" s="124"/>
      <c r="C779" s="125"/>
      <c r="D779" s="126"/>
      <c r="E779" s="127"/>
      <c r="F779" s="127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8"/>
      <c r="S779" s="126"/>
      <c r="T779" s="129"/>
      <c r="U779" s="129"/>
      <c r="V779" s="131"/>
      <c r="W779" s="53"/>
      <c r="X779" s="53"/>
      <c r="Y779" s="53"/>
      <c r="Z779" s="53"/>
      <c r="AA779" s="53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</row>
    <row r="780" ht="16.5" customHeight="1">
      <c r="A780" s="124"/>
      <c r="B780" s="124"/>
      <c r="C780" s="125"/>
      <c r="D780" s="126"/>
      <c r="E780" s="127"/>
      <c r="F780" s="127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8"/>
      <c r="S780" s="126"/>
      <c r="T780" s="129"/>
      <c r="U780" s="129"/>
      <c r="V780" s="131"/>
      <c r="W780" s="53"/>
      <c r="X780" s="53"/>
      <c r="Y780" s="53"/>
      <c r="Z780" s="53"/>
      <c r="AA780" s="53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</row>
    <row r="781" ht="16.5" customHeight="1">
      <c r="A781" s="124"/>
      <c r="B781" s="124"/>
      <c r="C781" s="125"/>
      <c r="D781" s="126"/>
      <c r="E781" s="127"/>
      <c r="F781" s="127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8"/>
      <c r="S781" s="126"/>
      <c r="T781" s="129"/>
      <c r="U781" s="129"/>
      <c r="V781" s="131"/>
      <c r="W781" s="53"/>
      <c r="X781" s="53"/>
      <c r="Y781" s="53"/>
      <c r="Z781" s="53"/>
      <c r="AA781" s="53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</row>
    <row r="782" ht="16.5" customHeight="1">
      <c r="A782" s="124"/>
      <c r="B782" s="124"/>
      <c r="C782" s="125"/>
      <c r="D782" s="126"/>
      <c r="E782" s="127"/>
      <c r="F782" s="127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8"/>
      <c r="S782" s="126"/>
      <c r="T782" s="129"/>
      <c r="U782" s="129"/>
      <c r="V782" s="131"/>
      <c r="W782" s="53"/>
      <c r="X782" s="53"/>
      <c r="Y782" s="53"/>
      <c r="Z782" s="53"/>
      <c r="AA782" s="53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</row>
    <row r="783" ht="16.5" customHeight="1">
      <c r="A783" s="124"/>
      <c r="B783" s="124"/>
      <c r="C783" s="125"/>
      <c r="D783" s="126"/>
      <c r="E783" s="127"/>
      <c r="F783" s="127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8"/>
      <c r="S783" s="126"/>
      <c r="T783" s="129"/>
      <c r="U783" s="129"/>
      <c r="V783" s="131"/>
      <c r="W783" s="53"/>
      <c r="X783" s="53"/>
      <c r="Y783" s="53"/>
      <c r="Z783" s="53"/>
      <c r="AA783" s="53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</row>
    <row r="784" ht="16.5" customHeight="1">
      <c r="A784" s="124"/>
      <c r="B784" s="124"/>
      <c r="C784" s="125"/>
      <c r="D784" s="126"/>
      <c r="E784" s="127"/>
      <c r="F784" s="127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8"/>
      <c r="S784" s="126"/>
      <c r="T784" s="129"/>
      <c r="U784" s="129"/>
      <c r="V784" s="131"/>
      <c r="W784" s="53"/>
      <c r="X784" s="53"/>
      <c r="Y784" s="53"/>
      <c r="Z784" s="53"/>
      <c r="AA784" s="53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</row>
    <row r="785" ht="16.5" customHeight="1">
      <c r="A785" s="124"/>
      <c r="B785" s="124"/>
      <c r="C785" s="125"/>
      <c r="D785" s="126"/>
      <c r="E785" s="127"/>
      <c r="F785" s="127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8"/>
      <c r="S785" s="126"/>
      <c r="T785" s="129"/>
      <c r="U785" s="129"/>
      <c r="V785" s="131"/>
      <c r="W785" s="53"/>
      <c r="X785" s="53"/>
      <c r="Y785" s="53"/>
      <c r="Z785" s="53"/>
      <c r="AA785" s="53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</row>
    <row r="786" ht="16.5" customHeight="1">
      <c r="A786" s="124"/>
      <c r="B786" s="124"/>
      <c r="C786" s="125"/>
      <c r="D786" s="126"/>
      <c r="E786" s="127"/>
      <c r="F786" s="127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8"/>
      <c r="S786" s="126"/>
      <c r="T786" s="129"/>
      <c r="U786" s="129"/>
      <c r="V786" s="131"/>
      <c r="W786" s="53"/>
      <c r="X786" s="53"/>
      <c r="Y786" s="53"/>
      <c r="Z786" s="53"/>
      <c r="AA786" s="53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</row>
    <row r="787" ht="16.5" customHeight="1">
      <c r="A787" s="124"/>
      <c r="B787" s="124"/>
      <c r="C787" s="125"/>
      <c r="D787" s="126"/>
      <c r="E787" s="127"/>
      <c r="F787" s="127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8"/>
      <c r="S787" s="126"/>
      <c r="T787" s="129"/>
      <c r="U787" s="129"/>
      <c r="V787" s="131"/>
      <c r="W787" s="53"/>
      <c r="X787" s="53"/>
      <c r="Y787" s="53"/>
      <c r="Z787" s="53"/>
      <c r="AA787" s="53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</row>
    <row r="788" ht="16.5" customHeight="1">
      <c r="A788" s="124"/>
      <c r="B788" s="124"/>
      <c r="C788" s="125"/>
      <c r="D788" s="126"/>
      <c r="E788" s="127"/>
      <c r="F788" s="127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8"/>
      <c r="S788" s="126"/>
      <c r="T788" s="129"/>
      <c r="U788" s="129"/>
      <c r="V788" s="131"/>
      <c r="W788" s="53"/>
      <c r="X788" s="53"/>
      <c r="Y788" s="53"/>
      <c r="Z788" s="53"/>
      <c r="AA788" s="53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</row>
    <row r="789" ht="16.5" customHeight="1">
      <c r="A789" s="124"/>
      <c r="B789" s="124"/>
      <c r="C789" s="125"/>
      <c r="D789" s="126"/>
      <c r="E789" s="127"/>
      <c r="F789" s="127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8"/>
      <c r="S789" s="126"/>
      <c r="T789" s="129"/>
      <c r="U789" s="129"/>
      <c r="V789" s="131"/>
      <c r="W789" s="53"/>
      <c r="X789" s="53"/>
      <c r="Y789" s="53"/>
      <c r="Z789" s="53"/>
      <c r="AA789" s="53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</row>
    <row r="790" ht="16.5" customHeight="1">
      <c r="A790" s="124"/>
      <c r="B790" s="124"/>
      <c r="C790" s="125"/>
      <c r="D790" s="126"/>
      <c r="E790" s="127"/>
      <c r="F790" s="127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8"/>
      <c r="S790" s="126"/>
      <c r="T790" s="129"/>
      <c r="U790" s="129"/>
      <c r="V790" s="131"/>
      <c r="W790" s="53"/>
      <c r="X790" s="53"/>
      <c r="Y790" s="53"/>
      <c r="Z790" s="53"/>
      <c r="AA790" s="53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</row>
    <row r="791" ht="16.5" customHeight="1">
      <c r="A791" s="124"/>
      <c r="B791" s="124"/>
      <c r="C791" s="125"/>
      <c r="D791" s="126"/>
      <c r="E791" s="127"/>
      <c r="F791" s="127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8"/>
      <c r="S791" s="126"/>
      <c r="T791" s="129"/>
      <c r="U791" s="129"/>
      <c r="V791" s="131"/>
      <c r="W791" s="53"/>
      <c r="X791" s="53"/>
      <c r="Y791" s="53"/>
      <c r="Z791" s="53"/>
      <c r="AA791" s="53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</row>
    <row r="792" ht="16.5" customHeight="1">
      <c r="A792" s="124"/>
      <c r="B792" s="124"/>
      <c r="C792" s="125"/>
      <c r="D792" s="126"/>
      <c r="E792" s="127"/>
      <c r="F792" s="127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8"/>
      <c r="S792" s="126"/>
      <c r="T792" s="129"/>
      <c r="U792" s="129"/>
      <c r="V792" s="131"/>
      <c r="W792" s="53"/>
      <c r="X792" s="53"/>
      <c r="Y792" s="53"/>
      <c r="Z792" s="53"/>
      <c r="AA792" s="53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</row>
    <row r="793" ht="16.5" customHeight="1">
      <c r="A793" s="124"/>
      <c r="B793" s="124"/>
      <c r="C793" s="125"/>
      <c r="D793" s="126"/>
      <c r="E793" s="127"/>
      <c r="F793" s="127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8"/>
      <c r="S793" s="126"/>
      <c r="T793" s="129"/>
      <c r="U793" s="129"/>
      <c r="V793" s="131"/>
      <c r="W793" s="53"/>
      <c r="X793" s="53"/>
      <c r="Y793" s="53"/>
      <c r="Z793" s="53"/>
      <c r="AA793" s="53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</row>
    <row r="794" ht="16.5" customHeight="1">
      <c r="A794" s="124"/>
      <c r="B794" s="124"/>
      <c r="C794" s="125"/>
      <c r="D794" s="126"/>
      <c r="E794" s="127"/>
      <c r="F794" s="127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8"/>
      <c r="S794" s="126"/>
      <c r="T794" s="129"/>
      <c r="U794" s="129"/>
      <c r="V794" s="131"/>
      <c r="W794" s="53"/>
      <c r="X794" s="53"/>
      <c r="Y794" s="53"/>
      <c r="Z794" s="53"/>
      <c r="AA794" s="53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</row>
    <row r="795" ht="16.5" customHeight="1">
      <c r="A795" s="124"/>
      <c r="B795" s="124"/>
      <c r="C795" s="125"/>
      <c r="D795" s="126"/>
      <c r="E795" s="127"/>
      <c r="F795" s="127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8"/>
      <c r="S795" s="126"/>
      <c r="T795" s="129"/>
      <c r="U795" s="129"/>
      <c r="V795" s="131"/>
      <c r="W795" s="53"/>
      <c r="X795" s="53"/>
      <c r="Y795" s="53"/>
      <c r="Z795" s="53"/>
      <c r="AA795" s="53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</row>
    <row r="796" ht="16.5" customHeight="1">
      <c r="A796" s="124"/>
      <c r="B796" s="124"/>
      <c r="C796" s="125"/>
      <c r="D796" s="126"/>
      <c r="E796" s="127"/>
      <c r="F796" s="127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8"/>
      <c r="S796" s="126"/>
      <c r="T796" s="129"/>
      <c r="U796" s="129"/>
      <c r="V796" s="131"/>
      <c r="W796" s="53"/>
      <c r="X796" s="53"/>
      <c r="Y796" s="53"/>
      <c r="Z796" s="53"/>
      <c r="AA796" s="53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</row>
    <row r="797" ht="16.5" customHeight="1">
      <c r="A797" s="124"/>
      <c r="B797" s="124"/>
      <c r="C797" s="125"/>
      <c r="D797" s="126"/>
      <c r="E797" s="127"/>
      <c r="F797" s="127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8"/>
      <c r="S797" s="126"/>
      <c r="T797" s="129"/>
      <c r="U797" s="129"/>
      <c r="V797" s="131"/>
      <c r="W797" s="53"/>
      <c r="X797" s="53"/>
      <c r="Y797" s="53"/>
      <c r="Z797" s="53"/>
      <c r="AA797" s="53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</row>
    <row r="798" ht="16.5" customHeight="1">
      <c r="A798" s="124"/>
      <c r="B798" s="124"/>
      <c r="C798" s="125"/>
      <c r="D798" s="126"/>
      <c r="E798" s="127"/>
      <c r="F798" s="127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8"/>
      <c r="S798" s="126"/>
      <c r="T798" s="129"/>
      <c r="U798" s="129"/>
      <c r="V798" s="131"/>
      <c r="W798" s="53"/>
      <c r="X798" s="53"/>
      <c r="Y798" s="53"/>
      <c r="Z798" s="53"/>
      <c r="AA798" s="53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</row>
    <row r="799" ht="16.5" customHeight="1">
      <c r="A799" s="124"/>
      <c r="B799" s="124"/>
      <c r="C799" s="125"/>
      <c r="D799" s="126"/>
      <c r="E799" s="127"/>
      <c r="F799" s="127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8"/>
      <c r="S799" s="126"/>
      <c r="T799" s="129"/>
      <c r="U799" s="129"/>
      <c r="V799" s="131"/>
      <c r="W799" s="53"/>
      <c r="X799" s="53"/>
      <c r="Y799" s="53"/>
      <c r="Z799" s="53"/>
      <c r="AA799" s="53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</row>
    <row r="800" ht="16.5" customHeight="1">
      <c r="A800" s="124"/>
      <c r="B800" s="124"/>
      <c r="C800" s="125"/>
      <c r="D800" s="126"/>
      <c r="E800" s="127"/>
      <c r="F800" s="127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8"/>
      <c r="S800" s="126"/>
      <c r="T800" s="129"/>
      <c r="U800" s="129"/>
      <c r="V800" s="131"/>
      <c r="W800" s="53"/>
      <c r="X800" s="53"/>
      <c r="Y800" s="53"/>
      <c r="Z800" s="53"/>
      <c r="AA800" s="53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</row>
    <row r="801" ht="16.5" customHeight="1">
      <c r="A801" s="124"/>
      <c r="B801" s="124"/>
      <c r="C801" s="125"/>
      <c r="D801" s="126"/>
      <c r="E801" s="127"/>
      <c r="F801" s="127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8"/>
      <c r="S801" s="126"/>
      <c r="T801" s="129"/>
      <c r="U801" s="129"/>
      <c r="V801" s="131"/>
      <c r="W801" s="53"/>
      <c r="X801" s="53"/>
      <c r="Y801" s="53"/>
      <c r="Z801" s="53"/>
      <c r="AA801" s="53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</row>
    <row r="802" ht="16.5" customHeight="1">
      <c r="A802" s="124"/>
      <c r="B802" s="124"/>
      <c r="C802" s="125"/>
      <c r="D802" s="126"/>
      <c r="E802" s="127"/>
      <c r="F802" s="127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8"/>
      <c r="S802" s="126"/>
      <c r="T802" s="129"/>
      <c r="U802" s="129"/>
      <c r="V802" s="131"/>
      <c r="W802" s="53"/>
      <c r="X802" s="53"/>
      <c r="Y802" s="53"/>
      <c r="Z802" s="53"/>
      <c r="AA802" s="53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</row>
    <row r="803" ht="16.5" customHeight="1">
      <c r="A803" s="124"/>
      <c r="B803" s="124"/>
      <c r="C803" s="125"/>
      <c r="D803" s="126"/>
      <c r="E803" s="127"/>
      <c r="F803" s="127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8"/>
      <c r="S803" s="126"/>
      <c r="T803" s="129"/>
      <c r="U803" s="129"/>
      <c r="V803" s="131"/>
      <c r="W803" s="53"/>
      <c r="X803" s="53"/>
      <c r="Y803" s="53"/>
      <c r="Z803" s="53"/>
      <c r="AA803" s="53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</row>
    <row r="804" ht="16.5" customHeight="1">
      <c r="A804" s="124"/>
      <c r="B804" s="124"/>
      <c r="C804" s="125"/>
      <c r="D804" s="126"/>
      <c r="E804" s="127"/>
      <c r="F804" s="127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8"/>
      <c r="S804" s="126"/>
      <c r="T804" s="129"/>
      <c r="U804" s="129"/>
      <c r="V804" s="131"/>
      <c r="W804" s="53"/>
      <c r="X804" s="53"/>
      <c r="Y804" s="53"/>
      <c r="Z804" s="53"/>
      <c r="AA804" s="53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</row>
    <row r="805" ht="16.5" customHeight="1">
      <c r="A805" s="124"/>
      <c r="B805" s="124"/>
      <c r="C805" s="125"/>
      <c r="D805" s="126"/>
      <c r="E805" s="127"/>
      <c r="F805" s="127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8"/>
      <c r="S805" s="126"/>
      <c r="T805" s="129"/>
      <c r="U805" s="129"/>
      <c r="V805" s="131"/>
      <c r="W805" s="53"/>
      <c r="X805" s="53"/>
      <c r="Y805" s="53"/>
      <c r="Z805" s="53"/>
      <c r="AA805" s="53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</row>
    <row r="806" ht="16.5" customHeight="1">
      <c r="A806" s="124"/>
      <c r="B806" s="124"/>
      <c r="C806" s="125"/>
      <c r="D806" s="126"/>
      <c r="E806" s="127"/>
      <c r="F806" s="127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8"/>
      <c r="S806" s="126"/>
      <c r="T806" s="129"/>
      <c r="U806" s="129"/>
      <c r="V806" s="131"/>
      <c r="W806" s="53"/>
      <c r="X806" s="53"/>
      <c r="Y806" s="53"/>
      <c r="Z806" s="53"/>
      <c r="AA806" s="53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</row>
    <row r="807" ht="16.5" customHeight="1">
      <c r="A807" s="124"/>
      <c r="B807" s="124"/>
      <c r="C807" s="125"/>
      <c r="D807" s="126"/>
      <c r="E807" s="127"/>
      <c r="F807" s="127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8"/>
      <c r="S807" s="126"/>
      <c r="T807" s="129"/>
      <c r="U807" s="129"/>
      <c r="V807" s="131"/>
      <c r="W807" s="53"/>
      <c r="X807" s="53"/>
      <c r="Y807" s="53"/>
      <c r="Z807" s="53"/>
      <c r="AA807" s="53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</row>
    <row r="808" ht="16.5" customHeight="1">
      <c r="A808" s="124"/>
      <c r="B808" s="124"/>
      <c r="C808" s="125"/>
      <c r="D808" s="126"/>
      <c r="E808" s="127"/>
      <c r="F808" s="127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8"/>
      <c r="S808" s="126"/>
      <c r="T808" s="129"/>
      <c r="U808" s="129"/>
      <c r="V808" s="131"/>
      <c r="W808" s="53"/>
      <c r="X808" s="53"/>
      <c r="Y808" s="53"/>
      <c r="Z808" s="53"/>
      <c r="AA808" s="53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</row>
    <row r="809" ht="16.5" customHeight="1">
      <c r="A809" s="124"/>
      <c r="B809" s="124"/>
      <c r="C809" s="125"/>
      <c r="D809" s="126"/>
      <c r="E809" s="127"/>
      <c r="F809" s="127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8"/>
      <c r="S809" s="126"/>
      <c r="T809" s="129"/>
      <c r="U809" s="129"/>
      <c r="V809" s="131"/>
      <c r="W809" s="53"/>
      <c r="X809" s="53"/>
      <c r="Y809" s="53"/>
      <c r="Z809" s="53"/>
      <c r="AA809" s="53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</row>
    <row r="810" ht="16.5" customHeight="1">
      <c r="A810" s="124"/>
      <c r="B810" s="124"/>
      <c r="C810" s="125"/>
      <c r="D810" s="126"/>
      <c r="E810" s="127"/>
      <c r="F810" s="127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8"/>
      <c r="S810" s="126"/>
      <c r="T810" s="129"/>
      <c r="U810" s="129"/>
      <c r="V810" s="131"/>
      <c r="W810" s="53"/>
      <c r="X810" s="53"/>
      <c r="Y810" s="53"/>
      <c r="Z810" s="53"/>
      <c r="AA810" s="53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</row>
    <row r="811" ht="16.5" customHeight="1">
      <c r="A811" s="124"/>
      <c r="B811" s="124"/>
      <c r="C811" s="125"/>
      <c r="D811" s="126"/>
      <c r="E811" s="127"/>
      <c r="F811" s="127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8"/>
      <c r="S811" s="126"/>
      <c r="T811" s="129"/>
      <c r="U811" s="129"/>
      <c r="V811" s="131"/>
      <c r="W811" s="53"/>
      <c r="X811" s="53"/>
      <c r="Y811" s="53"/>
      <c r="Z811" s="53"/>
      <c r="AA811" s="53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</row>
    <row r="812" ht="16.5" customHeight="1">
      <c r="A812" s="124"/>
      <c r="B812" s="124"/>
      <c r="C812" s="125"/>
      <c r="D812" s="126"/>
      <c r="E812" s="127"/>
      <c r="F812" s="127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8"/>
      <c r="S812" s="126"/>
      <c r="T812" s="129"/>
      <c r="U812" s="129"/>
      <c r="V812" s="131"/>
      <c r="W812" s="53"/>
      <c r="X812" s="53"/>
      <c r="Y812" s="53"/>
      <c r="Z812" s="53"/>
      <c r="AA812" s="53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</row>
    <row r="813" ht="16.5" customHeight="1">
      <c r="A813" s="124"/>
      <c r="B813" s="124"/>
      <c r="C813" s="125"/>
      <c r="D813" s="126"/>
      <c r="E813" s="127"/>
      <c r="F813" s="127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8"/>
      <c r="S813" s="126"/>
      <c r="T813" s="129"/>
      <c r="U813" s="129"/>
      <c r="V813" s="131"/>
      <c r="W813" s="53"/>
      <c r="X813" s="53"/>
      <c r="Y813" s="53"/>
      <c r="Z813" s="53"/>
      <c r="AA813" s="53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</row>
    <row r="814" ht="16.5" customHeight="1">
      <c r="A814" s="124"/>
      <c r="B814" s="124"/>
      <c r="C814" s="125"/>
      <c r="D814" s="126"/>
      <c r="E814" s="127"/>
      <c r="F814" s="127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8"/>
      <c r="S814" s="126"/>
      <c r="T814" s="129"/>
      <c r="U814" s="129"/>
      <c r="V814" s="131"/>
      <c r="W814" s="53"/>
      <c r="X814" s="53"/>
      <c r="Y814" s="53"/>
      <c r="Z814" s="53"/>
      <c r="AA814" s="53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</row>
    <row r="815" ht="16.5" customHeight="1">
      <c r="A815" s="124"/>
      <c r="B815" s="124"/>
      <c r="C815" s="125"/>
      <c r="D815" s="126"/>
      <c r="E815" s="127"/>
      <c r="F815" s="127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8"/>
      <c r="S815" s="126"/>
      <c r="T815" s="129"/>
      <c r="U815" s="129"/>
      <c r="V815" s="131"/>
      <c r="W815" s="53"/>
      <c r="X815" s="53"/>
      <c r="Y815" s="53"/>
      <c r="Z815" s="53"/>
      <c r="AA815" s="53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</row>
    <row r="816" ht="16.5" customHeight="1">
      <c r="A816" s="124"/>
      <c r="B816" s="124"/>
      <c r="C816" s="125"/>
      <c r="D816" s="126"/>
      <c r="E816" s="127"/>
      <c r="F816" s="127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8"/>
      <c r="S816" s="126"/>
      <c r="T816" s="129"/>
      <c r="U816" s="129"/>
      <c r="V816" s="131"/>
      <c r="W816" s="53"/>
      <c r="X816" s="53"/>
      <c r="Y816" s="53"/>
      <c r="Z816" s="53"/>
      <c r="AA816" s="53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</row>
    <row r="817" ht="16.5" customHeight="1">
      <c r="A817" s="124"/>
      <c r="B817" s="124"/>
      <c r="C817" s="125"/>
      <c r="D817" s="126"/>
      <c r="E817" s="127"/>
      <c r="F817" s="127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8"/>
      <c r="S817" s="126"/>
      <c r="T817" s="129"/>
      <c r="U817" s="129"/>
      <c r="V817" s="131"/>
      <c r="W817" s="53"/>
      <c r="X817" s="53"/>
      <c r="Y817" s="53"/>
      <c r="Z817" s="53"/>
      <c r="AA817" s="53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</row>
    <row r="818" ht="16.5" customHeight="1">
      <c r="A818" s="124"/>
      <c r="B818" s="124"/>
      <c r="C818" s="125"/>
      <c r="D818" s="126"/>
      <c r="E818" s="127"/>
      <c r="F818" s="127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8"/>
      <c r="S818" s="126"/>
      <c r="T818" s="129"/>
      <c r="U818" s="129"/>
      <c r="V818" s="131"/>
      <c r="W818" s="53"/>
      <c r="X818" s="53"/>
      <c r="Y818" s="53"/>
      <c r="Z818" s="53"/>
      <c r="AA818" s="53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</row>
    <row r="819" ht="16.5" customHeight="1">
      <c r="A819" s="124"/>
      <c r="B819" s="124"/>
      <c r="C819" s="125"/>
      <c r="D819" s="126"/>
      <c r="E819" s="127"/>
      <c r="F819" s="127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8"/>
      <c r="S819" s="126"/>
      <c r="T819" s="129"/>
      <c r="U819" s="129"/>
      <c r="V819" s="131"/>
      <c r="W819" s="53"/>
      <c r="X819" s="53"/>
      <c r="Y819" s="53"/>
      <c r="Z819" s="53"/>
      <c r="AA819" s="53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</row>
    <row r="820" ht="16.5" customHeight="1">
      <c r="A820" s="124"/>
      <c r="B820" s="124"/>
      <c r="C820" s="125"/>
      <c r="D820" s="126"/>
      <c r="E820" s="127"/>
      <c r="F820" s="127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8"/>
      <c r="S820" s="126"/>
      <c r="T820" s="129"/>
      <c r="U820" s="129"/>
      <c r="V820" s="131"/>
      <c r="W820" s="53"/>
      <c r="X820" s="53"/>
      <c r="Y820" s="53"/>
      <c r="Z820" s="53"/>
      <c r="AA820" s="53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</row>
    <row r="821" ht="16.5" customHeight="1">
      <c r="A821" s="124"/>
      <c r="B821" s="124"/>
      <c r="C821" s="125"/>
      <c r="D821" s="126"/>
      <c r="E821" s="127"/>
      <c r="F821" s="127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8"/>
      <c r="S821" s="126"/>
      <c r="T821" s="129"/>
      <c r="U821" s="129"/>
      <c r="V821" s="131"/>
      <c r="W821" s="53"/>
      <c r="X821" s="53"/>
      <c r="Y821" s="53"/>
      <c r="Z821" s="53"/>
      <c r="AA821" s="53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</row>
    <row r="822" ht="16.5" customHeight="1">
      <c r="A822" s="124"/>
      <c r="B822" s="124"/>
      <c r="C822" s="125"/>
      <c r="D822" s="126"/>
      <c r="E822" s="127"/>
      <c r="F822" s="127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8"/>
      <c r="S822" s="126"/>
      <c r="T822" s="129"/>
      <c r="U822" s="129"/>
      <c r="V822" s="131"/>
      <c r="W822" s="53"/>
      <c r="X822" s="53"/>
      <c r="Y822" s="53"/>
      <c r="Z822" s="53"/>
      <c r="AA822" s="53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</row>
    <row r="823" ht="16.5" customHeight="1">
      <c r="A823" s="124"/>
      <c r="B823" s="124"/>
      <c r="C823" s="125"/>
      <c r="D823" s="126"/>
      <c r="E823" s="127"/>
      <c r="F823" s="127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8"/>
      <c r="S823" s="126"/>
      <c r="T823" s="129"/>
      <c r="U823" s="129"/>
      <c r="V823" s="131"/>
      <c r="W823" s="53"/>
      <c r="X823" s="53"/>
      <c r="Y823" s="53"/>
      <c r="Z823" s="53"/>
      <c r="AA823" s="53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</row>
    <row r="824" ht="16.5" customHeight="1">
      <c r="A824" s="124"/>
      <c r="B824" s="124"/>
      <c r="C824" s="125"/>
      <c r="D824" s="126"/>
      <c r="E824" s="127"/>
      <c r="F824" s="127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8"/>
      <c r="S824" s="126"/>
      <c r="T824" s="129"/>
      <c r="U824" s="129"/>
      <c r="V824" s="131"/>
      <c r="W824" s="53"/>
      <c r="X824" s="53"/>
      <c r="Y824" s="53"/>
      <c r="Z824" s="53"/>
      <c r="AA824" s="53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</row>
    <row r="825" ht="16.5" customHeight="1">
      <c r="A825" s="124"/>
      <c r="B825" s="124"/>
      <c r="C825" s="125"/>
      <c r="D825" s="126"/>
      <c r="E825" s="127"/>
      <c r="F825" s="127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8"/>
      <c r="S825" s="126"/>
      <c r="T825" s="129"/>
      <c r="U825" s="129"/>
      <c r="V825" s="131"/>
      <c r="W825" s="53"/>
      <c r="X825" s="53"/>
      <c r="Y825" s="53"/>
      <c r="Z825" s="53"/>
      <c r="AA825" s="53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</row>
    <row r="826" ht="16.5" customHeight="1">
      <c r="A826" s="124"/>
      <c r="B826" s="124"/>
      <c r="C826" s="125"/>
      <c r="D826" s="126"/>
      <c r="E826" s="127"/>
      <c r="F826" s="127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8"/>
      <c r="S826" s="126"/>
      <c r="T826" s="129"/>
      <c r="U826" s="129"/>
      <c r="V826" s="131"/>
      <c r="W826" s="53"/>
      <c r="X826" s="53"/>
      <c r="Y826" s="53"/>
      <c r="Z826" s="53"/>
      <c r="AA826" s="53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</row>
    <row r="827" ht="16.5" customHeight="1">
      <c r="A827" s="124"/>
      <c r="B827" s="124"/>
      <c r="C827" s="125"/>
      <c r="D827" s="126"/>
      <c r="E827" s="127"/>
      <c r="F827" s="127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8"/>
      <c r="S827" s="126"/>
      <c r="T827" s="129"/>
      <c r="U827" s="129"/>
      <c r="V827" s="131"/>
      <c r="W827" s="53"/>
      <c r="X827" s="53"/>
      <c r="Y827" s="53"/>
      <c r="Z827" s="53"/>
      <c r="AA827" s="53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</row>
    <row r="828" ht="16.5" customHeight="1">
      <c r="A828" s="124"/>
      <c r="B828" s="124"/>
      <c r="C828" s="125"/>
      <c r="D828" s="126"/>
      <c r="E828" s="127"/>
      <c r="F828" s="127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8"/>
      <c r="S828" s="126"/>
      <c r="T828" s="129"/>
      <c r="U828" s="129"/>
      <c r="V828" s="131"/>
      <c r="W828" s="53"/>
      <c r="X828" s="53"/>
      <c r="Y828" s="53"/>
      <c r="Z828" s="53"/>
      <c r="AA828" s="53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</row>
    <row r="829" ht="16.5" customHeight="1">
      <c r="A829" s="124"/>
      <c r="B829" s="124"/>
      <c r="C829" s="125"/>
      <c r="D829" s="126"/>
      <c r="E829" s="127"/>
      <c r="F829" s="127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8"/>
      <c r="S829" s="126"/>
      <c r="T829" s="129"/>
      <c r="U829" s="129"/>
      <c r="V829" s="131"/>
      <c r="W829" s="53"/>
      <c r="X829" s="53"/>
      <c r="Y829" s="53"/>
      <c r="Z829" s="53"/>
      <c r="AA829" s="53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</row>
    <row r="830" ht="16.5" customHeight="1">
      <c r="A830" s="124"/>
      <c r="B830" s="124"/>
      <c r="C830" s="125"/>
      <c r="D830" s="126"/>
      <c r="E830" s="127"/>
      <c r="F830" s="127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8"/>
      <c r="S830" s="126"/>
      <c r="T830" s="129"/>
      <c r="U830" s="129"/>
      <c r="V830" s="131"/>
      <c r="W830" s="53"/>
      <c r="X830" s="53"/>
      <c r="Y830" s="53"/>
      <c r="Z830" s="53"/>
      <c r="AA830" s="53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</row>
    <row r="831" ht="16.5" customHeight="1">
      <c r="A831" s="124"/>
      <c r="B831" s="124"/>
      <c r="C831" s="125"/>
      <c r="D831" s="126"/>
      <c r="E831" s="127"/>
      <c r="F831" s="127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8"/>
      <c r="S831" s="126"/>
      <c r="T831" s="129"/>
      <c r="U831" s="129"/>
      <c r="V831" s="131"/>
      <c r="W831" s="53"/>
      <c r="X831" s="53"/>
      <c r="Y831" s="53"/>
      <c r="Z831" s="53"/>
      <c r="AA831" s="53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</row>
    <row r="832" ht="16.5" customHeight="1">
      <c r="A832" s="124"/>
      <c r="B832" s="124"/>
      <c r="C832" s="125"/>
      <c r="D832" s="126"/>
      <c r="E832" s="127"/>
      <c r="F832" s="127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8"/>
      <c r="S832" s="126"/>
      <c r="T832" s="129"/>
      <c r="U832" s="129"/>
      <c r="V832" s="131"/>
      <c r="W832" s="53"/>
      <c r="X832" s="53"/>
      <c r="Y832" s="53"/>
      <c r="Z832" s="53"/>
      <c r="AA832" s="53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</row>
    <row r="833" ht="16.5" customHeight="1">
      <c r="A833" s="124"/>
      <c r="B833" s="124"/>
      <c r="C833" s="125"/>
      <c r="D833" s="126"/>
      <c r="E833" s="127"/>
      <c r="F833" s="127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8"/>
      <c r="S833" s="126"/>
      <c r="T833" s="129"/>
      <c r="U833" s="129"/>
      <c r="V833" s="131"/>
      <c r="W833" s="53"/>
      <c r="X833" s="53"/>
      <c r="Y833" s="53"/>
      <c r="Z833" s="53"/>
      <c r="AA833" s="53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</row>
    <row r="834" ht="16.5" customHeight="1">
      <c r="A834" s="124"/>
      <c r="B834" s="124"/>
      <c r="C834" s="125"/>
      <c r="D834" s="126"/>
      <c r="E834" s="127"/>
      <c r="F834" s="127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8"/>
      <c r="S834" s="126"/>
      <c r="T834" s="129"/>
      <c r="U834" s="129"/>
      <c r="V834" s="131"/>
      <c r="W834" s="53"/>
      <c r="X834" s="53"/>
      <c r="Y834" s="53"/>
      <c r="Z834" s="53"/>
      <c r="AA834" s="53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</row>
    <row r="835" ht="16.5" customHeight="1">
      <c r="A835" s="124"/>
      <c r="B835" s="124"/>
      <c r="C835" s="125"/>
      <c r="D835" s="126"/>
      <c r="E835" s="127"/>
      <c r="F835" s="127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8"/>
      <c r="S835" s="126"/>
      <c r="T835" s="129"/>
      <c r="U835" s="129"/>
      <c r="V835" s="131"/>
      <c r="W835" s="53"/>
      <c r="X835" s="53"/>
      <c r="Y835" s="53"/>
      <c r="Z835" s="53"/>
      <c r="AA835" s="53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</row>
    <row r="836" ht="16.5" customHeight="1">
      <c r="A836" s="124"/>
      <c r="B836" s="124"/>
      <c r="C836" s="125"/>
      <c r="D836" s="126"/>
      <c r="E836" s="127"/>
      <c r="F836" s="127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8"/>
      <c r="S836" s="126"/>
      <c r="T836" s="129"/>
      <c r="U836" s="129"/>
      <c r="V836" s="131"/>
      <c r="W836" s="53"/>
      <c r="X836" s="53"/>
      <c r="Y836" s="53"/>
      <c r="Z836" s="53"/>
      <c r="AA836" s="53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</row>
    <row r="837" ht="16.5" customHeight="1">
      <c r="A837" s="124"/>
      <c r="B837" s="124"/>
      <c r="C837" s="125"/>
      <c r="D837" s="126"/>
      <c r="E837" s="127"/>
      <c r="F837" s="127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8"/>
      <c r="S837" s="126"/>
      <c r="T837" s="129"/>
      <c r="U837" s="129"/>
      <c r="V837" s="131"/>
      <c r="W837" s="53"/>
      <c r="X837" s="53"/>
      <c r="Y837" s="53"/>
      <c r="Z837" s="53"/>
      <c r="AA837" s="53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</row>
    <row r="838" ht="16.5" customHeight="1">
      <c r="A838" s="124"/>
      <c r="B838" s="124"/>
      <c r="C838" s="125"/>
      <c r="D838" s="126"/>
      <c r="E838" s="127"/>
      <c r="F838" s="127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8"/>
      <c r="S838" s="126"/>
      <c r="T838" s="129"/>
      <c r="U838" s="129"/>
      <c r="V838" s="131"/>
      <c r="W838" s="53"/>
      <c r="X838" s="53"/>
      <c r="Y838" s="53"/>
      <c r="Z838" s="53"/>
      <c r="AA838" s="53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</row>
    <row r="839" ht="16.5" customHeight="1">
      <c r="A839" s="124"/>
      <c r="B839" s="124"/>
      <c r="C839" s="125"/>
      <c r="D839" s="126"/>
      <c r="E839" s="127"/>
      <c r="F839" s="127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8"/>
      <c r="S839" s="126"/>
      <c r="T839" s="129"/>
      <c r="U839" s="129"/>
      <c r="V839" s="131"/>
      <c r="W839" s="53"/>
      <c r="X839" s="53"/>
      <c r="Y839" s="53"/>
      <c r="Z839" s="53"/>
      <c r="AA839" s="53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</row>
    <row r="840" ht="16.5" customHeight="1">
      <c r="A840" s="124"/>
      <c r="B840" s="124"/>
      <c r="C840" s="125"/>
      <c r="D840" s="126"/>
      <c r="E840" s="127"/>
      <c r="F840" s="127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8"/>
      <c r="S840" s="126"/>
      <c r="T840" s="129"/>
      <c r="U840" s="129"/>
      <c r="V840" s="131"/>
      <c r="W840" s="53"/>
      <c r="X840" s="53"/>
      <c r="Y840" s="53"/>
      <c r="Z840" s="53"/>
      <c r="AA840" s="53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</row>
    <row r="841" ht="16.5" customHeight="1">
      <c r="A841" s="124"/>
      <c r="B841" s="124"/>
      <c r="C841" s="125"/>
      <c r="D841" s="126"/>
      <c r="E841" s="127"/>
      <c r="F841" s="127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8"/>
      <c r="S841" s="126"/>
      <c r="T841" s="129"/>
      <c r="U841" s="129"/>
      <c r="V841" s="131"/>
      <c r="W841" s="53"/>
      <c r="X841" s="53"/>
      <c r="Y841" s="53"/>
      <c r="Z841" s="53"/>
      <c r="AA841" s="53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</row>
    <row r="842" ht="16.5" customHeight="1">
      <c r="A842" s="124"/>
      <c r="B842" s="124"/>
      <c r="C842" s="125"/>
      <c r="D842" s="126"/>
      <c r="E842" s="127"/>
      <c r="F842" s="127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8"/>
      <c r="S842" s="126"/>
      <c r="T842" s="129"/>
      <c r="U842" s="129"/>
      <c r="V842" s="131"/>
      <c r="W842" s="53"/>
      <c r="X842" s="53"/>
      <c r="Y842" s="53"/>
      <c r="Z842" s="53"/>
      <c r="AA842" s="53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</row>
    <row r="843" ht="16.5" customHeight="1">
      <c r="A843" s="124"/>
      <c r="B843" s="124"/>
      <c r="C843" s="125"/>
      <c r="D843" s="126"/>
      <c r="E843" s="127"/>
      <c r="F843" s="127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8"/>
      <c r="S843" s="126"/>
      <c r="T843" s="129"/>
      <c r="U843" s="129"/>
      <c r="V843" s="131"/>
      <c r="W843" s="53"/>
      <c r="X843" s="53"/>
      <c r="Y843" s="53"/>
      <c r="Z843" s="53"/>
      <c r="AA843" s="53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</row>
    <row r="844" ht="16.5" customHeight="1">
      <c r="A844" s="124"/>
      <c r="B844" s="124"/>
      <c r="C844" s="125"/>
      <c r="D844" s="126"/>
      <c r="E844" s="127"/>
      <c r="F844" s="127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8"/>
      <c r="S844" s="126"/>
      <c r="T844" s="129"/>
      <c r="U844" s="129"/>
      <c r="V844" s="131"/>
      <c r="W844" s="53"/>
      <c r="X844" s="53"/>
      <c r="Y844" s="53"/>
      <c r="Z844" s="53"/>
      <c r="AA844" s="53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</row>
    <row r="845" ht="16.5" customHeight="1">
      <c r="A845" s="124"/>
      <c r="B845" s="124"/>
      <c r="C845" s="125"/>
      <c r="D845" s="126"/>
      <c r="E845" s="127"/>
      <c r="F845" s="127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8"/>
      <c r="S845" s="126"/>
      <c r="T845" s="129"/>
      <c r="U845" s="129"/>
      <c r="V845" s="131"/>
      <c r="W845" s="53"/>
      <c r="X845" s="53"/>
      <c r="Y845" s="53"/>
      <c r="Z845" s="53"/>
      <c r="AA845" s="53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</row>
    <row r="846" ht="16.5" customHeight="1">
      <c r="A846" s="124"/>
      <c r="B846" s="124"/>
      <c r="C846" s="125"/>
      <c r="D846" s="126"/>
      <c r="E846" s="127"/>
      <c r="F846" s="127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8"/>
      <c r="S846" s="126"/>
      <c r="T846" s="129"/>
      <c r="U846" s="129"/>
      <c r="V846" s="131"/>
      <c r="W846" s="53"/>
      <c r="X846" s="53"/>
      <c r="Y846" s="53"/>
      <c r="Z846" s="53"/>
      <c r="AA846" s="53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</row>
    <row r="847" ht="16.5" customHeight="1">
      <c r="A847" s="124"/>
      <c r="B847" s="124"/>
      <c r="C847" s="125"/>
      <c r="D847" s="126"/>
      <c r="E847" s="127"/>
      <c r="F847" s="127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8"/>
      <c r="S847" s="126"/>
      <c r="T847" s="129"/>
      <c r="U847" s="129"/>
      <c r="V847" s="131"/>
      <c r="W847" s="53"/>
      <c r="X847" s="53"/>
      <c r="Y847" s="53"/>
      <c r="Z847" s="53"/>
      <c r="AA847" s="53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</row>
    <row r="848" ht="16.5" customHeight="1">
      <c r="A848" s="124"/>
      <c r="B848" s="124"/>
      <c r="C848" s="125"/>
      <c r="D848" s="126"/>
      <c r="E848" s="127"/>
      <c r="F848" s="127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8"/>
      <c r="S848" s="126"/>
      <c r="T848" s="129"/>
      <c r="U848" s="129"/>
      <c r="V848" s="131"/>
      <c r="W848" s="53"/>
      <c r="X848" s="53"/>
      <c r="Y848" s="53"/>
      <c r="Z848" s="53"/>
      <c r="AA848" s="53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</row>
    <row r="849" ht="16.5" customHeight="1">
      <c r="A849" s="124"/>
      <c r="B849" s="124"/>
      <c r="C849" s="125"/>
      <c r="D849" s="126"/>
      <c r="E849" s="127"/>
      <c r="F849" s="127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8"/>
      <c r="S849" s="126"/>
      <c r="T849" s="129"/>
      <c r="U849" s="129"/>
      <c r="V849" s="131"/>
      <c r="W849" s="53"/>
      <c r="X849" s="53"/>
      <c r="Y849" s="53"/>
      <c r="Z849" s="53"/>
      <c r="AA849" s="53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</row>
    <row r="850" ht="16.5" customHeight="1">
      <c r="A850" s="124"/>
      <c r="B850" s="124"/>
      <c r="C850" s="125"/>
      <c r="D850" s="126"/>
      <c r="E850" s="127"/>
      <c r="F850" s="127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8"/>
      <c r="S850" s="126"/>
      <c r="T850" s="129"/>
      <c r="U850" s="129"/>
      <c r="V850" s="131"/>
      <c r="W850" s="53"/>
      <c r="X850" s="53"/>
      <c r="Y850" s="53"/>
      <c r="Z850" s="53"/>
      <c r="AA850" s="53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</row>
    <row r="851" ht="16.5" customHeight="1">
      <c r="A851" s="124"/>
      <c r="B851" s="124"/>
      <c r="C851" s="125"/>
      <c r="D851" s="126"/>
      <c r="E851" s="127"/>
      <c r="F851" s="127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8"/>
      <c r="S851" s="126"/>
      <c r="T851" s="129"/>
      <c r="U851" s="129"/>
      <c r="V851" s="131"/>
      <c r="W851" s="53"/>
      <c r="X851" s="53"/>
      <c r="Y851" s="53"/>
      <c r="Z851" s="53"/>
      <c r="AA851" s="53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</row>
    <row r="852" ht="16.5" customHeight="1">
      <c r="A852" s="124"/>
      <c r="B852" s="124"/>
      <c r="C852" s="125"/>
      <c r="D852" s="126"/>
      <c r="E852" s="127"/>
      <c r="F852" s="127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8"/>
      <c r="S852" s="126"/>
      <c r="T852" s="129"/>
      <c r="U852" s="129"/>
      <c r="V852" s="131"/>
      <c r="W852" s="53"/>
      <c r="X852" s="53"/>
      <c r="Y852" s="53"/>
      <c r="Z852" s="53"/>
      <c r="AA852" s="53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</row>
    <row r="853" ht="16.5" customHeight="1">
      <c r="A853" s="124"/>
      <c r="B853" s="124"/>
      <c r="C853" s="125"/>
      <c r="D853" s="126"/>
      <c r="E853" s="127"/>
      <c r="F853" s="127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8"/>
      <c r="S853" s="126"/>
      <c r="T853" s="129"/>
      <c r="U853" s="129"/>
      <c r="V853" s="131"/>
      <c r="W853" s="53"/>
      <c r="X853" s="53"/>
      <c r="Y853" s="53"/>
      <c r="Z853" s="53"/>
      <c r="AA853" s="53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</row>
    <row r="854" ht="16.5" customHeight="1">
      <c r="A854" s="124"/>
      <c r="B854" s="124"/>
      <c r="C854" s="125"/>
      <c r="D854" s="126"/>
      <c r="E854" s="127"/>
      <c r="F854" s="127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8"/>
      <c r="S854" s="126"/>
      <c r="T854" s="129"/>
      <c r="U854" s="129"/>
      <c r="V854" s="131"/>
      <c r="W854" s="53"/>
      <c r="X854" s="53"/>
      <c r="Y854" s="53"/>
      <c r="Z854" s="53"/>
      <c r="AA854" s="53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</row>
    <row r="855" ht="16.5" customHeight="1">
      <c r="A855" s="124"/>
      <c r="B855" s="124"/>
      <c r="C855" s="125"/>
      <c r="D855" s="126"/>
      <c r="E855" s="127"/>
      <c r="F855" s="127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8"/>
      <c r="S855" s="126"/>
      <c r="T855" s="129"/>
      <c r="U855" s="129"/>
      <c r="V855" s="131"/>
      <c r="W855" s="53"/>
      <c r="X855" s="53"/>
      <c r="Y855" s="53"/>
      <c r="Z855" s="53"/>
      <c r="AA855" s="53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</row>
    <row r="856" ht="16.5" customHeight="1">
      <c r="A856" s="124"/>
      <c r="B856" s="124"/>
      <c r="C856" s="125"/>
      <c r="D856" s="126"/>
      <c r="E856" s="127"/>
      <c r="F856" s="127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8"/>
      <c r="S856" s="126"/>
      <c r="T856" s="129"/>
      <c r="U856" s="129"/>
      <c r="V856" s="131"/>
      <c r="W856" s="53"/>
      <c r="X856" s="53"/>
      <c r="Y856" s="53"/>
      <c r="Z856" s="53"/>
      <c r="AA856" s="53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</row>
    <row r="857" ht="16.5" customHeight="1">
      <c r="A857" s="124"/>
      <c r="B857" s="124"/>
      <c r="C857" s="125"/>
      <c r="D857" s="126"/>
      <c r="E857" s="127"/>
      <c r="F857" s="127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8"/>
      <c r="S857" s="126"/>
      <c r="T857" s="129"/>
      <c r="U857" s="129"/>
      <c r="V857" s="131"/>
      <c r="W857" s="53"/>
      <c r="X857" s="53"/>
      <c r="Y857" s="53"/>
      <c r="Z857" s="53"/>
      <c r="AA857" s="53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</row>
    <row r="858" ht="16.5" customHeight="1">
      <c r="A858" s="124"/>
      <c r="B858" s="124"/>
      <c r="C858" s="125"/>
      <c r="D858" s="126"/>
      <c r="E858" s="127"/>
      <c r="F858" s="127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8"/>
      <c r="S858" s="126"/>
      <c r="T858" s="129"/>
      <c r="U858" s="129"/>
      <c r="V858" s="131"/>
      <c r="W858" s="53"/>
      <c r="X858" s="53"/>
      <c r="Y858" s="53"/>
      <c r="Z858" s="53"/>
      <c r="AA858" s="53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</row>
    <row r="859" ht="16.5" customHeight="1">
      <c r="A859" s="124"/>
      <c r="B859" s="124"/>
      <c r="C859" s="125"/>
      <c r="D859" s="126"/>
      <c r="E859" s="127"/>
      <c r="F859" s="127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8"/>
      <c r="S859" s="126"/>
      <c r="T859" s="129"/>
      <c r="U859" s="129"/>
      <c r="V859" s="131"/>
      <c r="W859" s="53"/>
      <c r="X859" s="53"/>
      <c r="Y859" s="53"/>
      <c r="Z859" s="53"/>
      <c r="AA859" s="53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</row>
    <row r="860" ht="16.5" customHeight="1">
      <c r="A860" s="124"/>
      <c r="B860" s="124"/>
      <c r="C860" s="125"/>
      <c r="D860" s="126"/>
      <c r="E860" s="127"/>
      <c r="F860" s="127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8"/>
      <c r="S860" s="126"/>
      <c r="T860" s="129"/>
      <c r="U860" s="129"/>
      <c r="V860" s="131"/>
      <c r="W860" s="53"/>
      <c r="X860" s="53"/>
      <c r="Y860" s="53"/>
      <c r="Z860" s="53"/>
      <c r="AA860" s="53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</row>
    <row r="861" ht="16.5" customHeight="1">
      <c r="A861" s="124"/>
      <c r="B861" s="124"/>
      <c r="C861" s="125"/>
      <c r="D861" s="126"/>
      <c r="E861" s="127"/>
      <c r="F861" s="127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8"/>
      <c r="S861" s="126"/>
      <c r="T861" s="129"/>
      <c r="U861" s="129"/>
      <c r="V861" s="131"/>
      <c r="W861" s="53"/>
      <c r="X861" s="53"/>
      <c r="Y861" s="53"/>
      <c r="Z861" s="53"/>
      <c r="AA861" s="53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</row>
    <row r="862" ht="16.5" customHeight="1">
      <c r="A862" s="124"/>
      <c r="B862" s="124"/>
      <c r="C862" s="125"/>
      <c r="D862" s="126"/>
      <c r="E862" s="127"/>
      <c r="F862" s="127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8"/>
      <c r="S862" s="126"/>
      <c r="T862" s="129"/>
      <c r="U862" s="129"/>
      <c r="V862" s="131"/>
      <c r="W862" s="53"/>
      <c r="X862" s="53"/>
      <c r="Y862" s="53"/>
      <c r="Z862" s="53"/>
      <c r="AA862" s="53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</row>
    <row r="863" ht="16.5" customHeight="1">
      <c r="A863" s="124"/>
      <c r="B863" s="124"/>
      <c r="C863" s="125"/>
      <c r="D863" s="126"/>
      <c r="E863" s="127"/>
      <c r="F863" s="127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8"/>
      <c r="S863" s="126"/>
      <c r="T863" s="129"/>
      <c r="U863" s="129"/>
      <c r="V863" s="131"/>
      <c r="W863" s="53"/>
      <c r="X863" s="53"/>
      <c r="Y863" s="53"/>
      <c r="Z863" s="53"/>
      <c r="AA863" s="53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</row>
    <row r="864" ht="16.5" customHeight="1">
      <c r="A864" s="124"/>
      <c r="B864" s="124"/>
      <c r="C864" s="125"/>
      <c r="D864" s="126"/>
      <c r="E864" s="127"/>
      <c r="F864" s="127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8"/>
      <c r="S864" s="126"/>
      <c r="T864" s="129"/>
      <c r="U864" s="129"/>
      <c r="V864" s="131"/>
      <c r="W864" s="53"/>
      <c r="X864" s="53"/>
      <c r="Y864" s="53"/>
      <c r="Z864" s="53"/>
      <c r="AA864" s="53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</row>
    <row r="865" ht="16.5" customHeight="1">
      <c r="A865" s="124"/>
      <c r="B865" s="124"/>
      <c r="C865" s="125"/>
      <c r="D865" s="126"/>
      <c r="E865" s="127"/>
      <c r="F865" s="127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8"/>
      <c r="S865" s="126"/>
      <c r="T865" s="129"/>
      <c r="U865" s="129"/>
      <c r="V865" s="131"/>
      <c r="W865" s="53"/>
      <c r="X865" s="53"/>
      <c r="Y865" s="53"/>
      <c r="Z865" s="53"/>
      <c r="AA865" s="53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</row>
    <row r="866" ht="16.5" customHeight="1">
      <c r="A866" s="124"/>
      <c r="B866" s="124"/>
      <c r="C866" s="125"/>
      <c r="D866" s="126"/>
      <c r="E866" s="127"/>
      <c r="F866" s="127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8"/>
      <c r="S866" s="126"/>
      <c r="T866" s="129"/>
      <c r="U866" s="129"/>
      <c r="V866" s="131"/>
      <c r="W866" s="53"/>
      <c r="X866" s="53"/>
      <c r="Y866" s="53"/>
      <c r="Z866" s="53"/>
      <c r="AA866" s="53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</row>
    <row r="867" ht="16.5" customHeight="1">
      <c r="A867" s="124"/>
      <c r="B867" s="124"/>
      <c r="C867" s="125"/>
      <c r="D867" s="126"/>
      <c r="E867" s="127"/>
      <c r="F867" s="127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8"/>
      <c r="S867" s="126"/>
      <c r="T867" s="129"/>
      <c r="U867" s="129"/>
      <c r="V867" s="131"/>
      <c r="W867" s="53"/>
      <c r="X867" s="53"/>
      <c r="Y867" s="53"/>
      <c r="Z867" s="53"/>
      <c r="AA867" s="53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</row>
    <row r="868" ht="16.5" customHeight="1">
      <c r="A868" s="124"/>
      <c r="B868" s="124"/>
      <c r="C868" s="125"/>
      <c r="D868" s="126"/>
      <c r="E868" s="127"/>
      <c r="F868" s="127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8"/>
      <c r="S868" s="126"/>
      <c r="T868" s="129"/>
      <c r="U868" s="129"/>
      <c r="V868" s="131"/>
      <c r="W868" s="53"/>
      <c r="X868" s="53"/>
      <c r="Y868" s="53"/>
      <c r="Z868" s="53"/>
      <c r="AA868" s="53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</row>
    <row r="869" ht="16.5" customHeight="1">
      <c r="A869" s="124"/>
      <c r="B869" s="124"/>
      <c r="C869" s="125"/>
      <c r="D869" s="126"/>
      <c r="E869" s="127"/>
      <c r="F869" s="127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8"/>
      <c r="S869" s="126"/>
      <c r="T869" s="129"/>
      <c r="U869" s="129"/>
      <c r="V869" s="131"/>
      <c r="W869" s="53"/>
      <c r="X869" s="53"/>
      <c r="Y869" s="53"/>
      <c r="Z869" s="53"/>
      <c r="AA869" s="53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</row>
    <row r="870" ht="16.5" customHeight="1">
      <c r="A870" s="124"/>
      <c r="B870" s="124"/>
      <c r="C870" s="125"/>
      <c r="D870" s="126"/>
      <c r="E870" s="127"/>
      <c r="F870" s="127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8"/>
      <c r="S870" s="126"/>
      <c r="T870" s="129"/>
      <c r="U870" s="129"/>
      <c r="V870" s="131"/>
      <c r="W870" s="53"/>
      <c r="X870" s="53"/>
      <c r="Y870" s="53"/>
      <c r="Z870" s="53"/>
      <c r="AA870" s="53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</row>
    <row r="871" ht="16.5" customHeight="1">
      <c r="A871" s="124"/>
      <c r="B871" s="124"/>
      <c r="C871" s="125"/>
      <c r="D871" s="126"/>
      <c r="E871" s="127"/>
      <c r="F871" s="127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8"/>
      <c r="S871" s="126"/>
      <c r="T871" s="129"/>
      <c r="U871" s="129"/>
      <c r="V871" s="131"/>
      <c r="W871" s="53"/>
      <c r="X871" s="53"/>
      <c r="Y871" s="53"/>
      <c r="Z871" s="53"/>
      <c r="AA871" s="53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</row>
    <row r="872" ht="16.5" customHeight="1">
      <c r="A872" s="124"/>
      <c r="B872" s="124"/>
      <c r="C872" s="125"/>
      <c r="D872" s="126"/>
      <c r="E872" s="127"/>
      <c r="F872" s="127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8"/>
      <c r="S872" s="126"/>
      <c r="T872" s="129"/>
      <c r="U872" s="129"/>
      <c r="V872" s="131"/>
      <c r="W872" s="53"/>
      <c r="X872" s="53"/>
      <c r="Y872" s="53"/>
      <c r="Z872" s="53"/>
      <c r="AA872" s="53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</row>
    <row r="873" ht="16.5" customHeight="1">
      <c r="A873" s="124"/>
      <c r="B873" s="124"/>
      <c r="C873" s="125"/>
      <c r="D873" s="126"/>
      <c r="E873" s="127"/>
      <c r="F873" s="127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8"/>
      <c r="S873" s="126"/>
      <c r="T873" s="129"/>
      <c r="U873" s="129"/>
      <c r="V873" s="131"/>
      <c r="W873" s="53"/>
      <c r="X873" s="53"/>
      <c r="Y873" s="53"/>
      <c r="Z873" s="53"/>
      <c r="AA873" s="53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</row>
    <row r="874" ht="16.5" customHeight="1">
      <c r="A874" s="124"/>
      <c r="B874" s="124"/>
      <c r="C874" s="125"/>
      <c r="D874" s="126"/>
      <c r="E874" s="127"/>
      <c r="F874" s="127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8"/>
      <c r="S874" s="126"/>
      <c r="T874" s="129"/>
      <c r="U874" s="129"/>
      <c r="V874" s="131"/>
      <c r="W874" s="53"/>
      <c r="X874" s="53"/>
      <c r="Y874" s="53"/>
      <c r="Z874" s="53"/>
      <c r="AA874" s="53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</row>
    <row r="875" ht="16.5" customHeight="1">
      <c r="A875" s="124"/>
      <c r="B875" s="124"/>
      <c r="C875" s="125"/>
      <c r="D875" s="126"/>
      <c r="E875" s="127"/>
      <c r="F875" s="127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8"/>
      <c r="S875" s="126"/>
      <c r="T875" s="129"/>
      <c r="U875" s="129"/>
      <c r="V875" s="131"/>
      <c r="W875" s="53"/>
      <c r="X875" s="53"/>
      <c r="Y875" s="53"/>
      <c r="Z875" s="53"/>
      <c r="AA875" s="53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</row>
    <row r="876" ht="16.5" customHeight="1">
      <c r="A876" s="124"/>
      <c r="B876" s="124"/>
      <c r="C876" s="125"/>
      <c r="D876" s="126"/>
      <c r="E876" s="127"/>
      <c r="F876" s="127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8"/>
      <c r="S876" s="126"/>
      <c r="T876" s="129"/>
      <c r="U876" s="129"/>
      <c r="V876" s="131"/>
      <c r="W876" s="53"/>
      <c r="X876" s="53"/>
      <c r="Y876" s="53"/>
      <c r="Z876" s="53"/>
      <c r="AA876" s="53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</row>
    <row r="877" ht="16.5" customHeight="1">
      <c r="A877" s="124"/>
      <c r="B877" s="124"/>
      <c r="C877" s="125"/>
      <c r="D877" s="126"/>
      <c r="E877" s="127"/>
      <c r="F877" s="127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8"/>
      <c r="S877" s="126"/>
      <c r="T877" s="129"/>
      <c r="U877" s="129"/>
      <c r="V877" s="131"/>
      <c r="W877" s="53"/>
      <c r="X877" s="53"/>
      <c r="Y877" s="53"/>
      <c r="Z877" s="53"/>
      <c r="AA877" s="53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</row>
    <row r="878" ht="16.5" customHeight="1">
      <c r="A878" s="124"/>
      <c r="B878" s="124"/>
      <c r="C878" s="125"/>
      <c r="D878" s="126"/>
      <c r="E878" s="127"/>
      <c r="F878" s="127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8"/>
      <c r="S878" s="126"/>
      <c r="T878" s="129"/>
      <c r="U878" s="129"/>
      <c r="V878" s="131"/>
      <c r="W878" s="53"/>
      <c r="X878" s="53"/>
      <c r="Y878" s="53"/>
      <c r="Z878" s="53"/>
      <c r="AA878" s="53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</row>
    <row r="879" ht="16.5" customHeight="1">
      <c r="A879" s="124"/>
      <c r="B879" s="124"/>
      <c r="C879" s="125"/>
      <c r="D879" s="126"/>
      <c r="E879" s="127"/>
      <c r="F879" s="127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8"/>
      <c r="S879" s="126"/>
      <c r="T879" s="129"/>
      <c r="U879" s="129"/>
      <c r="V879" s="131"/>
      <c r="W879" s="53"/>
      <c r="X879" s="53"/>
      <c r="Y879" s="53"/>
      <c r="Z879" s="53"/>
      <c r="AA879" s="53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</row>
    <row r="880" ht="16.5" customHeight="1">
      <c r="A880" s="124"/>
      <c r="B880" s="124"/>
      <c r="C880" s="125"/>
      <c r="D880" s="126"/>
      <c r="E880" s="127"/>
      <c r="F880" s="127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8"/>
      <c r="S880" s="126"/>
      <c r="T880" s="129"/>
      <c r="U880" s="129"/>
      <c r="V880" s="131"/>
      <c r="W880" s="53"/>
      <c r="X880" s="53"/>
      <c r="Y880" s="53"/>
      <c r="Z880" s="53"/>
      <c r="AA880" s="53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</row>
    <row r="881" ht="16.5" customHeight="1">
      <c r="A881" s="124"/>
      <c r="B881" s="124"/>
      <c r="C881" s="125"/>
      <c r="D881" s="126"/>
      <c r="E881" s="127"/>
      <c r="F881" s="127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8"/>
      <c r="S881" s="126"/>
      <c r="T881" s="129"/>
      <c r="U881" s="129"/>
      <c r="V881" s="131"/>
      <c r="W881" s="53"/>
      <c r="X881" s="53"/>
      <c r="Y881" s="53"/>
      <c r="Z881" s="53"/>
      <c r="AA881" s="53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</row>
    <row r="882" ht="16.5" customHeight="1">
      <c r="A882" s="124"/>
      <c r="B882" s="124"/>
      <c r="C882" s="125"/>
      <c r="D882" s="126"/>
      <c r="E882" s="127"/>
      <c r="F882" s="127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8"/>
      <c r="S882" s="126"/>
      <c r="T882" s="129"/>
      <c r="U882" s="129"/>
      <c r="V882" s="131"/>
      <c r="W882" s="53"/>
      <c r="X882" s="53"/>
      <c r="Y882" s="53"/>
      <c r="Z882" s="53"/>
      <c r="AA882" s="53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</row>
    <row r="883" ht="16.5" customHeight="1">
      <c r="A883" s="124"/>
      <c r="B883" s="124"/>
      <c r="C883" s="125"/>
      <c r="D883" s="126"/>
      <c r="E883" s="127"/>
      <c r="F883" s="127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8"/>
      <c r="S883" s="126"/>
      <c r="T883" s="129"/>
      <c r="U883" s="129"/>
      <c r="V883" s="131"/>
      <c r="W883" s="53"/>
      <c r="X883" s="53"/>
      <c r="Y883" s="53"/>
      <c r="Z883" s="53"/>
      <c r="AA883" s="53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</row>
    <row r="884" ht="16.5" customHeight="1">
      <c r="A884" s="124"/>
      <c r="B884" s="124"/>
      <c r="C884" s="125"/>
      <c r="D884" s="126"/>
      <c r="E884" s="127"/>
      <c r="F884" s="127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8"/>
      <c r="S884" s="126"/>
      <c r="T884" s="129"/>
      <c r="U884" s="129"/>
      <c r="V884" s="131"/>
      <c r="W884" s="53"/>
      <c r="X884" s="53"/>
      <c r="Y884" s="53"/>
      <c r="Z884" s="53"/>
      <c r="AA884" s="53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</row>
    <row r="885" ht="16.5" customHeight="1">
      <c r="A885" s="124"/>
      <c r="B885" s="124"/>
      <c r="C885" s="125"/>
      <c r="D885" s="126"/>
      <c r="E885" s="127"/>
      <c r="F885" s="127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8"/>
      <c r="S885" s="126"/>
      <c r="T885" s="129"/>
      <c r="U885" s="129"/>
      <c r="V885" s="131"/>
      <c r="W885" s="53"/>
      <c r="X885" s="53"/>
      <c r="Y885" s="53"/>
      <c r="Z885" s="53"/>
      <c r="AA885" s="53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</row>
    <row r="886" ht="16.5" customHeight="1">
      <c r="A886" s="124"/>
      <c r="B886" s="124"/>
      <c r="C886" s="125"/>
      <c r="D886" s="126"/>
      <c r="E886" s="127"/>
      <c r="F886" s="127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8"/>
      <c r="S886" s="126"/>
      <c r="T886" s="129"/>
      <c r="U886" s="129"/>
      <c r="V886" s="131"/>
      <c r="W886" s="53"/>
      <c r="X886" s="53"/>
      <c r="Y886" s="53"/>
      <c r="Z886" s="53"/>
      <c r="AA886" s="53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</row>
    <row r="887" ht="16.5" customHeight="1">
      <c r="A887" s="124"/>
      <c r="B887" s="124"/>
      <c r="C887" s="125"/>
      <c r="D887" s="126"/>
      <c r="E887" s="127"/>
      <c r="F887" s="127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8"/>
      <c r="S887" s="126"/>
      <c r="T887" s="129"/>
      <c r="U887" s="129"/>
      <c r="V887" s="131"/>
      <c r="W887" s="53"/>
      <c r="X887" s="53"/>
      <c r="Y887" s="53"/>
      <c r="Z887" s="53"/>
      <c r="AA887" s="53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</row>
    <row r="888" ht="16.5" customHeight="1">
      <c r="A888" s="124"/>
      <c r="B888" s="124"/>
      <c r="C888" s="125"/>
      <c r="D888" s="126"/>
      <c r="E888" s="127"/>
      <c r="F888" s="127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8"/>
      <c r="S888" s="126"/>
      <c r="T888" s="129"/>
      <c r="U888" s="129"/>
      <c r="V888" s="131"/>
      <c r="W888" s="53"/>
      <c r="X888" s="53"/>
      <c r="Y888" s="53"/>
      <c r="Z888" s="53"/>
      <c r="AA888" s="53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</row>
    <row r="889" ht="16.5" customHeight="1">
      <c r="A889" s="124"/>
      <c r="B889" s="124"/>
      <c r="C889" s="125"/>
      <c r="D889" s="126"/>
      <c r="E889" s="127"/>
      <c r="F889" s="127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8"/>
      <c r="S889" s="126"/>
      <c r="T889" s="129"/>
      <c r="U889" s="129"/>
      <c r="V889" s="131"/>
      <c r="W889" s="53"/>
      <c r="X889" s="53"/>
      <c r="Y889" s="53"/>
      <c r="Z889" s="53"/>
      <c r="AA889" s="53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</row>
    <row r="890" ht="16.5" customHeight="1">
      <c r="A890" s="124"/>
      <c r="B890" s="124"/>
      <c r="C890" s="125"/>
      <c r="D890" s="126"/>
      <c r="E890" s="127"/>
      <c r="F890" s="127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8"/>
      <c r="S890" s="126"/>
      <c r="T890" s="129"/>
      <c r="U890" s="129"/>
      <c r="V890" s="131"/>
      <c r="W890" s="53"/>
      <c r="X890" s="53"/>
      <c r="Y890" s="53"/>
      <c r="Z890" s="53"/>
      <c r="AA890" s="53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</row>
    <row r="891" ht="16.5" customHeight="1">
      <c r="A891" s="124"/>
      <c r="B891" s="124"/>
      <c r="C891" s="125"/>
      <c r="D891" s="126"/>
      <c r="E891" s="127"/>
      <c r="F891" s="127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8"/>
      <c r="S891" s="126"/>
      <c r="T891" s="129"/>
      <c r="U891" s="129"/>
      <c r="V891" s="131"/>
      <c r="W891" s="53"/>
      <c r="X891" s="53"/>
      <c r="Y891" s="53"/>
      <c r="Z891" s="53"/>
      <c r="AA891" s="53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</row>
    <row r="892" ht="16.5" customHeight="1">
      <c r="A892" s="124"/>
      <c r="B892" s="124"/>
      <c r="C892" s="125"/>
      <c r="D892" s="126"/>
      <c r="E892" s="127"/>
      <c r="F892" s="127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8"/>
      <c r="S892" s="126"/>
      <c r="T892" s="129"/>
      <c r="U892" s="129"/>
      <c r="V892" s="131"/>
      <c r="W892" s="53"/>
      <c r="X892" s="53"/>
      <c r="Y892" s="53"/>
      <c r="Z892" s="53"/>
      <c r="AA892" s="53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</row>
    <row r="893" ht="16.5" customHeight="1">
      <c r="A893" s="124"/>
      <c r="B893" s="124"/>
      <c r="C893" s="125"/>
      <c r="D893" s="126"/>
      <c r="E893" s="127"/>
      <c r="F893" s="127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8"/>
      <c r="S893" s="126"/>
      <c r="T893" s="129"/>
      <c r="U893" s="129"/>
      <c r="V893" s="131"/>
      <c r="W893" s="53"/>
      <c r="X893" s="53"/>
      <c r="Y893" s="53"/>
      <c r="Z893" s="53"/>
      <c r="AA893" s="53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</row>
    <row r="894" ht="16.5" customHeight="1">
      <c r="A894" s="124"/>
      <c r="B894" s="124"/>
      <c r="C894" s="125"/>
      <c r="D894" s="126"/>
      <c r="E894" s="127"/>
      <c r="F894" s="127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8"/>
      <c r="S894" s="126"/>
      <c r="T894" s="129"/>
      <c r="U894" s="129"/>
      <c r="V894" s="131"/>
      <c r="W894" s="53"/>
      <c r="X894" s="53"/>
      <c r="Y894" s="53"/>
      <c r="Z894" s="53"/>
      <c r="AA894" s="53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</row>
    <row r="895" ht="16.5" customHeight="1">
      <c r="A895" s="124"/>
      <c r="B895" s="124"/>
      <c r="C895" s="125"/>
      <c r="D895" s="126"/>
      <c r="E895" s="127"/>
      <c r="F895" s="127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8"/>
      <c r="S895" s="126"/>
      <c r="T895" s="129"/>
      <c r="U895" s="129"/>
      <c r="V895" s="131"/>
      <c r="W895" s="53"/>
      <c r="X895" s="53"/>
      <c r="Y895" s="53"/>
      <c r="Z895" s="53"/>
      <c r="AA895" s="53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</row>
    <row r="896" ht="16.5" customHeight="1">
      <c r="A896" s="124"/>
      <c r="B896" s="124"/>
      <c r="C896" s="125"/>
      <c r="D896" s="126"/>
      <c r="E896" s="127"/>
      <c r="F896" s="127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8"/>
      <c r="S896" s="126"/>
      <c r="T896" s="129"/>
      <c r="U896" s="129"/>
      <c r="V896" s="131"/>
      <c r="W896" s="53"/>
      <c r="X896" s="53"/>
      <c r="Y896" s="53"/>
      <c r="Z896" s="53"/>
      <c r="AA896" s="53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</row>
    <row r="897" ht="16.5" customHeight="1">
      <c r="A897" s="124"/>
      <c r="B897" s="124"/>
      <c r="C897" s="125"/>
      <c r="D897" s="126"/>
      <c r="E897" s="127"/>
      <c r="F897" s="127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8"/>
      <c r="S897" s="126"/>
      <c r="T897" s="129"/>
      <c r="U897" s="129"/>
      <c r="V897" s="131"/>
      <c r="W897" s="53"/>
      <c r="X897" s="53"/>
      <c r="Y897" s="53"/>
      <c r="Z897" s="53"/>
      <c r="AA897" s="53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</row>
    <row r="898" ht="16.5" customHeight="1">
      <c r="A898" s="124"/>
      <c r="B898" s="124"/>
      <c r="C898" s="125"/>
      <c r="D898" s="126"/>
      <c r="E898" s="127"/>
      <c r="F898" s="127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8"/>
      <c r="S898" s="126"/>
      <c r="T898" s="129"/>
      <c r="U898" s="129"/>
      <c r="V898" s="131"/>
      <c r="W898" s="53"/>
      <c r="X898" s="53"/>
      <c r="Y898" s="53"/>
      <c r="Z898" s="53"/>
      <c r="AA898" s="53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</row>
    <row r="899" ht="16.5" customHeight="1">
      <c r="A899" s="124"/>
      <c r="B899" s="124"/>
      <c r="C899" s="125"/>
      <c r="D899" s="126"/>
      <c r="E899" s="127"/>
      <c r="F899" s="127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8"/>
      <c r="S899" s="126"/>
      <c r="T899" s="129"/>
      <c r="U899" s="129"/>
      <c r="V899" s="131"/>
      <c r="W899" s="53"/>
      <c r="X899" s="53"/>
      <c r="Y899" s="53"/>
      <c r="Z899" s="53"/>
      <c r="AA899" s="53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</row>
    <row r="900" ht="16.5" customHeight="1">
      <c r="A900" s="124"/>
      <c r="B900" s="124"/>
      <c r="C900" s="125"/>
      <c r="D900" s="126"/>
      <c r="E900" s="127"/>
      <c r="F900" s="127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8"/>
      <c r="S900" s="126"/>
      <c r="T900" s="129"/>
      <c r="U900" s="129"/>
      <c r="V900" s="131"/>
      <c r="W900" s="53"/>
      <c r="X900" s="53"/>
      <c r="Y900" s="53"/>
      <c r="Z900" s="53"/>
      <c r="AA900" s="53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</row>
    <row r="901" ht="16.5" customHeight="1">
      <c r="A901" s="124"/>
      <c r="B901" s="124"/>
      <c r="C901" s="125"/>
      <c r="D901" s="126"/>
      <c r="E901" s="127"/>
      <c r="F901" s="127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8"/>
      <c r="S901" s="126"/>
      <c r="T901" s="129"/>
      <c r="U901" s="129"/>
      <c r="V901" s="131"/>
      <c r="W901" s="53"/>
      <c r="X901" s="53"/>
      <c r="Y901" s="53"/>
      <c r="Z901" s="53"/>
      <c r="AA901" s="53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</row>
    <row r="902" ht="16.5" customHeight="1">
      <c r="A902" s="124"/>
      <c r="B902" s="124"/>
      <c r="C902" s="125"/>
      <c r="D902" s="126"/>
      <c r="E902" s="127"/>
      <c r="F902" s="127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8"/>
      <c r="S902" s="126"/>
      <c r="T902" s="129"/>
      <c r="U902" s="129"/>
      <c r="V902" s="131"/>
      <c r="W902" s="53"/>
      <c r="X902" s="53"/>
      <c r="Y902" s="53"/>
      <c r="Z902" s="53"/>
      <c r="AA902" s="53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</row>
    <row r="903" ht="16.5" customHeight="1">
      <c r="A903" s="124"/>
      <c r="B903" s="124"/>
      <c r="C903" s="125"/>
      <c r="D903" s="126"/>
      <c r="E903" s="127"/>
      <c r="F903" s="127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8"/>
      <c r="S903" s="126"/>
      <c r="T903" s="129"/>
      <c r="U903" s="129"/>
      <c r="V903" s="131"/>
      <c r="W903" s="53"/>
      <c r="X903" s="53"/>
      <c r="Y903" s="53"/>
      <c r="Z903" s="53"/>
      <c r="AA903" s="53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</row>
    <row r="904" ht="16.5" customHeight="1">
      <c r="A904" s="124"/>
      <c r="B904" s="124"/>
      <c r="C904" s="125"/>
      <c r="D904" s="126"/>
      <c r="E904" s="127"/>
      <c r="F904" s="127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8"/>
      <c r="S904" s="126"/>
      <c r="T904" s="129"/>
      <c r="U904" s="129"/>
      <c r="V904" s="131"/>
      <c r="W904" s="53"/>
      <c r="X904" s="53"/>
      <c r="Y904" s="53"/>
      <c r="Z904" s="53"/>
      <c r="AA904" s="53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</row>
    <row r="905" ht="16.5" customHeight="1">
      <c r="A905" s="124"/>
      <c r="B905" s="124"/>
      <c r="C905" s="125"/>
      <c r="D905" s="126"/>
      <c r="E905" s="127"/>
      <c r="F905" s="127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8"/>
      <c r="S905" s="126"/>
      <c r="T905" s="129"/>
      <c r="U905" s="129"/>
      <c r="V905" s="131"/>
      <c r="W905" s="53"/>
      <c r="X905" s="53"/>
      <c r="Y905" s="53"/>
      <c r="Z905" s="53"/>
      <c r="AA905" s="53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</row>
    <row r="906" ht="16.5" customHeight="1">
      <c r="A906" s="124"/>
      <c r="B906" s="124"/>
      <c r="C906" s="125"/>
      <c r="D906" s="126"/>
      <c r="E906" s="127"/>
      <c r="F906" s="127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8"/>
      <c r="S906" s="126"/>
      <c r="T906" s="129"/>
      <c r="U906" s="129"/>
      <c r="V906" s="131"/>
      <c r="W906" s="53"/>
      <c r="X906" s="53"/>
      <c r="Y906" s="53"/>
      <c r="Z906" s="53"/>
      <c r="AA906" s="53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</row>
    <row r="907" ht="16.5" customHeight="1">
      <c r="A907" s="124"/>
      <c r="B907" s="124"/>
      <c r="C907" s="125"/>
      <c r="D907" s="126"/>
      <c r="E907" s="127"/>
      <c r="F907" s="127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8"/>
      <c r="S907" s="126"/>
      <c r="T907" s="129"/>
      <c r="U907" s="129"/>
      <c r="V907" s="131"/>
      <c r="W907" s="53"/>
      <c r="X907" s="53"/>
      <c r="Y907" s="53"/>
      <c r="Z907" s="53"/>
      <c r="AA907" s="53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</row>
    <row r="908" ht="16.5" customHeight="1">
      <c r="A908" s="124"/>
      <c r="B908" s="124"/>
      <c r="C908" s="125"/>
      <c r="D908" s="126"/>
      <c r="E908" s="127"/>
      <c r="F908" s="127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8"/>
      <c r="S908" s="126"/>
      <c r="T908" s="129"/>
      <c r="U908" s="129"/>
      <c r="V908" s="131"/>
      <c r="W908" s="53"/>
      <c r="X908" s="53"/>
      <c r="Y908" s="53"/>
      <c r="Z908" s="53"/>
      <c r="AA908" s="53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</row>
    <row r="909" ht="16.5" customHeight="1">
      <c r="A909" s="124"/>
      <c r="B909" s="124"/>
      <c r="C909" s="125"/>
      <c r="D909" s="126"/>
      <c r="E909" s="127"/>
      <c r="F909" s="127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8"/>
      <c r="S909" s="126"/>
      <c r="T909" s="129"/>
      <c r="U909" s="129"/>
      <c r="V909" s="131"/>
      <c r="W909" s="53"/>
      <c r="X909" s="53"/>
      <c r="Y909" s="53"/>
      <c r="Z909" s="53"/>
      <c r="AA909" s="53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</row>
    <row r="910" ht="16.5" customHeight="1">
      <c r="A910" s="124"/>
      <c r="B910" s="124"/>
      <c r="C910" s="125"/>
      <c r="D910" s="126"/>
      <c r="E910" s="127"/>
      <c r="F910" s="127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8"/>
      <c r="S910" s="126"/>
      <c r="T910" s="129"/>
      <c r="U910" s="129"/>
      <c r="V910" s="131"/>
      <c r="W910" s="53"/>
      <c r="X910" s="53"/>
      <c r="Y910" s="53"/>
      <c r="Z910" s="53"/>
      <c r="AA910" s="53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</row>
    <row r="911" ht="16.5" customHeight="1">
      <c r="A911" s="124"/>
      <c r="B911" s="124"/>
      <c r="C911" s="125"/>
      <c r="D911" s="126"/>
      <c r="E911" s="127"/>
      <c r="F911" s="127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8"/>
      <c r="S911" s="126"/>
      <c r="T911" s="129"/>
      <c r="U911" s="129"/>
      <c r="V911" s="131"/>
      <c r="W911" s="53"/>
      <c r="X911" s="53"/>
      <c r="Y911" s="53"/>
      <c r="Z911" s="53"/>
      <c r="AA911" s="53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</row>
    <row r="912" ht="16.5" customHeight="1">
      <c r="A912" s="124"/>
      <c r="B912" s="124"/>
      <c r="C912" s="125"/>
      <c r="D912" s="126"/>
      <c r="E912" s="127"/>
      <c r="F912" s="127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8"/>
      <c r="S912" s="126"/>
      <c r="T912" s="129"/>
      <c r="U912" s="129"/>
      <c r="V912" s="131"/>
      <c r="W912" s="53"/>
      <c r="X912" s="53"/>
      <c r="Y912" s="53"/>
      <c r="Z912" s="53"/>
      <c r="AA912" s="53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</row>
    <row r="913" ht="16.5" customHeight="1">
      <c r="A913" s="124"/>
      <c r="B913" s="124"/>
      <c r="C913" s="125"/>
      <c r="D913" s="126"/>
      <c r="E913" s="127"/>
      <c r="F913" s="127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8"/>
      <c r="S913" s="126"/>
      <c r="T913" s="129"/>
      <c r="U913" s="129"/>
      <c r="V913" s="131"/>
      <c r="W913" s="53"/>
      <c r="X913" s="53"/>
      <c r="Y913" s="53"/>
      <c r="Z913" s="53"/>
      <c r="AA913" s="53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</row>
    <row r="914" ht="16.5" customHeight="1">
      <c r="A914" s="124"/>
      <c r="B914" s="124"/>
      <c r="C914" s="125"/>
      <c r="D914" s="126"/>
      <c r="E914" s="127"/>
      <c r="F914" s="127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8"/>
      <c r="S914" s="126"/>
      <c r="T914" s="129"/>
      <c r="U914" s="129"/>
      <c r="V914" s="131"/>
      <c r="W914" s="53"/>
      <c r="X914" s="53"/>
      <c r="Y914" s="53"/>
      <c r="Z914" s="53"/>
      <c r="AA914" s="53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</row>
    <row r="915" ht="16.5" customHeight="1">
      <c r="A915" s="124"/>
      <c r="B915" s="124"/>
      <c r="C915" s="125"/>
      <c r="D915" s="126"/>
      <c r="E915" s="127"/>
      <c r="F915" s="127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8"/>
      <c r="S915" s="126"/>
      <c r="T915" s="129"/>
      <c r="U915" s="129"/>
      <c r="V915" s="131"/>
      <c r="W915" s="53"/>
      <c r="X915" s="53"/>
      <c r="Y915" s="53"/>
      <c r="Z915" s="53"/>
      <c r="AA915" s="53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</row>
    <row r="916" ht="16.5" customHeight="1">
      <c r="A916" s="124"/>
      <c r="B916" s="124"/>
      <c r="C916" s="125"/>
      <c r="D916" s="126"/>
      <c r="E916" s="127"/>
      <c r="F916" s="127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8"/>
      <c r="S916" s="126"/>
      <c r="T916" s="129"/>
      <c r="U916" s="129"/>
      <c r="V916" s="131"/>
      <c r="W916" s="53"/>
      <c r="X916" s="53"/>
      <c r="Y916" s="53"/>
      <c r="Z916" s="53"/>
      <c r="AA916" s="53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</row>
    <row r="917" ht="16.5" customHeight="1">
      <c r="A917" s="124"/>
      <c r="B917" s="124"/>
      <c r="C917" s="125"/>
      <c r="D917" s="126"/>
      <c r="E917" s="127"/>
      <c r="F917" s="127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8"/>
      <c r="S917" s="126"/>
      <c r="T917" s="129"/>
      <c r="U917" s="129"/>
      <c r="V917" s="131"/>
      <c r="W917" s="53"/>
      <c r="X917" s="53"/>
      <c r="Y917" s="53"/>
      <c r="Z917" s="53"/>
      <c r="AA917" s="53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</row>
    <row r="918" ht="16.5" customHeight="1">
      <c r="A918" s="124"/>
      <c r="B918" s="124"/>
      <c r="C918" s="125"/>
      <c r="D918" s="126"/>
      <c r="E918" s="127"/>
      <c r="F918" s="127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8"/>
      <c r="S918" s="126"/>
      <c r="T918" s="129"/>
      <c r="U918" s="129"/>
      <c r="V918" s="131"/>
      <c r="W918" s="53"/>
      <c r="X918" s="53"/>
      <c r="Y918" s="53"/>
      <c r="Z918" s="53"/>
      <c r="AA918" s="53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</row>
    <row r="919" ht="16.5" customHeight="1">
      <c r="A919" s="124"/>
      <c r="B919" s="124"/>
      <c r="C919" s="125"/>
      <c r="D919" s="126"/>
      <c r="E919" s="127"/>
      <c r="F919" s="127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8"/>
      <c r="S919" s="126"/>
      <c r="T919" s="129"/>
      <c r="U919" s="129"/>
      <c r="V919" s="131"/>
      <c r="W919" s="53"/>
      <c r="X919" s="53"/>
      <c r="Y919" s="53"/>
      <c r="Z919" s="53"/>
      <c r="AA919" s="53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</row>
    <row r="920" ht="16.5" customHeight="1">
      <c r="A920" s="124"/>
      <c r="B920" s="124"/>
      <c r="C920" s="125"/>
      <c r="D920" s="126"/>
      <c r="E920" s="127"/>
      <c r="F920" s="127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8"/>
      <c r="S920" s="126"/>
      <c r="T920" s="129"/>
      <c r="U920" s="129"/>
      <c r="V920" s="131"/>
      <c r="W920" s="53"/>
      <c r="X920" s="53"/>
      <c r="Y920" s="53"/>
      <c r="Z920" s="53"/>
      <c r="AA920" s="53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</row>
    <row r="921" ht="16.5" customHeight="1">
      <c r="A921" s="124"/>
      <c r="B921" s="124"/>
      <c r="C921" s="125"/>
      <c r="D921" s="126"/>
      <c r="E921" s="127"/>
      <c r="F921" s="127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8"/>
      <c r="S921" s="126"/>
      <c r="T921" s="129"/>
      <c r="U921" s="129"/>
      <c r="V921" s="131"/>
      <c r="W921" s="53"/>
      <c r="X921" s="53"/>
      <c r="Y921" s="53"/>
      <c r="Z921" s="53"/>
      <c r="AA921" s="53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</row>
    <row r="922" ht="16.5" customHeight="1">
      <c r="A922" s="124"/>
      <c r="B922" s="124"/>
      <c r="C922" s="125"/>
      <c r="D922" s="126"/>
      <c r="E922" s="127"/>
      <c r="F922" s="127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8"/>
      <c r="S922" s="126"/>
      <c r="T922" s="129"/>
      <c r="U922" s="129"/>
      <c r="V922" s="131"/>
      <c r="W922" s="53"/>
      <c r="X922" s="53"/>
      <c r="Y922" s="53"/>
      <c r="Z922" s="53"/>
      <c r="AA922" s="53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</row>
    <row r="923" ht="16.5" customHeight="1">
      <c r="A923" s="124"/>
      <c r="B923" s="124"/>
      <c r="C923" s="125"/>
      <c r="D923" s="126"/>
      <c r="E923" s="127"/>
      <c r="F923" s="127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8"/>
      <c r="S923" s="126"/>
      <c r="T923" s="129"/>
      <c r="U923" s="129"/>
      <c r="V923" s="131"/>
      <c r="W923" s="53"/>
      <c r="X923" s="53"/>
      <c r="Y923" s="53"/>
      <c r="Z923" s="53"/>
      <c r="AA923" s="53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</row>
    <row r="924" ht="16.5" customHeight="1">
      <c r="A924" s="124"/>
      <c r="B924" s="124"/>
      <c r="C924" s="125"/>
      <c r="D924" s="126"/>
      <c r="E924" s="127"/>
      <c r="F924" s="127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8"/>
      <c r="S924" s="126"/>
      <c r="T924" s="129"/>
      <c r="U924" s="129"/>
      <c r="V924" s="131"/>
      <c r="W924" s="53"/>
      <c r="X924" s="53"/>
      <c r="Y924" s="53"/>
      <c r="Z924" s="53"/>
      <c r="AA924" s="53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</row>
    <row r="925" ht="16.5" customHeight="1">
      <c r="A925" s="124"/>
      <c r="B925" s="124"/>
      <c r="C925" s="125"/>
      <c r="D925" s="126"/>
      <c r="E925" s="127"/>
      <c r="F925" s="127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8"/>
      <c r="S925" s="126"/>
      <c r="T925" s="129"/>
      <c r="U925" s="129"/>
      <c r="V925" s="131"/>
      <c r="W925" s="53"/>
      <c r="X925" s="53"/>
      <c r="Y925" s="53"/>
      <c r="Z925" s="53"/>
      <c r="AA925" s="53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</row>
    <row r="926" ht="16.5" customHeight="1">
      <c r="A926" s="124"/>
      <c r="B926" s="124"/>
      <c r="C926" s="125"/>
      <c r="D926" s="126"/>
      <c r="E926" s="127"/>
      <c r="F926" s="127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8"/>
      <c r="S926" s="126"/>
      <c r="T926" s="129"/>
      <c r="U926" s="129"/>
      <c r="V926" s="131"/>
      <c r="W926" s="53"/>
      <c r="X926" s="53"/>
      <c r="Y926" s="53"/>
      <c r="Z926" s="53"/>
      <c r="AA926" s="53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</row>
    <row r="927" ht="16.5" customHeight="1">
      <c r="A927" s="124"/>
      <c r="B927" s="124"/>
      <c r="C927" s="125"/>
      <c r="D927" s="126"/>
      <c r="E927" s="127"/>
      <c r="F927" s="127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8"/>
      <c r="S927" s="126"/>
      <c r="T927" s="129"/>
      <c r="U927" s="129"/>
      <c r="V927" s="131"/>
      <c r="W927" s="53"/>
      <c r="X927" s="53"/>
      <c r="Y927" s="53"/>
      <c r="Z927" s="53"/>
      <c r="AA927" s="53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</row>
    <row r="928" ht="16.5" customHeight="1">
      <c r="A928" s="124"/>
      <c r="B928" s="124"/>
      <c r="C928" s="125"/>
      <c r="D928" s="126"/>
      <c r="E928" s="127"/>
      <c r="F928" s="127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8"/>
      <c r="S928" s="126"/>
      <c r="T928" s="129"/>
      <c r="U928" s="129"/>
      <c r="V928" s="131"/>
      <c r="W928" s="53"/>
      <c r="X928" s="53"/>
      <c r="Y928" s="53"/>
      <c r="Z928" s="53"/>
      <c r="AA928" s="53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</row>
    <row r="929" ht="16.5" customHeight="1">
      <c r="A929" s="124"/>
      <c r="B929" s="124"/>
      <c r="C929" s="125"/>
      <c r="D929" s="126"/>
      <c r="E929" s="127"/>
      <c r="F929" s="127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8"/>
      <c r="S929" s="126"/>
      <c r="T929" s="129"/>
      <c r="U929" s="129"/>
      <c r="V929" s="131"/>
      <c r="W929" s="53"/>
      <c r="X929" s="53"/>
      <c r="Y929" s="53"/>
      <c r="Z929" s="53"/>
      <c r="AA929" s="53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</row>
    <row r="930" ht="16.5" customHeight="1">
      <c r="A930" s="124"/>
      <c r="B930" s="124"/>
      <c r="C930" s="125"/>
      <c r="D930" s="126"/>
      <c r="E930" s="127"/>
      <c r="F930" s="127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8"/>
      <c r="S930" s="126"/>
      <c r="T930" s="129"/>
      <c r="U930" s="129"/>
      <c r="V930" s="131"/>
      <c r="W930" s="53"/>
      <c r="X930" s="53"/>
      <c r="Y930" s="53"/>
      <c r="Z930" s="53"/>
      <c r="AA930" s="53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</row>
    <row r="931" ht="16.5" customHeight="1">
      <c r="A931" s="124"/>
      <c r="B931" s="124"/>
      <c r="C931" s="125"/>
      <c r="D931" s="126"/>
      <c r="E931" s="127"/>
      <c r="F931" s="127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8"/>
      <c r="S931" s="126"/>
      <c r="T931" s="129"/>
      <c r="U931" s="129"/>
      <c r="V931" s="131"/>
      <c r="W931" s="53"/>
      <c r="X931" s="53"/>
      <c r="Y931" s="53"/>
      <c r="Z931" s="53"/>
      <c r="AA931" s="53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</row>
    <row r="932" ht="16.5" customHeight="1">
      <c r="A932" s="124"/>
      <c r="B932" s="124"/>
      <c r="C932" s="125"/>
      <c r="D932" s="126"/>
      <c r="E932" s="127"/>
      <c r="F932" s="127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8"/>
      <c r="S932" s="126"/>
      <c r="T932" s="129"/>
      <c r="U932" s="129"/>
      <c r="V932" s="131"/>
      <c r="W932" s="53"/>
      <c r="X932" s="53"/>
      <c r="Y932" s="53"/>
      <c r="Z932" s="53"/>
      <c r="AA932" s="53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</row>
    <row r="933" ht="16.5" customHeight="1">
      <c r="A933" s="124"/>
      <c r="B933" s="124"/>
      <c r="C933" s="125"/>
      <c r="D933" s="126"/>
      <c r="E933" s="127"/>
      <c r="F933" s="127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8"/>
      <c r="S933" s="126"/>
      <c r="T933" s="129"/>
      <c r="U933" s="129"/>
      <c r="V933" s="131"/>
      <c r="W933" s="53"/>
      <c r="X933" s="53"/>
      <c r="Y933" s="53"/>
      <c r="Z933" s="53"/>
      <c r="AA933" s="53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</row>
    <row r="934" ht="16.5" customHeight="1">
      <c r="A934" s="124"/>
      <c r="B934" s="124"/>
      <c r="C934" s="125"/>
      <c r="D934" s="126"/>
      <c r="E934" s="127"/>
      <c r="F934" s="127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8"/>
      <c r="S934" s="126"/>
      <c r="T934" s="129"/>
      <c r="U934" s="129"/>
      <c r="V934" s="131"/>
      <c r="W934" s="53"/>
      <c r="X934" s="53"/>
      <c r="Y934" s="53"/>
      <c r="Z934" s="53"/>
      <c r="AA934" s="53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</row>
    <row r="935" ht="16.5" customHeight="1">
      <c r="A935" s="124"/>
      <c r="B935" s="124"/>
      <c r="C935" s="125"/>
      <c r="D935" s="126"/>
      <c r="E935" s="127"/>
      <c r="F935" s="127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8"/>
      <c r="S935" s="126"/>
      <c r="T935" s="129"/>
      <c r="U935" s="129"/>
      <c r="V935" s="131"/>
      <c r="W935" s="53"/>
      <c r="X935" s="53"/>
      <c r="Y935" s="53"/>
      <c r="Z935" s="53"/>
      <c r="AA935" s="53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</row>
    <row r="936" ht="16.5" customHeight="1">
      <c r="A936" s="124"/>
      <c r="B936" s="124"/>
      <c r="C936" s="125"/>
      <c r="D936" s="126"/>
      <c r="E936" s="127"/>
      <c r="F936" s="127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8"/>
      <c r="S936" s="126"/>
      <c r="T936" s="129"/>
      <c r="U936" s="129"/>
      <c r="V936" s="131"/>
      <c r="W936" s="53"/>
      <c r="X936" s="53"/>
      <c r="Y936" s="53"/>
      <c r="Z936" s="53"/>
      <c r="AA936" s="53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</row>
    <row r="937" ht="16.5" customHeight="1">
      <c r="A937" s="124"/>
      <c r="B937" s="124"/>
      <c r="C937" s="125"/>
      <c r="D937" s="126"/>
      <c r="E937" s="127"/>
      <c r="F937" s="127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8"/>
      <c r="S937" s="126"/>
      <c r="T937" s="129"/>
      <c r="U937" s="129"/>
      <c r="V937" s="131"/>
      <c r="W937" s="53"/>
      <c r="X937" s="53"/>
      <c r="Y937" s="53"/>
      <c r="Z937" s="53"/>
      <c r="AA937" s="53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</row>
    <row r="938" ht="16.5" customHeight="1">
      <c r="A938" s="124"/>
      <c r="B938" s="124"/>
      <c r="C938" s="125"/>
      <c r="D938" s="126"/>
      <c r="E938" s="127"/>
      <c r="F938" s="127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8"/>
      <c r="S938" s="126"/>
      <c r="T938" s="129"/>
      <c r="U938" s="129"/>
      <c r="V938" s="131"/>
      <c r="W938" s="53"/>
      <c r="X938" s="53"/>
      <c r="Y938" s="53"/>
      <c r="Z938" s="53"/>
      <c r="AA938" s="53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</row>
    <row r="939" ht="16.5" customHeight="1">
      <c r="A939" s="124"/>
      <c r="B939" s="124"/>
      <c r="C939" s="125"/>
      <c r="D939" s="126"/>
      <c r="E939" s="127"/>
      <c r="F939" s="127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8"/>
      <c r="S939" s="126"/>
      <c r="T939" s="129"/>
      <c r="U939" s="129"/>
      <c r="V939" s="131"/>
      <c r="W939" s="53"/>
      <c r="X939" s="53"/>
      <c r="Y939" s="53"/>
      <c r="Z939" s="53"/>
      <c r="AA939" s="53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</row>
    <row r="940" ht="16.5" customHeight="1">
      <c r="A940" s="124"/>
      <c r="B940" s="124"/>
      <c r="C940" s="125"/>
      <c r="D940" s="126"/>
      <c r="E940" s="127"/>
      <c r="F940" s="127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8"/>
      <c r="S940" s="126"/>
      <c r="T940" s="129"/>
      <c r="U940" s="129"/>
      <c r="V940" s="131"/>
      <c r="W940" s="53"/>
      <c r="X940" s="53"/>
      <c r="Y940" s="53"/>
      <c r="Z940" s="53"/>
      <c r="AA940" s="53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</row>
    <row r="941" ht="16.5" customHeight="1">
      <c r="A941" s="124"/>
      <c r="B941" s="124"/>
      <c r="C941" s="125"/>
      <c r="D941" s="126"/>
      <c r="E941" s="127"/>
      <c r="F941" s="127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8"/>
      <c r="S941" s="126"/>
      <c r="T941" s="129"/>
      <c r="U941" s="129"/>
      <c r="V941" s="131"/>
      <c r="W941" s="53"/>
      <c r="X941" s="53"/>
      <c r="Y941" s="53"/>
      <c r="Z941" s="53"/>
      <c r="AA941" s="53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</row>
    <row r="942" ht="16.5" customHeight="1">
      <c r="A942" s="124"/>
      <c r="B942" s="124"/>
      <c r="C942" s="125"/>
      <c r="D942" s="126"/>
      <c r="E942" s="127"/>
      <c r="F942" s="127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8"/>
      <c r="S942" s="126"/>
      <c r="T942" s="129"/>
      <c r="U942" s="129"/>
      <c r="V942" s="131"/>
      <c r="W942" s="53"/>
      <c r="X942" s="53"/>
      <c r="Y942" s="53"/>
      <c r="Z942" s="53"/>
      <c r="AA942" s="53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</row>
    <row r="943" ht="16.5" customHeight="1">
      <c r="A943" s="124"/>
      <c r="B943" s="124"/>
      <c r="C943" s="125"/>
      <c r="D943" s="126"/>
      <c r="E943" s="127"/>
      <c r="F943" s="127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8"/>
      <c r="S943" s="126"/>
      <c r="T943" s="129"/>
      <c r="U943" s="129"/>
      <c r="V943" s="131"/>
      <c r="W943" s="53"/>
      <c r="X943" s="53"/>
      <c r="Y943" s="53"/>
      <c r="Z943" s="53"/>
      <c r="AA943" s="53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</row>
    <row r="944" ht="16.5" customHeight="1">
      <c r="A944" s="124"/>
      <c r="B944" s="124"/>
      <c r="C944" s="125"/>
      <c r="D944" s="126"/>
      <c r="E944" s="127"/>
      <c r="F944" s="127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8"/>
      <c r="S944" s="126"/>
      <c r="T944" s="129"/>
      <c r="U944" s="129"/>
      <c r="V944" s="131"/>
      <c r="W944" s="53"/>
      <c r="X944" s="53"/>
      <c r="Y944" s="53"/>
      <c r="Z944" s="53"/>
      <c r="AA944" s="53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</row>
    <row r="945" ht="16.5" customHeight="1">
      <c r="A945" s="124"/>
      <c r="B945" s="124"/>
      <c r="C945" s="125"/>
      <c r="D945" s="126"/>
      <c r="E945" s="127"/>
      <c r="F945" s="127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8"/>
      <c r="S945" s="126"/>
      <c r="T945" s="129"/>
      <c r="U945" s="129"/>
      <c r="V945" s="131"/>
      <c r="W945" s="53"/>
      <c r="X945" s="53"/>
      <c r="Y945" s="53"/>
      <c r="Z945" s="53"/>
      <c r="AA945" s="53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</row>
    <row r="946" ht="16.5" customHeight="1">
      <c r="A946" s="124"/>
      <c r="B946" s="124"/>
      <c r="C946" s="125"/>
      <c r="D946" s="126"/>
      <c r="E946" s="127"/>
      <c r="F946" s="127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8"/>
      <c r="S946" s="126"/>
      <c r="T946" s="129"/>
      <c r="U946" s="129"/>
      <c r="V946" s="131"/>
      <c r="W946" s="53"/>
      <c r="X946" s="53"/>
      <c r="Y946" s="53"/>
      <c r="Z946" s="53"/>
      <c r="AA946" s="53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</row>
    <row r="947" ht="16.5" customHeight="1">
      <c r="A947" s="124"/>
      <c r="B947" s="124"/>
      <c r="C947" s="125"/>
      <c r="D947" s="126"/>
      <c r="E947" s="127"/>
      <c r="F947" s="127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8"/>
      <c r="S947" s="126"/>
      <c r="T947" s="129"/>
      <c r="U947" s="129"/>
      <c r="V947" s="131"/>
      <c r="W947" s="53"/>
      <c r="X947" s="53"/>
      <c r="Y947" s="53"/>
      <c r="Z947" s="53"/>
      <c r="AA947" s="53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</row>
    <row r="948" ht="16.5" customHeight="1">
      <c r="A948" s="124"/>
      <c r="B948" s="124"/>
      <c r="C948" s="125"/>
      <c r="D948" s="126"/>
      <c r="E948" s="127"/>
      <c r="F948" s="127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8"/>
      <c r="S948" s="126"/>
      <c r="T948" s="129"/>
      <c r="U948" s="129"/>
      <c r="V948" s="131"/>
      <c r="W948" s="53"/>
      <c r="X948" s="53"/>
      <c r="Y948" s="53"/>
      <c r="Z948" s="53"/>
      <c r="AA948" s="53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</row>
    <row r="949" ht="16.5" customHeight="1">
      <c r="A949" s="124"/>
      <c r="B949" s="124"/>
      <c r="C949" s="125"/>
      <c r="D949" s="126"/>
      <c r="E949" s="127"/>
      <c r="F949" s="127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8"/>
      <c r="S949" s="126"/>
      <c r="T949" s="129"/>
      <c r="U949" s="129"/>
      <c r="V949" s="131"/>
      <c r="W949" s="53"/>
      <c r="X949" s="53"/>
      <c r="Y949" s="53"/>
      <c r="Z949" s="53"/>
      <c r="AA949" s="53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</row>
    <row r="950" ht="16.5" customHeight="1">
      <c r="A950" s="124"/>
      <c r="B950" s="124"/>
      <c r="C950" s="125"/>
      <c r="D950" s="126"/>
      <c r="E950" s="127"/>
      <c r="F950" s="127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8"/>
      <c r="S950" s="126"/>
      <c r="T950" s="129"/>
      <c r="U950" s="129"/>
      <c r="V950" s="131"/>
      <c r="W950" s="53"/>
      <c r="X950" s="53"/>
      <c r="Y950" s="53"/>
      <c r="Z950" s="53"/>
      <c r="AA950" s="53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</row>
    <row r="951" ht="16.5" customHeight="1">
      <c r="A951" s="124"/>
      <c r="B951" s="124"/>
      <c r="C951" s="125"/>
      <c r="D951" s="126"/>
      <c r="E951" s="127"/>
      <c r="F951" s="127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8"/>
      <c r="S951" s="126"/>
      <c r="T951" s="129"/>
      <c r="U951" s="129"/>
      <c r="V951" s="131"/>
      <c r="W951" s="53"/>
      <c r="X951" s="53"/>
      <c r="Y951" s="53"/>
      <c r="Z951" s="53"/>
      <c r="AA951" s="53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</row>
    <row r="952" ht="16.5" customHeight="1">
      <c r="A952" s="124"/>
      <c r="B952" s="124"/>
      <c r="C952" s="125"/>
      <c r="D952" s="126"/>
      <c r="E952" s="127"/>
      <c r="F952" s="127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8"/>
      <c r="S952" s="126"/>
      <c r="T952" s="129"/>
      <c r="U952" s="129"/>
      <c r="V952" s="131"/>
      <c r="W952" s="53"/>
      <c r="X952" s="53"/>
      <c r="Y952" s="53"/>
      <c r="Z952" s="53"/>
      <c r="AA952" s="53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</row>
    <row r="953" ht="16.5" customHeight="1">
      <c r="A953" s="124"/>
      <c r="B953" s="124"/>
      <c r="C953" s="125"/>
      <c r="D953" s="126"/>
      <c r="E953" s="127"/>
      <c r="F953" s="127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8"/>
      <c r="S953" s="126"/>
      <c r="T953" s="129"/>
      <c r="U953" s="129"/>
      <c r="V953" s="131"/>
      <c r="W953" s="53"/>
      <c r="X953" s="53"/>
      <c r="Y953" s="53"/>
      <c r="Z953" s="53"/>
      <c r="AA953" s="53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</row>
    <row r="954" ht="16.5" customHeight="1">
      <c r="A954" s="124"/>
      <c r="B954" s="124"/>
      <c r="C954" s="125"/>
      <c r="D954" s="126"/>
      <c r="E954" s="127"/>
      <c r="F954" s="127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8"/>
      <c r="S954" s="126"/>
      <c r="T954" s="129"/>
      <c r="U954" s="129"/>
      <c r="V954" s="131"/>
      <c r="W954" s="53"/>
      <c r="X954" s="53"/>
      <c r="Y954" s="53"/>
      <c r="Z954" s="53"/>
      <c r="AA954" s="53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</row>
    <row r="955" ht="16.5" customHeight="1">
      <c r="A955" s="124"/>
      <c r="B955" s="124"/>
      <c r="C955" s="125"/>
      <c r="D955" s="126"/>
      <c r="E955" s="127"/>
      <c r="F955" s="127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8"/>
      <c r="S955" s="126"/>
      <c r="T955" s="129"/>
      <c r="U955" s="129"/>
      <c r="V955" s="131"/>
      <c r="W955" s="53"/>
      <c r="X955" s="53"/>
      <c r="Y955" s="53"/>
      <c r="Z955" s="53"/>
      <c r="AA955" s="53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</row>
    <row r="956" ht="16.5" customHeight="1">
      <c r="A956" s="124"/>
      <c r="B956" s="124"/>
      <c r="C956" s="125"/>
      <c r="D956" s="126"/>
      <c r="E956" s="127"/>
      <c r="F956" s="127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8"/>
      <c r="S956" s="126"/>
      <c r="T956" s="129"/>
      <c r="U956" s="129"/>
      <c r="V956" s="131"/>
      <c r="W956" s="53"/>
      <c r="X956" s="53"/>
      <c r="Y956" s="53"/>
      <c r="Z956" s="53"/>
      <c r="AA956" s="53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</row>
    <row r="957" ht="16.5" customHeight="1">
      <c r="A957" s="124"/>
      <c r="B957" s="124"/>
      <c r="C957" s="125"/>
      <c r="D957" s="126"/>
      <c r="E957" s="127"/>
      <c r="F957" s="127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8"/>
      <c r="S957" s="126"/>
      <c r="T957" s="129"/>
      <c r="U957" s="129"/>
      <c r="V957" s="131"/>
      <c r="W957" s="53"/>
      <c r="X957" s="53"/>
      <c r="Y957" s="53"/>
      <c r="Z957" s="53"/>
      <c r="AA957" s="53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</row>
    <row r="958" ht="16.5" customHeight="1">
      <c r="A958" s="124"/>
      <c r="B958" s="124"/>
      <c r="C958" s="125"/>
      <c r="D958" s="126"/>
      <c r="E958" s="127"/>
      <c r="F958" s="127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8"/>
      <c r="S958" s="126"/>
      <c r="T958" s="129"/>
      <c r="U958" s="129"/>
      <c r="V958" s="131"/>
      <c r="W958" s="53"/>
      <c r="X958" s="53"/>
      <c r="Y958" s="53"/>
      <c r="Z958" s="53"/>
      <c r="AA958" s="53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</row>
    <row r="959" ht="16.5" customHeight="1">
      <c r="A959" s="124"/>
      <c r="B959" s="124"/>
      <c r="C959" s="125"/>
      <c r="D959" s="126"/>
      <c r="E959" s="127"/>
      <c r="F959" s="127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8"/>
      <c r="S959" s="126"/>
      <c r="T959" s="129"/>
      <c r="U959" s="129"/>
      <c r="V959" s="131"/>
      <c r="W959" s="53"/>
      <c r="X959" s="53"/>
      <c r="Y959" s="53"/>
      <c r="Z959" s="53"/>
      <c r="AA959" s="53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</row>
    <row r="960" ht="16.5" customHeight="1">
      <c r="A960" s="124"/>
      <c r="B960" s="124"/>
      <c r="C960" s="125"/>
      <c r="D960" s="126"/>
      <c r="E960" s="127"/>
      <c r="F960" s="127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8"/>
      <c r="S960" s="126"/>
      <c r="T960" s="129"/>
      <c r="U960" s="129"/>
      <c r="V960" s="131"/>
      <c r="W960" s="53"/>
      <c r="X960" s="53"/>
      <c r="Y960" s="53"/>
      <c r="Z960" s="53"/>
      <c r="AA960" s="53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</row>
    <row r="961" ht="16.5" customHeight="1">
      <c r="A961" s="124"/>
      <c r="B961" s="124"/>
      <c r="C961" s="125"/>
      <c r="D961" s="126"/>
      <c r="E961" s="127"/>
      <c r="F961" s="127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8"/>
      <c r="S961" s="126"/>
      <c r="T961" s="129"/>
      <c r="U961" s="129"/>
      <c r="V961" s="131"/>
      <c r="W961" s="53"/>
      <c r="X961" s="53"/>
      <c r="Y961" s="53"/>
      <c r="Z961" s="53"/>
      <c r="AA961" s="53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</row>
    <row r="962" ht="16.5" customHeight="1">
      <c r="A962" s="124"/>
      <c r="B962" s="124"/>
      <c r="C962" s="125"/>
      <c r="D962" s="126"/>
      <c r="E962" s="127"/>
      <c r="F962" s="127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8"/>
      <c r="S962" s="126"/>
      <c r="T962" s="129"/>
      <c r="U962" s="129"/>
      <c r="V962" s="131"/>
      <c r="W962" s="53"/>
      <c r="X962" s="53"/>
      <c r="Y962" s="53"/>
      <c r="Z962" s="53"/>
      <c r="AA962" s="53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</row>
    <row r="963" ht="16.5" customHeight="1">
      <c r="A963" s="124"/>
      <c r="B963" s="124"/>
      <c r="C963" s="125"/>
      <c r="D963" s="126"/>
      <c r="E963" s="127"/>
      <c r="F963" s="127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8"/>
      <c r="S963" s="126"/>
      <c r="T963" s="129"/>
      <c r="U963" s="129"/>
      <c r="V963" s="131"/>
      <c r="W963" s="53"/>
      <c r="X963" s="53"/>
      <c r="Y963" s="53"/>
      <c r="Z963" s="53"/>
      <c r="AA963" s="53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</row>
    <row r="964" ht="16.5" customHeight="1">
      <c r="A964" s="124"/>
      <c r="B964" s="124"/>
      <c r="C964" s="125"/>
      <c r="D964" s="126"/>
      <c r="E964" s="127"/>
      <c r="F964" s="127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8"/>
      <c r="S964" s="126"/>
      <c r="T964" s="129"/>
      <c r="U964" s="129"/>
      <c r="V964" s="131"/>
      <c r="W964" s="53"/>
      <c r="X964" s="53"/>
      <c r="Y964" s="53"/>
      <c r="Z964" s="53"/>
      <c r="AA964" s="53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</row>
    <row r="965" ht="16.5" customHeight="1">
      <c r="A965" s="124"/>
      <c r="B965" s="124"/>
      <c r="C965" s="125"/>
      <c r="D965" s="126"/>
      <c r="E965" s="127"/>
      <c r="F965" s="127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8"/>
      <c r="S965" s="126"/>
      <c r="T965" s="129"/>
      <c r="U965" s="129"/>
      <c r="V965" s="131"/>
      <c r="W965" s="53"/>
      <c r="X965" s="53"/>
      <c r="Y965" s="53"/>
      <c r="Z965" s="53"/>
      <c r="AA965" s="53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</row>
    <row r="966" ht="16.5" customHeight="1">
      <c r="A966" s="124"/>
      <c r="B966" s="124"/>
      <c r="C966" s="125"/>
      <c r="D966" s="126"/>
      <c r="E966" s="127"/>
      <c r="F966" s="127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8"/>
      <c r="S966" s="126"/>
      <c r="T966" s="129"/>
      <c r="U966" s="129"/>
      <c r="V966" s="131"/>
      <c r="W966" s="53"/>
      <c r="X966" s="53"/>
      <c r="Y966" s="53"/>
      <c r="Z966" s="53"/>
      <c r="AA966" s="53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</row>
    <row r="967" ht="16.5" customHeight="1">
      <c r="A967" s="124"/>
      <c r="B967" s="124"/>
      <c r="C967" s="125"/>
      <c r="D967" s="126"/>
      <c r="E967" s="127"/>
      <c r="F967" s="127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8"/>
      <c r="S967" s="126"/>
      <c r="T967" s="129"/>
      <c r="U967" s="129"/>
      <c r="V967" s="131"/>
      <c r="W967" s="53"/>
      <c r="X967" s="53"/>
      <c r="Y967" s="53"/>
      <c r="Z967" s="53"/>
      <c r="AA967" s="53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</row>
    <row r="968" ht="16.5" customHeight="1">
      <c r="A968" s="124"/>
      <c r="B968" s="124"/>
      <c r="C968" s="125"/>
      <c r="D968" s="126"/>
      <c r="E968" s="127"/>
      <c r="F968" s="127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8"/>
      <c r="S968" s="126"/>
      <c r="T968" s="129"/>
      <c r="U968" s="129"/>
      <c r="V968" s="131"/>
      <c r="W968" s="53"/>
      <c r="X968" s="53"/>
      <c r="Y968" s="53"/>
      <c r="Z968" s="53"/>
      <c r="AA968" s="53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</row>
    <row r="969" ht="16.5" customHeight="1">
      <c r="A969" s="124"/>
      <c r="B969" s="124"/>
      <c r="C969" s="125"/>
      <c r="D969" s="126"/>
      <c r="E969" s="127"/>
      <c r="F969" s="127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8"/>
      <c r="S969" s="126"/>
      <c r="T969" s="129"/>
      <c r="U969" s="129"/>
      <c r="V969" s="131"/>
      <c r="W969" s="53"/>
      <c r="X969" s="53"/>
      <c r="Y969" s="53"/>
      <c r="Z969" s="53"/>
      <c r="AA969" s="53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</row>
    <row r="970" ht="16.5" customHeight="1">
      <c r="A970" s="124"/>
      <c r="B970" s="124"/>
      <c r="C970" s="125"/>
      <c r="D970" s="126"/>
      <c r="E970" s="127"/>
      <c r="F970" s="127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8"/>
      <c r="S970" s="126"/>
      <c r="T970" s="129"/>
      <c r="U970" s="129"/>
      <c r="V970" s="131"/>
      <c r="W970" s="53"/>
      <c r="X970" s="53"/>
      <c r="Y970" s="53"/>
      <c r="Z970" s="53"/>
      <c r="AA970" s="53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</row>
    <row r="971" ht="16.5" customHeight="1">
      <c r="A971" s="124"/>
      <c r="B971" s="124"/>
      <c r="C971" s="125"/>
      <c r="D971" s="126"/>
      <c r="E971" s="127"/>
      <c r="F971" s="127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8"/>
      <c r="S971" s="126"/>
      <c r="T971" s="129"/>
      <c r="U971" s="129"/>
      <c r="V971" s="131"/>
      <c r="W971" s="53"/>
      <c r="X971" s="53"/>
      <c r="Y971" s="53"/>
      <c r="Z971" s="53"/>
      <c r="AA971" s="53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</row>
    <row r="972" ht="16.5" customHeight="1">
      <c r="A972" s="124"/>
      <c r="B972" s="124"/>
      <c r="C972" s="125"/>
      <c r="D972" s="126"/>
      <c r="E972" s="127"/>
      <c r="F972" s="127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8"/>
      <c r="S972" s="126"/>
      <c r="T972" s="129"/>
      <c r="U972" s="129"/>
      <c r="V972" s="131"/>
      <c r="W972" s="53"/>
      <c r="X972" s="53"/>
      <c r="Y972" s="53"/>
      <c r="Z972" s="53"/>
      <c r="AA972" s="53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</row>
    <row r="973" ht="16.5" customHeight="1">
      <c r="A973" s="124"/>
      <c r="B973" s="124"/>
      <c r="C973" s="125"/>
      <c r="D973" s="126"/>
      <c r="E973" s="127"/>
      <c r="F973" s="127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8"/>
      <c r="S973" s="126"/>
      <c r="T973" s="129"/>
      <c r="U973" s="129"/>
      <c r="V973" s="131"/>
      <c r="W973" s="53"/>
      <c r="X973" s="53"/>
      <c r="Y973" s="53"/>
      <c r="Z973" s="53"/>
      <c r="AA973" s="53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</row>
    <row r="974" ht="16.5" customHeight="1">
      <c r="A974" s="124"/>
      <c r="B974" s="124"/>
      <c r="C974" s="125"/>
      <c r="D974" s="126"/>
      <c r="E974" s="127"/>
      <c r="F974" s="127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8"/>
      <c r="S974" s="126"/>
      <c r="T974" s="129"/>
      <c r="U974" s="129"/>
      <c r="V974" s="131"/>
      <c r="W974" s="53"/>
      <c r="X974" s="53"/>
      <c r="Y974" s="53"/>
      <c r="Z974" s="53"/>
      <c r="AA974" s="53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</row>
    <row r="975" ht="16.5" customHeight="1">
      <c r="A975" s="124"/>
      <c r="B975" s="124"/>
      <c r="C975" s="125"/>
      <c r="D975" s="126"/>
      <c r="E975" s="127"/>
      <c r="F975" s="127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8"/>
      <c r="S975" s="126"/>
      <c r="T975" s="129"/>
      <c r="U975" s="129"/>
      <c r="V975" s="131"/>
      <c r="W975" s="53"/>
      <c r="X975" s="53"/>
      <c r="Y975" s="53"/>
      <c r="Z975" s="53"/>
      <c r="AA975" s="53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</row>
    <row r="976" ht="16.5" customHeight="1">
      <c r="A976" s="124"/>
      <c r="B976" s="124"/>
      <c r="C976" s="125"/>
      <c r="D976" s="126"/>
      <c r="E976" s="127"/>
      <c r="F976" s="127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8"/>
      <c r="S976" s="126"/>
      <c r="T976" s="129"/>
      <c r="U976" s="129"/>
      <c r="V976" s="131"/>
      <c r="W976" s="53"/>
      <c r="X976" s="53"/>
      <c r="Y976" s="53"/>
      <c r="Z976" s="53"/>
      <c r="AA976" s="53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</row>
    <row r="977" ht="16.5" customHeight="1">
      <c r="A977" s="124"/>
      <c r="B977" s="124"/>
      <c r="C977" s="125"/>
      <c r="D977" s="126"/>
      <c r="E977" s="127"/>
      <c r="F977" s="127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8"/>
      <c r="S977" s="126"/>
      <c r="T977" s="129"/>
      <c r="U977" s="129"/>
      <c r="V977" s="131"/>
      <c r="W977" s="53"/>
      <c r="X977" s="53"/>
      <c r="Y977" s="53"/>
      <c r="Z977" s="53"/>
      <c r="AA977" s="53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</row>
    <row r="978" ht="16.5" customHeight="1">
      <c r="A978" s="124"/>
      <c r="B978" s="124"/>
      <c r="C978" s="125"/>
      <c r="D978" s="126"/>
      <c r="E978" s="127"/>
      <c r="F978" s="127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8"/>
      <c r="S978" s="126"/>
      <c r="T978" s="129"/>
      <c r="U978" s="129"/>
      <c r="V978" s="131"/>
      <c r="W978" s="53"/>
      <c r="X978" s="53"/>
      <c r="Y978" s="53"/>
      <c r="Z978" s="53"/>
      <c r="AA978" s="53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</row>
    <row r="979" ht="16.5" customHeight="1">
      <c r="A979" s="124"/>
      <c r="B979" s="124"/>
      <c r="C979" s="125"/>
      <c r="D979" s="126"/>
      <c r="E979" s="127"/>
      <c r="F979" s="127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8"/>
      <c r="S979" s="126"/>
      <c r="T979" s="129"/>
      <c r="U979" s="129"/>
      <c r="V979" s="131"/>
      <c r="W979" s="53"/>
      <c r="X979" s="53"/>
      <c r="Y979" s="53"/>
      <c r="Z979" s="53"/>
      <c r="AA979" s="53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</row>
    <row r="980" ht="16.5" customHeight="1">
      <c r="A980" s="124"/>
      <c r="B980" s="124"/>
      <c r="C980" s="125"/>
      <c r="D980" s="126"/>
      <c r="E980" s="127"/>
      <c r="F980" s="127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8"/>
      <c r="S980" s="126"/>
      <c r="T980" s="129"/>
      <c r="U980" s="129"/>
      <c r="V980" s="131"/>
      <c r="W980" s="53"/>
      <c r="X980" s="53"/>
      <c r="Y980" s="53"/>
      <c r="Z980" s="53"/>
      <c r="AA980" s="53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</row>
    <row r="981" ht="16.5" customHeight="1">
      <c r="A981" s="124"/>
      <c r="B981" s="124"/>
      <c r="C981" s="125"/>
      <c r="D981" s="126"/>
      <c r="E981" s="127"/>
      <c r="F981" s="127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8"/>
      <c r="S981" s="126"/>
      <c r="T981" s="129"/>
      <c r="U981" s="129"/>
      <c r="V981" s="131"/>
      <c r="W981" s="53"/>
      <c r="X981" s="53"/>
      <c r="Y981" s="53"/>
      <c r="Z981" s="53"/>
      <c r="AA981" s="53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</row>
    <row r="982" ht="16.5" customHeight="1">
      <c r="A982" s="124"/>
      <c r="B982" s="124"/>
      <c r="C982" s="125"/>
      <c r="D982" s="126"/>
      <c r="E982" s="127"/>
      <c r="F982" s="127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8"/>
      <c r="S982" s="126"/>
      <c r="T982" s="129"/>
      <c r="U982" s="129"/>
      <c r="V982" s="131"/>
      <c r="W982" s="53"/>
      <c r="X982" s="53"/>
      <c r="Y982" s="53"/>
      <c r="Z982" s="53"/>
      <c r="AA982" s="53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</row>
    <row r="983" ht="16.5" customHeight="1">
      <c r="A983" s="124"/>
      <c r="B983" s="124"/>
      <c r="C983" s="125"/>
      <c r="D983" s="126"/>
      <c r="E983" s="127"/>
      <c r="F983" s="127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8"/>
      <c r="S983" s="126"/>
      <c r="T983" s="129"/>
      <c r="U983" s="129"/>
      <c r="V983" s="131"/>
      <c r="W983" s="53"/>
      <c r="X983" s="53"/>
      <c r="Y983" s="53"/>
      <c r="Z983" s="53"/>
      <c r="AA983" s="53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</row>
    <row r="984" ht="16.5" customHeight="1">
      <c r="A984" s="124"/>
      <c r="B984" s="124"/>
      <c r="C984" s="125"/>
      <c r="D984" s="126"/>
      <c r="E984" s="127"/>
      <c r="F984" s="127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8"/>
      <c r="S984" s="126"/>
      <c r="T984" s="129"/>
      <c r="U984" s="129"/>
      <c r="V984" s="131"/>
      <c r="W984" s="53"/>
      <c r="X984" s="53"/>
      <c r="Y984" s="53"/>
      <c r="Z984" s="53"/>
      <c r="AA984" s="53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</row>
    <row r="985" ht="16.5" customHeight="1">
      <c r="A985" s="124"/>
      <c r="B985" s="124"/>
      <c r="C985" s="125"/>
      <c r="D985" s="126"/>
      <c r="E985" s="127"/>
      <c r="F985" s="127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8"/>
      <c r="S985" s="126"/>
      <c r="T985" s="129"/>
      <c r="U985" s="129"/>
      <c r="V985" s="131"/>
      <c r="W985" s="53"/>
      <c r="X985" s="53"/>
      <c r="Y985" s="53"/>
      <c r="Z985" s="53"/>
      <c r="AA985" s="53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</row>
    <row r="986" ht="16.5" customHeight="1">
      <c r="A986" s="124"/>
      <c r="B986" s="124"/>
      <c r="C986" s="125"/>
      <c r="D986" s="126"/>
      <c r="E986" s="127"/>
      <c r="F986" s="127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8"/>
      <c r="S986" s="126"/>
      <c r="T986" s="129"/>
      <c r="U986" s="129"/>
      <c r="V986" s="131"/>
      <c r="W986" s="53"/>
      <c r="X986" s="53"/>
      <c r="Y986" s="53"/>
      <c r="Z986" s="53"/>
      <c r="AA986" s="53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</row>
    <row r="987" ht="16.5" customHeight="1">
      <c r="A987" s="124"/>
      <c r="B987" s="124"/>
      <c r="C987" s="125"/>
      <c r="D987" s="126"/>
      <c r="E987" s="127"/>
      <c r="F987" s="127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8"/>
      <c r="S987" s="126"/>
      <c r="T987" s="129"/>
      <c r="U987" s="129"/>
      <c r="V987" s="131"/>
      <c r="W987" s="53"/>
      <c r="X987" s="53"/>
      <c r="Y987" s="53"/>
      <c r="Z987" s="53"/>
      <c r="AA987" s="53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</row>
    <row r="988" ht="16.5" customHeight="1">
      <c r="A988" s="124"/>
      <c r="B988" s="124"/>
      <c r="C988" s="125"/>
      <c r="D988" s="126"/>
      <c r="E988" s="127"/>
      <c r="F988" s="127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8"/>
      <c r="S988" s="126"/>
      <c r="T988" s="129"/>
      <c r="U988" s="129"/>
      <c r="V988" s="131"/>
      <c r="W988" s="53"/>
      <c r="X988" s="53"/>
      <c r="Y988" s="53"/>
      <c r="Z988" s="53"/>
      <c r="AA988" s="53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</row>
    <row r="989" ht="16.5" customHeight="1">
      <c r="A989" s="124"/>
      <c r="B989" s="124"/>
      <c r="C989" s="125"/>
      <c r="D989" s="126"/>
      <c r="E989" s="127"/>
      <c r="F989" s="127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8"/>
      <c r="S989" s="126"/>
      <c r="T989" s="129"/>
      <c r="U989" s="129"/>
      <c r="V989" s="131"/>
      <c r="W989" s="53"/>
      <c r="X989" s="53"/>
      <c r="Y989" s="53"/>
      <c r="Z989" s="53"/>
      <c r="AA989" s="53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</row>
    <row r="990" ht="16.5" customHeight="1">
      <c r="A990" s="124"/>
      <c r="B990" s="124"/>
      <c r="C990" s="125"/>
      <c r="D990" s="126"/>
      <c r="E990" s="127"/>
      <c r="F990" s="127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8"/>
      <c r="S990" s="126"/>
      <c r="T990" s="129"/>
      <c r="U990" s="129"/>
      <c r="V990" s="131"/>
      <c r="W990" s="53"/>
      <c r="X990" s="53"/>
      <c r="Y990" s="53"/>
      <c r="Z990" s="53"/>
      <c r="AA990" s="53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</row>
    <row r="991" ht="16.5" customHeight="1">
      <c r="A991" s="124"/>
      <c r="B991" s="124"/>
      <c r="C991" s="125"/>
      <c r="D991" s="126"/>
      <c r="E991" s="127"/>
      <c r="F991" s="127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8"/>
      <c r="S991" s="126"/>
      <c r="T991" s="129"/>
      <c r="U991" s="129"/>
      <c r="V991" s="131"/>
      <c r="W991" s="53"/>
      <c r="X991" s="53"/>
      <c r="Y991" s="53"/>
      <c r="Z991" s="53"/>
      <c r="AA991" s="53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</row>
    <row r="992" ht="16.5" customHeight="1">
      <c r="A992" s="124"/>
      <c r="B992" s="124"/>
      <c r="C992" s="125"/>
      <c r="D992" s="126"/>
      <c r="E992" s="127"/>
      <c r="F992" s="127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8"/>
      <c r="S992" s="126"/>
      <c r="T992" s="129"/>
      <c r="U992" s="129"/>
      <c r="V992" s="131"/>
      <c r="W992" s="53"/>
      <c r="X992" s="53"/>
      <c r="Y992" s="53"/>
      <c r="Z992" s="53"/>
      <c r="AA992" s="53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</row>
    <row r="993" ht="16.5" customHeight="1">
      <c r="A993" s="124"/>
      <c r="B993" s="124"/>
      <c r="C993" s="125"/>
      <c r="D993" s="126"/>
      <c r="E993" s="127"/>
      <c r="F993" s="127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8"/>
      <c r="S993" s="126"/>
      <c r="T993" s="129"/>
      <c r="U993" s="129"/>
      <c r="V993" s="131"/>
      <c r="W993" s="53"/>
      <c r="X993" s="53"/>
      <c r="Y993" s="53"/>
      <c r="Z993" s="53"/>
      <c r="AA993" s="53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</row>
    <row r="994" ht="16.5" customHeight="1">
      <c r="A994" s="124"/>
      <c r="B994" s="124"/>
      <c r="C994" s="125"/>
      <c r="D994" s="126"/>
      <c r="E994" s="127"/>
      <c r="F994" s="127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8"/>
      <c r="S994" s="126"/>
      <c r="T994" s="129"/>
      <c r="U994" s="129"/>
      <c r="V994" s="131"/>
      <c r="W994" s="53"/>
      <c r="X994" s="53"/>
      <c r="Y994" s="53"/>
      <c r="Z994" s="53"/>
      <c r="AA994" s="53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</row>
    <row r="995" ht="16.5" customHeight="1">
      <c r="A995" s="124"/>
      <c r="B995" s="124"/>
      <c r="C995" s="125"/>
      <c r="D995" s="126"/>
      <c r="E995" s="127"/>
      <c r="F995" s="127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8"/>
      <c r="S995" s="126"/>
      <c r="T995" s="129"/>
      <c r="U995" s="129"/>
      <c r="V995" s="131"/>
      <c r="W995" s="53"/>
      <c r="X995" s="53"/>
      <c r="Y995" s="53"/>
      <c r="Z995" s="53"/>
      <c r="AA995" s="53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</row>
    <row r="996" ht="16.5" customHeight="1">
      <c r="A996" s="124"/>
      <c r="B996" s="124"/>
      <c r="C996" s="125"/>
      <c r="D996" s="126"/>
      <c r="E996" s="127"/>
      <c r="F996" s="127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8"/>
      <c r="S996" s="126"/>
      <c r="T996" s="129"/>
      <c r="U996" s="129"/>
      <c r="V996" s="131"/>
      <c r="W996" s="53"/>
      <c r="X996" s="53"/>
      <c r="Y996" s="53"/>
      <c r="Z996" s="53"/>
      <c r="AA996" s="53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</row>
    <row r="997" ht="16.5" customHeight="1">
      <c r="A997" s="124"/>
      <c r="B997" s="124"/>
      <c r="C997" s="125"/>
      <c r="D997" s="126"/>
      <c r="E997" s="127"/>
      <c r="F997" s="127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8"/>
      <c r="S997" s="126"/>
      <c r="T997" s="129"/>
      <c r="U997" s="129"/>
      <c r="V997" s="131"/>
      <c r="W997" s="53"/>
      <c r="X997" s="53"/>
      <c r="Y997" s="53"/>
      <c r="Z997" s="53"/>
      <c r="AA997" s="53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</row>
    <row r="998" ht="16.5" customHeight="1">
      <c r="A998" s="124"/>
      <c r="B998" s="124"/>
      <c r="C998" s="125"/>
      <c r="D998" s="126"/>
      <c r="E998" s="127"/>
      <c r="F998" s="127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8"/>
      <c r="S998" s="126"/>
      <c r="T998" s="129"/>
      <c r="U998" s="129"/>
      <c r="V998" s="131"/>
      <c r="W998" s="53"/>
      <c r="X998" s="53"/>
      <c r="Y998" s="53"/>
      <c r="Z998" s="53"/>
      <c r="AA998" s="53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</row>
    <row r="999" ht="16.5" customHeight="1">
      <c r="A999" s="124"/>
      <c r="B999" s="124"/>
      <c r="C999" s="125"/>
      <c r="D999" s="126"/>
      <c r="E999" s="127"/>
      <c r="F999" s="127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8"/>
      <c r="S999" s="126"/>
      <c r="T999" s="129"/>
      <c r="U999" s="129"/>
      <c r="V999" s="131"/>
      <c r="W999" s="53"/>
      <c r="X999" s="53"/>
      <c r="Y999" s="53"/>
      <c r="Z999" s="53"/>
      <c r="AA999" s="53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</row>
    <row r="1000" ht="16.5" customHeight="1">
      <c r="A1000" s="124"/>
      <c r="B1000" s="124"/>
      <c r="C1000" s="125"/>
      <c r="D1000" s="126"/>
      <c r="E1000" s="127"/>
      <c r="F1000" s="127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8"/>
      <c r="S1000" s="126"/>
      <c r="T1000" s="129"/>
      <c r="U1000" s="129"/>
      <c r="V1000" s="131"/>
      <c r="W1000" s="53"/>
      <c r="X1000" s="53"/>
      <c r="Y1000" s="53"/>
      <c r="Z1000" s="53"/>
      <c r="AA1000" s="53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</row>
  </sheetData>
  <autoFilter ref="$A$7:$AA$46"/>
  <mergeCells count="4">
    <mergeCell ref="A1:V1"/>
    <mergeCell ref="A2:B2"/>
    <mergeCell ref="A3:E3"/>
    <mergeCell ref="A4:B4"/>
  </mergeCells>
  <printOptions/>
  <pageMargins bottom="0.11811023622047245" footer="0.0" header="0.0" left="0.11811023622047245" right="0.11811023622047245" top="0.11811023622047245"/>
  <pageSetup fitToHeight="0" paperSize="9" orientation="portrait"/>
  <headerFooter>
    <oddFooter/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2022-04-19T05:43:22Z</dcterms:created>
  <dc:creator>내pc</dc:creator>
</cp:coreProperties>
</file>