
<file path=[Content_Types].xml><?xml version="1.0" encoding="utf-8"?>
<Types xmlns="http://schemas.openxmlformats.org/package/2006/content-types">
  <Default ContentType="image/jpeg" Extension="jpg"/>
  <Default ContentType="application/vnd.ms-office.vbaProject" Extension="bin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ms-excel.sheet.macroEnabled.main+xml" PartName="/xl/workbook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Parametri" sheetId="1" r:id="rId5"/>
    <sheet state="visible" name="CATALOGO" sheetId="2" r:id="rId6"/>
  </sheets>
  <definedNames/>
  <calcPr/>
  <extLst>
    <ext uri="GoogleSheetsCustomDataVersion2">
      <go:sheetsCustomData xmlns:go="http://customooxmlschemas.google.com/" r:id="rId7" roundtripDataChecksum="/gf4uT+SU6SIX+Nd31a/n0EYzS1iwC/j4V8VOPpdweg="/>
    </ext>
  </extLst>
</workbook>
</file>

<file path=xl/sharedStrings.xml><?xml version="1.0" encoding="utf-8"?>
<sst xmlns="http://schemas.openxmlformats.org/spreadsheetml/2006/main" count="255" uniqueCount="123">
  <si>
    <t>DRIVER=SQL Server;SERVER=10.0.12.10;UID=sa;PWD=Ax5Tg99v!x;</t>
  </si>
  <si>
    <t>10.0.12.10</t>
  </si>
  <si>
    <t>PP_BEESTORE</t>
  </si>
  <si>
    <t>sa</t>
  </si>
  <si>
    <t>Ax5Tg99v!x</t>
  </si>
  <si>
    <t>마감</t>
  </si>
  <si>
    <t>합계</t>
  </si>
  <si>
    <t>조건</t>
  </si>
  <si>
    <t>주문접수url</t>
  </si>
  <si>
    <t>https://docs.google.com/forms/d/e/1FAIpQLScmAhAOhyOZR32K-RPYbJdcJyLV2Kby3FQDPH9vUjxcnDz75Q/viewform</t>
  </si>
  <si>
    <t xml:space="preserve">◆ 상품유형: 부티크 재고
◆ 관부가세 포함: 관부가세 및 배송비 별도
◆ 오더 컨펌: 7일 이내
◆ 인도예정일: 컨펌 후 한 달 이내
◆ 오더룰
1) 등급순/주문순으로 마감
2) &lt;등급별 오더조건&gt; 라이트(무료) : 800만원 이상
베이직 : 500만원 이상
프리미엄 : 300만원 이상
vip : 120만원 이상                                 </t>
  </si>
  <si>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</si>
  <si>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</si>
  <si>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</si>
  <si>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</si>
  <si>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</si>
  <si>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</si>
  <si>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</si>
  <si>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</si>
  <si>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</si>
  <si>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</si>
  <si>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</si>
  <si>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</si>
  <si>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CA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</si>
  <si>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</si>
  <si>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</si>
  <si>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</si>
  <si>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</si>
  <si>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</si>
  <si>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</si>
  <si>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</si>
  <si>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</si>
  <si>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</si>
  <si>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</si>
  <si>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</si>
  <si>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</si>
  <si>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</si>
  <si>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</si>
  <si>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TU</t>
  </si>
  <si>
    <t>V</t>
  </si>
  <si>
    <t>32</t>
  </si>
  <si>
    <t>34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</si>
  <si>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</si>
  <si>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</si>
  <si>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</si>
  <si>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</si>
  <si>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</si>
  <si>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</si>
  <si>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</si>
  <si>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</si>
  <si>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</si>
  <si>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관부가세 비포함, 배송비별도, 수수료 포함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</si>
  <si>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</si>
  <si>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</si>
  <si>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</si>
  <si>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</si>
  <si>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</si>
  <si>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</si>
  <si>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</si>
  <si>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</si>
  <si>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</si>
  <si>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</si>
  <si>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</si>
  <si>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</si>
  <si>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</si>
  <si>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</si>
  <si>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</si>
  <si>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</si>
  <si>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</si>
  <si>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MAX MARA STUDIO ELEGANTEDonnaMAGLIE</t>
  </si>
  <si>
    <t>126.6</t>
  </si>
  <si>
    <t>340</t>
  </si>
  <si>
    <t>MAX MARA STUDIO ELEGANTE</t>
  </si>
  <si>
    <t>CAMICIE</t>
  </si>
  <si>
    <t>ZIBETTO 001</t>
  </si>
  <si>
    <t>001</t>
  </si>
  <si>
    <t>Donna</t>
  </si>
  <si>
    <t>MAX MARA STUDIODonnaCAPPOTTI</t>
  </si>
  <si>
    <t>345.8</t>
  </si>
  <si>
    <t>899</t>
  </si>
  <si>
    <t>MAX MARA STUDIO</t>
  </si>
  <si>
    <t>CAPPOTTI</t>
  </si>
  <si>
    <t>3VENACO 005</t>
  </si>
  <si>
    <t>005</t>
  </si>
  <si>
    <t>229.85</t>
  </si>
  <si>
    <t>569</t>
  </si>
  <si>
    <t>MELODIA 024</t>
  </si>
  <si>
    <t>Cammello</t>
  </si>
  <si>
    <t>254.1</t>
  </si>
  <si>
    <t>629</t>
  </si>
  <si>
    <t>TONDO 024</t>
  </si>
  <si>
    <t>TONDO 051</t>
  </si>
  <si>
    <t>Grigio</t>
  </si>
  <si>
    <t>MAX MARA STUDIODonnaMAGLIERIA</t>
  </si>
  <si>
    <t>132.93</t>
  </si>
  <si>
    <t>329</t>
  </si>
  <si>
    <t>GIRELLO 002</t>
  </si>
  <si>
    <t>002</t>
  </si>
  <si>
    <t>MAGLIERIA</t>
  </si>
  <si>
    <t>GIRELLO 005</t>
  </si>
  <si>
    <t>GIRELLO 006</t>
  </si>
  <si>
    <t>006</t>
  </si>
  <si>
    <t>100.59</t>
  </si>
  <si>
    <t>249</t>
  </si>
  <si>
    <t>GRANA 013</t>
  </si>
  <si>
    <t>013</t>
  </si>
  <si>
    <t>92.51</t>
  </si>
  <si>
    <t>229</t>
  </si>
  <si>
    <t>SERENA 008</t>
  </si>
  <si>
    <t>008</t>
  </si>
  <si>
    <t>MAX MARA STUDIODonnaPANTALONI</t>
  </si>
  <si>
    <t>84.3</t>
  </si>
  <si>
    <t>219</t>
  </si>
  <si>
    <t>PANTALONI</t>
  </si>
  <si>
    <t>CERBERO 006</t>
  </si>
  <si>
    <t>MAX MARADonnaCAPPELLI</t>
  </si>
  <si>
    <t>170</t>
  </si>
  <si>
    <t>MAX MARA</t>
  </si>
  <si>
    <t>CAPPELLI</t>
  </si>
  <si>
    <t>CAPY 001</t>
  </si>
  <si>
    <t>70.4</t>
  </si>
  <si>
    <t>190</t>
  </si>
  <si>
    <t>VISORY 001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</si>
</sst>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6">
    <font>
      <sz val="11.0"/>
      <color theme="1"/>
      <name val="Calibri"/>
      <scheme val="minor"/>
    </font>
    <font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mbria"/>
    </font>
    <font>
      <u/>
      <sz val="11.0"/>
      <color rgb="FF1155CC"/>
      <name val="Arial"/>
    </font>
    <font>
      <b/>
      <sz val="12.0"/>
      <color rgb="FFFF0000"/>
      <name val="Calibri"/>
    </font>
    <font>
      <sz val="11.0"/>
      <color rgb="FFFFFFFF"/>
      <name val="Arial"/>
    </font>
    <font/>
    <font>
      <b/>
      <sz val="11.0"/>
      <color theme="1"/>
      <name val="Arial"/>
    </font>
    <font>
      <b/>
      <sz val="10.0"/>
      <color theme="1"/>
      <name val="Calibri"/>
    </font>
    <font>
      <u/>
      <sz val="11.0"/>
      <color rgb="FF0563C1"/>
      <name val="Calibri"/>
    </font>
    <font>
      <u/>
      <sz val="11.0"/>
      <color rgb="FF0563C1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right" vertical="bottom"/>
    </xf>
    <xf borderId="1" fillId="0" fontId="3" numFmtId="10" xfId="0" applyAlignment="1" applyBorder="1" applyFont="1" applyNumberFormat="1">
      <alignment horizontal="right" readingOrder="0" vertical="bottom"/>
    </xf>
    <xf borderId="1" fillId="0" fontId="3" numFmtId="10" xfId="0" applyAlignment="1" applyBorder="1" applyFont="1" applyNumberFormat="1">
      <alignment horizontal="right" readingOrder="0" shrinkToFit="0" vertical="bottom" wrapText="1"/>
    </xf>
    <xf borderId="1" fillId="0" fontId="4" numFmtId="10" xfId="0" applyAlignment="1" applyBorder="1" applyFont="1" applyNumberFormat="1">
      <alignment vertical="bottom"/>
    </xf>
    <xf borderId="1" fillId="0" fontId="4" numFmtId="164" xfId="0" applyAlignment="1" applyBorder="1" applyFont="1" applyNumberFormat="1">
      <alignment vertical="bottom"/>
    </xf>
    <xf borderId="0" fillId="0" fontId="5" numFmtId="0" xfId="0" applyAlignment="1" applyFont="1">
      <alignment shrinkToFit="0" vertical="bottom" wrapText="0"/>
    </xf>
    <xf borderId="1" fillId="2" fontId="6" numFmtId="0" xfId="0" applyAlignment="1" applyBorder="1" applyFill="1" applyFont="1">
      <alignment shrinkToFit="0" vertical="bottom" wrapText="1"/>
    </xf>
    <xf borderId="1" fillId="0" fontId="7" numFmtId="0" xfId="0" applyAlignment="1" applyBorder="1" applyFont="1">
      <alignment horizontal="center" vertical="bottom"/>
    </xf>
    <xf borderId="1" fillId="0" fontId="4" numFmtId="1" xfId="0" applyAlignment="1" applyBorder="1" applyFont="1" applyNumberFormat="1">
      <alignment horizontal="right" vertical="bottom"/>
    </xf>
    <xf borderId="1" fillId="0" fontId="4" numFmtId="0" xfId="0" applyAlignment="1" applyBorder="1" applyFont="1">
      <alignment vertical="bottom"/>
    </xf>
    <xf borderId="1" fillId="0" fontId="4" numFmtId="164" xfId="0" applyAlignment="1" applyBorder="1" applyFont="1" applyNumberFormat="1">
      <alignment horizontal="right" vertical="bottom"/>
    </xf>
    <xf borderId="1" fillId="2" fontId="6" numFmtId="165" xfId="0" applyAlignment="1" applyBorder="1" applyFont="1" applyNumberFormat="1">
      <alignment horizontal="right" shrinkToFit="0" vertical="bottom" wrapText="1"/>
    </xf>
    <xf borderId="1" fillId="2" fontId="4" numFmtId="0" xfId="0" applyAlignment="1" applyBorder="1" applyFont="1">
      <alignment vertical="bottom"/>
    </xf>
    <xf borderId="1" fillId="2" fontId="8" numFmtId="0" xfId="0" applyAlignment="1" applyBorder="1" applyFont="1">
      <alignment vertical="bottom"/>
    </xf>
    <xf borderId="0" fillId="0" fontId="4" numFmtId="0" xfId="0" applyAlignment="1" applyFont="1">
      <alignment vertical="bottom"/>
    </xf>
    <xf borderId="0" fillId="0" fontId="9" numFmtId="0" xfId="0" applyFont="1"/>
    <xf borderId="2" fillId="3" fontId="10" numFmtId="164" xfId="0" applyAlignment="1" applyBorder="1" applyFill="1" applyFont="1" applyNumberFormat="1">
      <alignment horizontal="center" shrinkToFit="0" vertical="bottom" wrapText="1"/>
    </xf>
    <xf borderId="3" fillId="0" fontId="11" numFmtId="0" xfId="0" applyBorder="1" applyFont="1"/>
    <xf borderId="1" fillId="4" fontId="12" numFmtId="0" xfId="0" applyAlignment="1" applyBorder="1" applyFill="1" applyFont="1">
      <alignment horizontal="center" shrinkToFit="0" vertical="bottom" wrapText="1"/>
    </xf>
    <xf borderId="1" fillId="4" fontId="12" numFmtId="164" xfId="0" applyAlignment="1" applyBorder="1" applyFont="1" applyNumberFormat="1">
      <alignment horizontal="center" shrinkToFit="0" vertical="bottom" wrapText="1"/>
    </xf>
    <xf borderId="1" fillId="5" fontId="12" numFmtId="164" xfId="0" applyAlignment="1" applyBorder="1" applyFill="1" applyFont="1" applyNumberFormat="1">
      <alignment horizontal="center" shrinkToFit="0" vertical="bottom" wrapText="1"/>
    </xf>
    <xf borderId="1" fillId="5" fontId="12" numFmtId="1" xfId="0" applyAlignment="1" applyBorder="1" applyFont="1" applyNumberFormat="1">
      <alignment horizontal="center" shrinkToFit="0" vertical="bottom" wrapText="1"/>
    </xf>
    <xf borderId="1" fillId="4" fontId="12" numFmtId="1" xfId="0" applyAlignment="1" applyBorder="1" applyFont="1" applyNumberFormat="1">
      <alignment horizontal="center" shrinkToFit="0" vertical="bottom" wrapText="1"/>
    </xf>
    <xf borderId="1" fillId="4" fontId="4" numFmtId="164" xfId="0" applyAlignment="1" applyBorder="1" applyFont="1" applyNumberFormat="1">
      <alignment vertical="bottom"/>
    </xf>
    <xf borderId="4" fillId="4" fontId="13" numFmtId="0" xfId="0" applyAlignment="1" applyBorder="1" applyFont="1">
      <alignment shrinkToFit="0" vertical="bottom" wrapText="0"/>
    </xf>
    <xf borderId="0" fillId="0" fontId="13" numFmtId="0" xfId="0" applyAlignment="1" applyFont="1">
      <alignment shrinkToFit="0" vertical="bottom" wrapText="0"/>
    </xf>
    <xf borderId="1" fillId="2" fontId="14" numFmtId="164" xfId="0" applyAlignment="1" applyBorder="1" applyFont="1" applyNumberFormat="1">
      <alignment horizontal="right" vertical="bottom"/>
    </xf>
    <xf borderId="1" fillId="2" fontId="15" numFmtId="1" xfId="0" applyAlignment="1" applyBorder="1" applyFont="1" applyNumberFormat="1">
      <alignment shrinkToFit="0" vertical="bottom" wrapText="1"/>
    </xf>
    <xf borderId="1" fillId="4" fontId="4" numFmtId="1" xfId="0" applyAlignment="1" applyBorder="1" applyFont="1" applyNumberFormat="1">
      <alignment vertical="bottom"/>
    </xf>
    <xf borderId="1" fillId="4" fontId="4" numFmtId="164" xfId="0" applyAlignment="1" applyBorder="1" applyFont="1" applyNumberFormat="1">
      <alignment horizontal="right" vertical="bottom"/>
    </xf>
    <xf borderId="4" fillId="6" fontId="5" numFmtId="0" xfId="0" applyAlignment="1" applyBorder="1" applyFill="1" applyFon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06/relationships/vbaProject" Target="vbaProject.bin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11.jpg"/><Relationship Id="rId10" Type="http://schemas.openxmlformats.org/officeDocument/2006/relationships/image" Target="../media/image17.jpg"/><Relationship Id="rId13" Type="http://schemas.openxmlformats.org/officeDocument/2006/relationships/image" Target="../media/image13.jpg"/><Relationship Id="rId12" Type="http://schemas.openxmlformats.org/officeDocument/2006/relationships/image" Target="../media/image6.jpg"/><Relationship Id="rId1" Type="http://schemas.openxmlformats.org/officeDocument/2006/relationships/image" Target="../media/image12.jpg"/><Relationship Id="rId2" Type="http://schemas.openxmlformats.org/officeDocument/2006/relationships/image" Target="../media/image15.jpg"/><Relationship Id="rId3" Type="http://schemas.openxmlformats.org/officeDocument/2006/relationships/image" Target="../media/image7.jpg"/><Relationship Id="rId4" Type="http://schemas.openxmlformats.org/officeDocument/2006/relationships/image" Target="../media/image10.jpg"/><Relationship Id="rId9" Type="http://schemas.openxmlformats.org/officeDocument/2006/relationships/image" Target="../media/image5.jpg"/><Relationship Id="rId15" Type="http://schemas.openxmlformats.org/officeDocument/2006/relationships/image" Target="../media/image9.jpg"/><Relationship Id="rId14" Type="http://schemas.openxmlformats.org/officeDocument/2006/relationships/image" Target="../media/image2.jpg"/><Relationship Id="rId17" Type="http://schemas.openxmlformats.org/officeDocument/2006/relationships/image" Target="../media/image14.jpg"/><Relationship Id="rId16" Type="http://schemas.openxmlformats.org/officeDocument/2006/relationships/image" Target="../media/image4.jpg"/><Relationship Id="rId5" Type="http://schemas.openxmlformats.org/officeDocument/2006/relationships/image" Target="../media/image1.jpg"/><Relationship Id="rId6" Type="http://schemas.openxmlformats.org/officeDocument/2006/relationships/image" Target="../media/image3.jpg"/><Relationship Id="rId18" Type="http://schemas.openxmlformats.org/officeDocument/2006/relationships/image" Target="../media/image16.jpg"/><Relationship Id="rId7" Type="http://schemas.openxmlformats.org/officeDocument/2006/relationships/image" Target="../media/image18.jp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0</xdr:colOff>
      <xdr:row>13</xdr:row>
      <xdr:rowOff>0</xdr:rowOff>
    </xdr:from>
    <xdr:ext cx="2247900" cy="1009650"/>
    <xdr:pic>
      <xdr:nvPicPr>
        <xdr:cNvPr id="0" name="image1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2247900" cy="1009650"/>
    <xdr:pic>
      <xdr:nvPicPr>
        <xdr:cNvPr id="0" name="image1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2247900" cy="1009650"/>
    <xdr:pic>
      <xdr:nvPicPr>
        <xdr:cNvPr id="0" name="image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2247900" cy="1009650"/>
    <xdr:pic>
      <xdr:nvPicPr>
        <xdr:cNvPr id="0" name="image1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2247900" cy="1009650"/>
    <xdr:pic>
      <xdr:nvPicPr>
        <xdr:cNvPr id="0" name="image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2247900" cy="1009650"/>
    <xdr:pic>
      <xdr:nvPicPr>
        <xdr:cNvPr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2247900" cy="1009650"/>
    <xdr:pic>
      <xdr:nvPicPr>
        <xdr:cNvPr id="0" name="image1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2247900" cy="1009650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2247900" cy="1009650"/>
    <xdr:pic>
      <xdr:nvPicPr>
        <xdr:cNvPr id="0" name="image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13</xdr:row>
      <xdr:rowOff>0</xdr:rowOff>
    </xdr:from>
    <xdr:ext cx="714375" cy="1076325"/>
    <xdr:pic>
      <xdr:nvPicPr>
        <xdr:cNvPr id="0" name="image1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15</xdr:row>
      <xdr:rowOff>0</xdr:rowOff>
    </xdr:from>
    <xdr:ext cx="714375" cy="1076325"/>
    <xdr:pic>
      <xdr:nvPicPr>
        <xdr:cNvPr id="0" name="image1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16</xdr:row>
      <xdr:rowOff>0</xdr:rowOff>
    </xdr:from>
    <xdr:ext cx="714375" cy="1076325"/>
    <xdr:pic>
      <xdr:nvPicPr>
        <xdr:cNvPr id="0" name="image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17</xdr:row>
      <xdr:rowOff>0</xdr:rowOff>
    </xdr:from>
    <xdr:ext cx="714375" cy="1076325"/>
    <xdr:pic>
      <xdr:nvPicPr>
        <xdr:cNvPr id="0" name="image1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18</xdr:row>
      <xdr:rowOff>0</xdr:rowOff>
    </xdr:from>
    <xdr:ext cx="714375" cy="1076325"/>
    <xdr:pic>
      <xdr:nvPicPr>
        <xdr:cNvPr id="0" name="image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19</xdr:row>
      <xdr:rowOff>0</xdr:rowOff>
    </xdr:from>
    <xdr:ext cx="714375" cy="1076325"/>
    <xdr:pic>
      <xdr:nvPicPr>
        <xdr:cNvPr id="0" name="image9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20</xdr:row>
      <xdr:rowOff>0</xdr:rowOff>
    </xdr:from>
    <xdr:ext cx="714375" cy="1076325"/>
    <xdr:pic>
      <xdr:nvPicPr>
        <xdr:cNvPr id="0" name="image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21</xdr:row>
      <xdr:rowOff>0</xdr:rowOff>
    </xdr:from>
    <xdr:ext cx="714375" cy="1076325"/>
    <xdr:pic>
      <xdr:nvPicPr>
        <xdr:cNvPr id="0" name="image1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22</xdr:row>
      <xdr:rowOff>0</xdr:rowOff>
    </xdr:from>
    <xdr:ext cx="714375" cy="1076325"/>
    <xdr:pic>
      <xdr:nvPicPr>
        <xdr:cNvPr id="0" name="image1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 codeName="Foglio2">
    <pageSetUpPr/>
  </sheetPr>
  <sheetViews>
    <sheetView workbookViewId="0"/>
  </sheetViews>
  <sheetFormatPr customHeight="1" defaultColWidth="14.43" defaultRowHeight="15.0"/>
  <cols>
    <col customWidth="1" min="1" max="26" width="8.0"/>
  </cols>
  <sheetData>
    <row r="1" ht="14.25" customHeight="1">
      <c r="A1" s="1" t="s">
        <v>0</v>
      </c>
    </row>
    <row r="2" ht="14.25" customHeight="1">
      <c r="A2" s="1" t="s">
        <v>1</v>
      </c>
    </row>
    <row r="3" ht="14.25" customHeight="1">
      <c r="A3" s="1" t="s">
        <v>2</v>
      </c>
    </row>
    <row r="4" ht="14.25" customHeight="1">
      <c r="A4" s="1" t="s">
        <v>3</v>
      </c>
    </row>
    <row r="5" ht="14.25" customHeight="1">
      <c r="A5" s="1" t="s">
        <v>4</v>
      </c>
    </row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4.25" customHeight="1"/>
    <row r="13" ht="14.25" customHeight="1"/>
    <row r="14" ht="14.25" customHeight="1"/>
    <row r="15" ht="14.25" customHeight="1"/>
    <row r="16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 codeName="Foglio1">
    <pageSetUpPr/>
  </sheetPr>
  <sheetViews>
    <sheetView workbookViewId="0"/>
  </sheetViews>
  <sheetFormatPr customHeight="1" defaultColWidth="14.43" defaultRowHeight="15.0"/>
  <cols>
    <col customWidth="1" min="1" max="5" width="13.86"/>
    <col customWidth="1" min="6" max="6" width="40.0"/>
    <col customWidth="1" min="7" max="8" width="8.0"/>
    <col customWidth="1" min="9" max="10" width="12.71"/>
    <col customWidth="1" hidden="1" min="11" max="13" width="8.0"/>
    <col customWidth="1" min="14" max="15" width="10.71"/>
    <col customWidth="1" min="16" max="16" width="20.71"/>
    <col customWidth="1" min="17" max="17" width="10.71"/>
    <col customWidth="1" min="18" max="20" width="20.71"/>
    <col customWidth="1" min="21" max="27" width="5.71"/>
    <col customWidth="1" hidden="1" min="28" max="50" width="8.0"/>
    <col customWidth="1" min="51" max="53" width="5.71"/>
    <col customWidth="1" hidden="1" min="54" max="54" width="8.0"/>
  </cols>
  <sheetData>
    <row r="1" ht="13.5" customHeight="1">
      <c r="A1" s="2">
        <v>1380.0</v>
      </c>
      <c r="B1" s="3">
        <v>0.11</v>
      </c>
      <c r="C1" s="4">
        <v>0.21</v>
      </c>
      <c r="D1" s="5"/>
      <c r="E1" s="6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</row>
    <row r="2" ht="13.5" customHeight="1">
      <c r="A2" s="8" t="s">
        <v>5</v>
      </c>
      <c r="B2" s="9" t="s">
        <v>6</v>
      </c>
      <c r="C2" s="10">
        <f>sum(C13:C1007)</f>
        <v>0</v>
      </c>
      <c r="D2" s="11"/>
      <c r="E2" s="12">
        <f>sum(E13:E1007)</f>
        <v>0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ht="13.5" customHeight="1">
      <c r="A3" s="13">
        <v>44691.75</v>
      </c>
      <c r="B3" s="14"/>
      <c r="C3" s="14"/>
      <c r="D3" s="14"/>
      <c r="E3" s="14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</row>
    <row r="4" ht="13.5" customHeight="1">
      <c r="A4" s="11" t="s">
        <v>7</v>
      </c>
      <c r="B4" s="9" t="s">
        <v>8</v>
      </c>
      <c r="C4" s="15" t="s">
        <v>9</v>
      </c>
      <c r="D4" s="11"/>
      <c r="E4" s="11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</row>
    <row r="5" ht="13.5" customHeight="1">
      <c r="A5" s="16" t="s">
        <v>10</v>
      </c>
      <c r="D5" s="1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</row>
    <row r="6" ht="13.5" customHeight="1"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</row>
    <row r="7" ht="13.5" customHeight="1"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</row>
    <row r="8" ht="13.5" customHeight="1">
      <c r="F8" s="7"/>
      <c r="G8" s="7" t="s">
        <v>11</v>
      </c>
      <c r="H8" s="7" t="s">
        <v>11</v>
      </c>
      <c r="I8" s="7" t="s">
        <v>11</v>
      </c>
      <c r="J8" s="7" t="s">
        <v>11</v>
      </c>
      <c r="K8" s="7" t="s">
        <v>11</v>
      </c>
      <c r="L8" s="7" t="s">
        <v>11</v>
      </c>
      <c r="M8" s="7" t="s">
        <v>11</v>
      </c>
      <c r="N8" s="7" t="s">
        <v>11</v>
      </c>
      <c r="O8" s="7" t="s">
        <v>11</v>
      </c>
      <c r="P8" s="7" t="s">
        <v>11</v>
      </c>
      <c r="Q8" s="7" t="s">
        <v>11</v>
      </c>
      <c r="R8" s="7" t="s">
        <v>11</v>
      </c>
      <c r="S8" s="7" t="s">
        <v>11</v>
      </c>
      <c r="T8" s="7" t="s">
        <v>11</v>
      </c>
      <c r="U8" s="7" t="s">
        <v>12</v>
      </c>
      <c r="V8" s="7" t="s">
        <v>13</v>
      </c>
      <c r="W8" s="7" t="s">
        <v>14</v>
      </c>
      <c r="X8" s="7" t="s">
        <v>15</v>
      </c>
      <c r="Y8" s="7" t="s">
        <v>16</v>
      </c>
      <c r="Z8" s="7" t="s">
        <v>17</v>
      </c>
      <c r="AA8" s="7" t="s">
        <v>18</v>
      </c>
      <c r="AB8" s="7" t="s">
        <v>19</v>
      </c>
      <c r="AC8" s="7" t="s">
        <v>20</v>
      </c>
      <c r="AD8" s="7" t="s">
        <v>21</v>
      </c>
      <c r="AE8" s="7" t="s">
        <v>22</v>
      </c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 t="s">
        <v>11</v>
      </c>
      <c r="BA8" s="7" t="s">
        <v>11</v>
      </c>
      <c r="BB8" s="7">
        <v>184.0</v>
      </c>
    </row>
    <row r="9" ht="13.5" customHeight="1">
      <c r="F9" s="7"/>
      <c r="G9" s="7" t="s">
        <v>11</v>
      </c>
      <c r="H9" s="7" t="s">
        <v>11</v>
      </c>
      <c r="I9" s="7" t="s">
        <v>11</v>
      </c>
      <c r="J9" s="7" t="s">
        <v>11</v>
      </c>
      <c r="K9" s="7" t="s">
        <v>11</v>
      </c>
      <c r="L9" s="7" t="s">
        <v>11</v>
      </c>
      <c r="M9" s="7" t="s">
        <v>11</v>
      </c>
      <c r="N9" s="7" t="s">
        <v>11</v>
      </c>
      <c r="O9" s="7" t="s">
        <v>11</v>
      </c>
      <c r="P9" s="7" t="s">
        <v>11</v>
      </c>
      <c r="Q9" s="7" t="s">
        <v>11</v>
      </c>
      <c r="R9" s="7" t="s">
        <v>11</v>
      </c>
      <c r="S9" s="7" t="s">
        <v>11</v>
      </c>
      <c r="T9" s="7" t="s">
        <v>11</v>
      </c>
      <c r="U9" s="7" t="s">
        <v>23</v>
      </c>
      <c r="V9" s="7" t="s">
        <v>24</v>
      </c>
      <c r="W9" s="7" t="s">
        <v>25</v>
      </c>
      <c r="X9" s="7" t="s">
        <v>26</v>
      </c>
      <c r="Y9" s="7" t="s">
        <v>27</v>
      </c>
      <c r="Z9" s="7" t="s">
        <v>28</v>
      </c>
      <c r="AA9" s="7" t="s">
        <v>29</v>
      </c>
      <c r="AB9" s="7" t="s">
        <v>30</v>
      </c>
      <c r="AC9" s="7" t="s">
        <v>31</v>
      </c>
      <c r="AD9" s="7" t="s">
        <v>32</v>
      </c>
      <c r="AE9" s="7" t="s">
        <v>33</v>
      </c>
      <c r="AF9" s="7" t="s">
        <v>34</v>
      </c>
      <c r="AG9" s="7" t="s">
        <v>35</v>
      </c>
      <c r="AH9" s="7" t="s">
        <v>36</v>
      </c>
      <c r="AI9" s="7" t="s">
        <v>37</v>
      </c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 t="s">
        <v>11</v>
      </c>
      <c r="BA9" s="7" t="s">
        <v>11</v>
      </c>
      <c r="BB9" s="7">
        <v>184.0</v>
      </c>
    </row>
    <row r="10" ht="13.5" customHeight="1">
      <c r="F10" s="7"/>
      <c r="G10" s="7" t="s">
        <v>11</v>
      </c>
      <c r="H10" s="7" t="s">
        <v>11</v>
      </c>
      <c r="I10" s="7" t="s">
        <v>11</v>
      </c>
      <c r="J10" s="7" t="s">
        <v>11</v>
      </c>
      <c r="K10" s="7" t="s">
        <v>11</v>
      </c>
      <c r="L10" s="7" t="s">
        <v>11</v>
      </c>
      <c r="M10" s="7" t="s">
        <v>11</v>
      </c>
      <c r="N10" s="7" t="s">
        <v>11</v>
      </c>
      <c r="O10" s="7" t="s">
        <v>11</v>
      </c>
      <c r="P10" s="7" t="s">
        <v>11</v>
      </c>
      <c r="Q10" s="7" t="s">
        <v>11</v>
      </c>
      <c r="R10" s="7" t="s">
        <v>11</v>
      </c>
      <c r="S10" s="7" t="s">
        <v>11</v>
      </c>
      <c r="T10" s="7" t="s">
        <v>11</v>
      </c>
      <c r="U10" s="7" t="s">
        <v>38</v>
      </c>
      <c r="V10" s="7" t="s">
        <v>38</v>
      </c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 t="s">
        <v>11</v>
      </c>
      <c r="BA10" s="7" t="s">
        <v>11</v>
      </c>
      <c r="BB10" s="7">
        <v>184.0</v>
      </c>
    </row>
    <row r="11" ht="60.0" customHeight="1">
      <c r="F11" s="7"/>
      <c r="G11" s="7" t="s">
        <v>11</v>
      </c>
      <c r="H11" s="7" t="s">
        <v>11</v>
      </c>
      <c r="I11" s="7" t="s">
        <v>11</v>
      </c>
      <c r="J11" s="7" t="s">
        <v>11</v>
      </c>
      <c r="K11" s="7" t="s">
        <v>11</v>
      </c>
      <c r="L11" s="7" t="s">
        <v>11</v>
      </c>
      <c r="M11" s="7" t="s">
        <v>11</v>
      </c>
      <c r="N11" s="7" t="s">
        <v>11</v>
      </c>
      <c r="O11" s="7" t="s">
        <v>11</v>
      </c>
      <c r="P11" s="7" t="s">
        <v>11</v>
      </c>
      <c r="Q11" s="7" t="s">
        <v>11</v>
      </c>
      <c r="R11" s="7" t="s">
        <v>11</v>
      </c>
      <c r="S11" s="7" t="s">
        <v>11</v>
      </c>
      <c r="T11" s="7" t="s">
        <v>11</v>
      </c>
      <c r="U11" s="7" t="s">
        <v>39</v>
      </c>
      <c r="V11" s="7" t="s">
        <v>40</v>
      </c>
      <c r="W11" s="7" t="s">
        <v>41</v>
      </c>
      <c r="X11" s="7" t="s">
        <v>42</v>
      </c>
      <c r="Y11" s="7" t="s">
        <v>43</v>
      </c>
      <c r="Z11" s="7" t="s">
        <v>44</v>
      </c>
      <c r="AA11" s="7" t="s">
        <v>45</v>
      </c>
      <c r="AB11" s="7" t="s">
        <v>46</v>
      </c>
      <c r="AC11" s="7" t="s">
        <v>47</v>
      </c>
      <c r="AD11" s="7" t="s">
        <v>48</v>
      </c>
      <c r="AE11" s="7" t="s">
        <v>49</v>
      </c>
      <c r="AF11" s="7" t="s">
        <v>50</v>
      </c>
      <c r="AG11" s="7" t="s">
        <v>25</v>
      </c>
      <c r="AH11" s="7" t="s">
        <v>27</v>
      </c>
      <c r="AI11" s="7" t="s">
        <v>29</v>
      </c>
      <c r="AJ11" s="7" t="s">
        <v>31</v>
      </c>
      <c r="AK11" s="7" t="s">
        <v>33</v>
      </c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 t="s">
        <v>11</v>
      </c>
      <c r="BA11" s="7" t="s">
        <v>11</v>
      </c>
      <c r="BB11" s="7">
        <v>184.0</v>
      </c>
    </row>
    <row r="12" ht="13.5" customHeight="1">
      <c r="A12" s="18" t="s">
        <v>51</v>
      </c>
      <c r="B12" s="19"/>
      <c r="C12" s="20" t="s">
        <v>52</v>
      </c>
      <c r="D12" s="21" t="s">
        <v>53</v>
      </c>
      <c r="E12" s="21" t="s">
        <v>54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>
        <v>184.0</v>
      </c>
    </row>
    <row r="13" ht="13.5" customHeight="1">
      <c r="A13" s="22" t="s">
        <v>55</v>
      </c>
      <c r="B13" s="23" t="s">
        <v>56</v>
      </c>
      <c r="C13" s="24" t="s">
        <v>57</v>
      </c>
      <c r="D13" s="21" t="s">
        <v>58</v>
      </c>
      <c r="E13" s="25"/>
      <c r="F13" s="26">
        <v>1.0</v>
      </c>
      <c r="G13" s="26"/>
      <c r="H13" s="26"/>
      <c r="I13" s="26"/>
      <c r="J13" s="26"/>
      <c r="K13" s="26"/>
      <c r="L13" s="26"/>
      <c r="M13" s="26"/>
      <c r="N13" s="26" t="s">
        <v>59</v>
      </c>
      <c r="O13" s="26" t="s">
        <v>60</v>
      </c>
      <c r="P13" s="26" t="s">
        <v>61</v>
      </c>
      <c r="Q13" s="26" t="s">
        <v>62</v>
      </c>
      <c r="R13" s="26" t="s">
        <v>63</v>
      </c>
      <c r="S13" s="26" t="s">
        <v>64</v>
      </c>
      <c r="T13" s="26" t="s">
        <v>65</v>
      </c>
      <c r="U13" s="26" t="s">
        <v>66</v>
      </c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7" t="s">
        <v>67</v>
      </c>
      <c r="BA13" s="27" t="s">
        <v>68</v>
      </c>
      <c r="BB13" s="27">
        <v>184.0</v>
      </c>
    </row>
    <row r="14" ht="84.75" customHeight="1">
      <c r="A14" s="28">
        <f>HYPERLINK("https://mustit.co.kr/product/search?search_action=search&amp;event=0&amp;event_no=1004&amp;keyword="&amp;iferror(left(R14,FIND(" ",R14)),""),N14*$A$1*(1+$B$1))</f>
        <v>193925.88</v>
      </c>
      <c r="B14" s="29" t="str">
        <f t="shared" ref="B14:B26" si="1">HYPERLINK("http://helpstore.shop/keyword/"&amp;iferror(left(V14,FIND(" ",V14)),""))</f>
        <v>http://helpstore.shop/keyword/</v>
      </c>
      <c r="C14" s="30"/>
      <c r="D14" s="25"/>
      <c r="E14" s="31">
        <f t="shared" ref="E14:E26" si="2">iferror((A14*C14),"")</f>
        <v>0</v>
      </c>
      <c r="F14" s="7">
        <v>2.0</v>
      </c>
      <c r="G14" s="7" t="s">
        <v>69</v>
      </c>
      <c r="H14" s="7"/>
      <c r="I14" s="7"/>
      <c r="J14" s="7"/>
      <c r="K14" s="7"/>
      <c r="L14" s="7"/>
      <c r="M14" s="7"/>
      <c r="N14" s="7" t="s">
        <v>70</v>
      </c>
      <c r="O14" s="7" t="s">
        <v>71</v>
      </c>
      <c r="P14" s="7" t="s">
        <v>72</v>
      </c>
      <c r="Q14" s="7" t="s">
        <v>73</v>
      </c>
      <c r="R14" s="7" t="s">
        <v>74</v>
      </c>
      <c r="S14" s="7" t="s">
        <v>75</v>
      </c>
      <c r="T14" s="7" t="s">
        <v>76</v>
      </c>
      <c r="U14" s="7" t="s">
        <v>39</v>
      </c>
      <c r="V14" s="32"/>
      <c r="W14" s="32"/>
      <c r="X14" s="32"/>
      <c r="Y14" s="32"/>
      <c r="Z14" s="32"/>
      <c r="AA14" s="7">
        <v>1.0</v>
      </c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7"/>
      <c r="AZ14" s="7">
        <f t="shared" ref="AZ14:AZ26" si="3">SUM(V14:AY14)</f>
        <v>1</v>
      </c>
      <c r="BA14" s="7" t="str">
        <f t="shared" ref="BA14:BA26" si="4">AZ14*SUBSTITUTE(N14,".",",")</f>
        <v>#VALUE!</v>
      </c>
      <c r="BB14" s="7">
        <v>184.0</v>
      </c>
    </row>
    <row r="15" ht="84.75" customHeight="1">
      <c r="A15" s="28">
        <f t="shared" ref="A15:A18" si="5">HYPERLINK("https://mustit.co.kr/product/search?search_action=search&amp;event=0&amp;event_no=1004&amp;keyword="&amp;iferror(left(R15,FIND(" ",R15)),""),N15*$A$1*(1+$C$1))</f>
        <v>577416.84</v>
      </c>
      <c r="B15" s="29" t="str">
        <f t="shared" si="1"/>
        <v>http://helpstore.shop/keyword/</v>
      </c>
      <c r="C15" s="30"/>
      <c r="D15" s="25"/>
      <c r="E15" s="31">
        <f t="shared" si="2"/>
        <v>0</v>
      </c>
      <c r="F15" s="7">
        <v>2.0</v>
      </c>
      <c r="G15" s="7" t="s">
        <v>77</v>
      </c>
      <c r="H15" s="7"/>
      <c r="I15" s="7"/>
      <c r="J15" s="7"/>
      <c r="K15" s="7"/>
      <c r="L15" s="7"/>
      <c r="M15" s="7"/>
      <c r="N15" s="7" t="s">
        <v>78</v>
      </c>
      <c r="O15" s="7" t="s">
        <v>79</v>
      </c>
      <c r="P15" s="7" t="s">
        <v>80</v>
      </c>
      <c r="Q15" s="7" t="s">
        <v>81</v>
      </c>
      <c r="R15" s="7" t="s">
        <v>82</v>
      </c>
      <c r="S15" s="7" t="s">
        <v>83</v>
      </c>
      <c r="T15" s="7" t="s">
        <v>76</v>
      </c>
      <c r="U15" s="7" t="s">
        <v>39</v>
      </c>
      <c r="V15" s="32"/>
      <c r="W15" s="32"/>
      <c r="X15" s="7">
        <v>1.0</v>
      </c>
      <c r="Y15" s="7">
        <v>1.0</v>
      </c>
      <c r="Z15" s="7">
        <v>1.0</v>
      </c>
      <c r="AA15" s="7">
        <v>1.0</v>
      </c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7"/>
      <c r="AZ15" s="7">
        <f t="shared" si="3"/>
        <v>4</v>
      </c>
      <c r="BA15" s="7" t="str">
        <f t="shared" si="4"/>
        <v>#VALUE!</v>
      </c>
      <c r="BB15" s="7">
        <v>184.0</v>
      </c>
    </row>
    <row r="16" ht="84.75" customHeight="1">
      <c r="A16" s="28">
        <f t="shared" si="5"/>
        <v>383803.53</v>
      </c>
      <c r="B16" s="29" t="str">
        <f t="shared" si="1"/>
        <v>http://helpstore.shop/keyword/</v>
      </c>
      <c r="C16" s="30"/>
      <c r="D16" s="25"/>
      <c r="E16" s="31">
        <f t="shared" si="2"/>
        <v>0</v>
      </c>
      <c r="F16" s="7">
        <v>2.0</v>
      </c>
      <c r="G16" s="7" t="s">
        <v>77</v>
      </c>
      <c r="H16" s="7"/>
      <c r="I16" s="7"/>
      <c r="J16" s="7"/>
      <c r="K16" s="7"/>
      <c r="L16" s="7"/>
      <c r="M16" s="7"/>
      <c r="N16" s="7" t="s">
        <v>84</v>
      </c>
      <c r="O16" s="7" t="s">
        <v>85</v>
      </c>
      <c r="P16" s="7" t="s">
        <v>80</v>
      </c>
      <c r="Q16" s="7" t="s">
        <v>81</v>
      </c>
      <c r="R16" s="7" t="s">
        <v>86</v>
      </c>
      <c r="S16" s="7" t="s">
        <v>87</v>
      </c>
      <c r="T16" s="7" t="s">
        <v>76</v>
      </c>
      <c r="U16" s="7" t="s">
        <v>39</v>
      </c>
      <c r="V16" s="32"/>
      <c r="W16" s="7">
        <v>3.0</v>
      </c>
      <c r="X16" s="7">
        <v>5.0</v>
      </c>
      <c r="Y16" s="7">
        <v>6.0</v>
      </c>
      <c r="Z16" s="7">
        <v>5.0</v>
      </c>
      <c r="AA16" s="7">
        <v>1.0</v>
      </c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7"/>
      <c r="AZ16" s="7">
        <f t="shared" si="3"/>
        <v>20</v>
      </c>
      <c r="BA16" s="7" t="str">
        <f t="shared" si="4"/>
        <v>#VALUE!</v>
      </c>
      <c r="BB16" s="7">
        <v>184.0</v>
      </c>
    </row>
    <row r="17" ht="84.75" customHeight="1">
      <c r="A17" s="28">
        <f t="shared" si="5"/>
        <v>424296.18</v>
      </c>
      <c r="B17" s="29" t="str">
        <f t="shared" si="1"/>
        <v>http://helpstore.shop/keyword/</v>
      </c>
      <c r="C17" s="30"/>
      <c r="D17" s="25"/>
      <c r="E17" s="31">
        <f t="shared" si="2"/>
        <v>0</v>
      </c>
      <c r="F17" s="7">
        <v>2.0</v>
      </c>
      <c r="G17" s="7" t="s">
        <v>77</v>
      </c>
      <c r="H17" s="7"/>
      <c r="I17" s="7"/>
      <c r="J17" s="7"/>
      <c r="K17" s="7"/>
      <c r="L17" s="7"/>
      <c r="M17" s="7"/>
      <c r="N17" s="7" t="s">
        <v>88</v>
      </c>
      <c r="O17" s="7" t="s">
        <v>89</v>
      </c>
      <c r="P17" s="7" t="s">
        <v>80</v>
      </c>
      <c r="Q17" s="7" t="s">
        <v>81</v>
      </c>
      <c r="R17" s="7" t="s">
        <v>90</v>
      </c>
      <c r="S17" s="7" t="s">
        <v>87</v>
      </c>
      <c r="T17" s="7" t="s">
        <v>76</v>
      </c>
      <c r="U17" s="7" t="s">
        <v>39</v>
      </c>
      <c r="V17" s="32"/>
      <c r="W17" s="7">
        <v>1.0</v>
      </c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7"/>
      <c r="AZ17" s="7">
        <f t="shared" si="3"/>
        <v>1</v>
      </c>
      <c r="BA17" s="7" t="str">
        <f t="shared" si="4"/>
        <v>#VALUE!</v>
      </c>
      <c r="BB17" s="7">
        <v>184.0</v>
      </c>
    </row>
    <row r="18" ht="84.75" customHeight="1">
      <c r="A18" s="28">
        <f t="shared" si="5"/>
        <v>424296.18</v>
      </c>
      <c r="B18" s="29" t="str">
        <f t="shared" si="1"/>
        <v>http://helpstore.shop/keyword/</v>
      </c>
      <c r="C18" s="30"/>
      <c r="D18" s="25"/>
      <c r="E18" s="31">
        <f t="shared" si="2"/>
        <v>0</v>
      </c>
      <c r="F18" s="7">
        <v>2.0</v>
      </c>
      <c r="G18" s="7" t="s">
        <v>77</v>
      </c>
      <c r="H18" s="7"/>
      <c r="I18" s="7"/>
      <c r="J18" s="7"/>
      <c r="K18" s="7"/>
      <c r="L18" s="7"/>
      <c r="M18" s="7"/>
      <c r="N18" s="7" t="s">
        <v>88</v>
      </c>
      <c r="O18" s="7" t="s">
        <v>89</v>
      </c>
      <c r="P18" s="7" t="s">
        <v>80</v>
      </c>
      <c r="Q18" s="7" t="s">
        <v>81</v>
      </c>
      <c r="R18" s="7" t="s">
        <v>91</v>
      </c>
      <c r="S18" s="7" t="s">
        <v>92</v>
      </c>
      <c r="T18" s="7" t="s">
        <v>76</v>
      </c>
      <c r="U18" s="7" t="s">
        <v>39</v>
      </c>
      <c r="V18" s="32"/>
      <c r="W18" s="32"/>
      <c r="X18" s="7">
        <v>1.0</v>
      </c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7"/>
      <c r="AZ18" s="7">
        <f t="shared" si="3"/>
        <v>1</v>
      </c>
      <c r="BA18" s="7" t="str">
        <f t="shared" si="4"/>
        <v>#VALUE!</v>
      </c>
      <c r="BB18" s="7">
        <v>184.0</v>
      </c>
    </row>
    <row r="19" ht="84.75" customHeight="1">
      <c r="A19" s="28">
        <f t="shared" ref="A19:A26" si="6">HYPERLINK("https://mustit.co.kr/product/search?search_action=search&amp;event=0&amp;event_no=1004&amp;keyword="&amp;iferror(left(R19,FIND(" ",R19)),""),N19*$A$1*(1+$B$1))</f>
        <v>203622.174</v>
      </c>
      <c r="B19" s="29" t="str">
        <f t="shared" si="1"/>
        <v>http://helpstore.shop/keyword/</v>
      </c>
      <c r="C19" s="30"/>
      <c r="D19" s="25"/>
      <c r="E19" s="31">
        <f t="shared" si="2"/>
        <v>0</v>
      </c>
      <c r="F19" s="7">
        <v>2.0</v>
      </c>
      <c r="G19" s="7" t="s">
        <v>93</v>
      </c>
      <c r="H19" s="7"/>
      <c r="I19" s="7"/>
      <c r="J19" s="7"/>
      <c r="K19" s="7"/>
      <c r="L19" s="7"/>
      <c r="M19" s="7"/>
      <c r="N19" s="7" t="s">
        <v>94</v>
      </c>
      <c r="O19" s="7" t="s">
        <v>95</v>
      </c>
      <c r="P19" s="7" t="s">
        <v>80</v>
      </c>
      <c r="Q19" s="7" t="s">
        <v>81</v>
      </c>
      <c r="R19" s="7" t="s">
        <v>96</v>
      </c>
      <c r="S19" s="7" t="s">
        <v>97</v>
      </c>
      <c r="T19" s="7" t="s">
        <v>76</v>
      </c>
      <c r="U19" s="7" t="s">
        <v>12</v>
      </c>
      <c r="V19" s="32"/>
      <c r="W19" s="32"/>
      <c r="X19" s="32"/>
      <c r="Y19" s="7">
        <v>1.0</v>
      </c>
      <c r="Z19" s="7">
        <v>1.0</v>
      </c>
      <c r="AA19" s="7">
        <v>1.0</v>
      </c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7"/>
      <c r="AZ19" s="7">
        <f t="shared" si="3"/>
        <v>3</v>
      </c>
      <c r="BA19" s="7" t="str">
        <f t="shared" si="4"/>
        <v>#VALUE!</v>
      </c>
      <c r="BB19" s="7">
        <v>184.0</v>
      </c>
    </row>
    <row r="20" ht="84.75" customHeight="1">
      <c r="A20" s="28">
        <f t="shared" si="6"/>
        <v>203622.174</v>
      </c>
      <c r="B20" s="29" t="str">
        <f t="shared" si="1"/>
        <v>http://helpstore.shop/keyword/</v>
      </c>
      <c r="C20" s="30"/>
      <c r="D20" s="25"/>
      <c r="E20" s="31">
        <f t="shared" si="2"/>
        <v>0</v>
      </c>
      <c r="F20" s="7">
        <v>2.0</v>
      </c>
      <c r="G20" s="7" t="s">
        <v>93</v>
      </c>
      <c r="H20" s="7"/>
      <c r="I20" s="7"/>
      <c r="J20" s="7"/>
      <c r="K20" s="7"/>
      <c r="L20" s="7"/>
      <c r="M20" s="7"/>
      <c r="N20" s="7" t="s">
        <v>94</v>
      </c>
      <c r="O20" s="7" t="s">
        <v>95</v>
      </c>
      <c r="P20" s="7" t="s">
        <v>80</v>
      </c>
      <c r="Q20" s="7" t="s">
        <v>98</v>
      </c>
      <c r="R20" s="7" t="s">
        <v>99</v>
      </c>
      <c r="S20" s="7" t="s">
        <v>83</v>
      </c>
      <c r="T20" s="7" t="s">
        <v>76</v>
      </c>
      <c r="U20" s="7" t="s">
        <v>12</v>
      </c>
      <c r="V20" s="32"/>
      <c r="W20" s="32"/>
      <c r="X20" s="32"/>
      <c r="Y20" s="7">
        <v>1.0</v>
      </c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7"/>
      <c r="AZ20" s="7">
        <f t="shared" si="3"/>
        <v>1</v>
      </c>
      <c r="BA20" s="7" t="str">
        <f t="shared" si="4"/>
        <v>#VALUE!</v>
      </c>
      <c r="BB20" s="7">
        <v>184.0</v>
      </c>
    </row>
    <row r="21" ht="84.75" customHeight="1">
      <c r="A21" s="28">
        <f t="shared" si="6"/>
        <v>203622.174</v>
      </c>
      <c r="B21" s="29" t="str">
        <f t="shared" si="1"/>
        <v>http://helpstore.shop/keyword/</v>
      </c>
      <c r="C21" s="30"/>
      <c r="D21" s="25"/>
      <c r="E21" s="31">
        <f t="shared" si="2"/>
        <v>0</v>
      </c>
      <c r="F21" s="7">
        <v>2.0</v>
      </c>
      <c r="G21" s="7" t="s">
        <v>93</v>
      </c>
      <c r="H21" s="7"/>
      <c r="I21" s="7"/>
      <c r="J21" s="7"/>
      <c r="K21" s="7"/>
      <c r="L21" s="7"/>
      <c r="M21" s="7"/>
      <c r="N21" s="7" t="s">
        <v>94</v>
      </c>
      <c r="O21" s="7" t="s">
        <v>95</v>
      </c>
      <c r="P21" s="7" t="s">
        <v>80</v>
      </c>
      <c r="Q21" s="7" t="s">
        <v>98</v>
      </c>
      <c r="R21" s="7" t="s">
        <v>100</v>
      </c>
      <c r="S21" s="7" t="s">
        <v>101</v>
      </c>
      <c r="T21" s="7" t="s">
        <v>76</v>
      </c>
      <c r="U21" s="7" t="s">
        <v>12</v>
      </c>
      <c r="V21" s="32"/>
      <c r="W21" s="32"/>
      <c r="X21" s="32"/>
      <c r="Y21" s="7">
        <v>1.0</v>
      </c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7"/>
      <c r="AZ21" s="7">
        <f t="shared" si="3"/>
        <v>1</v>
      </c>
      <c r="BA21" s="7" t="str">
        <f t="shared" si="4"/>
        <v>#VALUE!</v>
      </c>
      <c r="BB21" s="7">
        <v>184.0</v>
      </c>
    </row>
    <row r="22" ht="84.75" customHeight="1">
      <c r="A22" s="28">
        <f t="shared" si="6"/>
        <v>154083.762</v>
      </c>
      <c r="B22" s="29" t="str">
        <f t="shared" si="1"/>
        <v>http://helpstore.shop/keyword/</v>
      </c>
      <c r="C22" s="30"/>
      <c r="D22" s="25"/>
      <c r="E22" s="31">
        <f t="shared" si="2"/>
        <v>0</v>
      </c>
      <c r="F22" s="7">
        <v>2.0</v>
      </c>
      <c r="G22" s="7" t="s">
        <v>93</v>
      </c>
      <c r="H22" s="7"/>
      <c r="I22" s="7"/>
      <c r="J22" s="7"/>
      <c r="K22" s="7"/>
      <c r="L22" s="7"/>
      <c r="M22" s="7"/>
      <c r="N22" s="7" t="s">
        <v>102</v>
      </c>
      <c r="O22" s="7" t="s">
        <v>103</v>
      </c>
      <c r="P22" s="7" t="s">
        <v>80</v>
      </c>
      <c r="Q22" s="7" t="s">
        <v>98</v>
      </c>
      <c r="R22" s="7" t="s">
        <v>104</v>
      </c>
      <c r="S22" s="7" t="s">
        <v>105</v>
      </c>
      <c r="T22" s="7" t="s">
        <v>76</v>
      </c>
      <c r="U22" s="7" t="s">
        <v>12</v>
      </c>
      <c r="V22" s="32"/>
      <c r="W22" s="32"/>
      <c r="X22" s="32"/>
      <c r="Y22" s="7">
        <v>2.0</v>
      </c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7"/>
      <c r="AZ22" s="7">
        <f t="shared" si="3"/>
        <v>2</v>
      </c>
      <c r="BA22" s="7" t="str">
        <f t="shared" si="4"/>
        <v>#VALUE!</v>
      </c>
      <c r="BB22" s="7">
        <v>184.0</v>
      </c>
    </row>
    <row r="23" ht="84.75" customHeight="1">
      <c r="A23" s="28">
        <f t="shared" si="6"/>
        <v>141706.818</v>
      </c>
      <c r="B23" s="29" t="str">
        <f t="shared" si="1"/>
        <v>http://helpstore.shop/keyword/</v>
      </c>
      <c r="C23" s="30"/>
      <c r="D23" s="25"/>
      <c r="E23" s="31">
        <f t="shared" si="2"/>
        <v>0</v>
      </c>
      <c r="F23" s="7">
        <v>2.0</v>
      </c>
      <c r="G23" s="7" t="s">
        <v>93</v>
      </c>
      <c r="H23" s="7"/>
      <c r="I23" s="7"/>
      <c r="J23" s="7"/>
      <c r="K23" s="7"/>
      <c r="L23" s="7"/>
      <c r="M23" s="7"/>
      <c r="N23" s="7" t="s">
        <v>106</v>
      </c>
      <c r="O23" s="7" t="s">
        <v>107</v>
      </c>
      <c r="P23" s="7" t="s">
        <v>80</v>
      </c>
      <c r="Q23" s="7" t="s">
        <v>98</v>
      </c>
      <c r="R23" s="7" t="s">
        <v>108</v>
      </c>
      <c r="S23" s="7" t="s">
        <v>109</v>
      </c>
      <c r="T23" s="7" t="s">
        <v>76</v>
      </c>
      <c r="U23" s="7" t="s">
        <v>12</v>
      </c>
      <c r="V23" s="32"/>
      <c r="W23" s="32"/>
      <c r="X23" s="32"/>
      <c r="Y23" s="7">
        <v>6.0</v>
      </c>
      <c r="Z23" s="7">
        <v>6.0</v>
      </c>
      <c r="AA23" s="7">
        <v>3.0</v>
      </c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7"/>
      <c r="AZ23" s="7">
        <f t="shared" si="3"/>
        <v>15</v>
      </c>
      <c r="BA23" s="7" t="str">
        <f t="shared" si="4"/>
        <v>#VALUE!</v>
      </c>
      <c r="BB23" s="7">
        <v>184.0</v>
      </c>
    </row>
    <row r="24" ht="84.75" customHeight="1">
      <c r="A24" s="28">
        <f t="shared" si="6"/>
        <v>129130.74</v>
      </c>
      <c r="B24" s="29" t="str">
        <f t="shared" si="1"/>
        <v>http://helpstore.shop/keyword/</v>
      </c>
      <c r="C24" s="30"/>
      <c r="D24" s="25"/>
      <c r="E24" s="31">
        <f t="shared" si="2"/>
        <v>0</v>
      </c>
      <c r="F24" s="7">
        <v>2.0</v>
      </c>
      <c r="G24" s="7" t="s">
        <v>110</v>
      </c>
      <c r="H24" s="7"/>
      <c r="I24" s="7"/>
      <c r="J24" s="7"/>
      <c r="K24" s="7"/>
      <c r="L24" s="7"/>
      <c r="M24" s="7"/>
      <c r="N24" s="7" t="s">
        <v>111</v>
      </c>
      <c r="O24" s="7" t="s">
        <v>112</v>
      </c>
      <c r="P24" s="7" t="s">
        <v>80</v>
      </c>
      <c r="Q24" s="7" t="s">
        <v>113</v>
      </c>
      <c r="R24" s="7" t="s">
        <v>114</v>
      </c>
      <c r="S24" s="7" t="s">
        <v>101</v>
      </c>
      <c r="T24" s="7" t="s">
        <v>76</v>
      </c>
      <c r="U24" s="7" t="s">
        <v>39</v>
      </c>
      <c r="V24" s="32"/>
      <c r="W24" s="32"/>
      <c r="X24" s="32"/>
      <c r="Y24" s="7">
        <v>1.0</v>
      </c>
      <c r="Z24" s="7">
        <v>1.0</v>
      </c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7"/>
      <c r="AZ24" s="7">
        <f t="shared" si="3"/>
        <v>2</v>
      </c>
      <c r="BA24" s="7" t="str">
        <f t="shared" si="4"/>
        <v>#VALUE!</v>
      </c>
      <c r="BB24" s="7">
        <v>184.0</v>
      </c>
    </row>
    <row r="25" ht="84.75" customHeight="1">
      <c r="A25" s="28">
        <f t="shared" si="6"/>
        <v>96503.4</v>
      </c>
      <c r="B25" s="29" t="str">
        <f t="shared" si="1"/>
        <v>http://helpstore.shop/keyword/</v>
      </c>
      <c r="C25" s="30"/>
      <c r="D25" s="25"/>
      <c r="E25" s="31">
        <f t="shared" si="2"/>
        <v>0</v>
      </c>
      <c r="F25" s="7">
        <v>2.0</v>
      </c>
      <c r="G25" s="7" t="s">
        <v>115</v>
      </c>
      <c r="H25" s="7"/>
      <c r="I25" s="7"/>
      <c r="J25" s="7"/>
      <c r="K25" s="7"/>
      <c r="L25" s="7"/>
      <c r="M25" s="7"/>
      <c r="N25" s="7" t="s">
        <v>34</v>
      </c>
      <c r="O25" s="7" t="s">
        <v>116</v>
      </c>
      <c r="P25" s="7" t="s">
        <v>117</v>
      </c>
      <c r="Q25" s="7" t="s">
        <v>118</v>
      </c>
      <c r="R25" s="7" t="s">
        <v>119</v>
      </c>
      <c r="S25" s="7" t="s">
        <v>75</v>
      </c>
      <c r="T25" s="7" t="s">
        <v>76</v>
      </c>
      <c r="U25" s="7" t="s">
        <v>23</v>
      </c>
      <c r="V25" s="32"/>
      <c r="W25" s="32"/>
      <c r="X25" s="32"/>
      <c r="Y25" s="32"/>
      <c r="Z25" s="32"/>
      <c r="AA25" s="7">
        <v>2.0</v>
      </c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7"/>
      <c r="AZ25" s="7">
        <f t="shared" si="3"/>
        <v>2</v>
      </c>
      <c r="BA25" s="7">
        <f t="shared" si="4"/>
        <v>126</v>
      </c>
      <c r="BB25" s="7">
        <v>184.0</v>
      </c>
    </row>
    <row r="26" ht="84.75" customHeight="1">
      <c r="A26" s="28">
        <f t="shared" si="6"/>
        <v>107838.72</v>
      </c>
      <c r="B26" s="29" t="str">
        <f t="shared" si="1"/>
        <v>http://helpstore.shop/keyword/</v>
      </c>
      <c r="C26" s="30"/>
      <c r="D26" s="25"/>
      <c r="E26" s="31">
        <f t="shared" si="2"/>
        <v>0</v>
      </c>
      <c r="F26" s="7">
        <v>2.0</v>
      </c>
      <c r="G26" s="7" t="s">
        <v>115</v>
      </c>
      <c r="H26" s="7"/>
      <c r="I26" s="7"/>
      <c r="J26" s="7"/>
      <c r="K26" s="7"/>
      <c r="L26" s="7"/>
      <c r="M26" s="7"/>
      <c r="N26" s="7" t="s">
        <v>120</v>
      </c>
      <c r="O26" s="7" t="s">
        <v>121</v>
      </c>
      <c r="P26" s="7" t="s">
        <v>117</v>
      </c>
      <c r="Q26" s="7" t="s">
        <v>118</v>
      </c>
      <c r="R26" s="7" t="s">
        <v>122</v>
      </c>
      <c r="S26" s="7" t="s">
        <v>75</v>
      </c>
      <c r="T26" s="7" t="s">
        <v>76</v>
      </c>
      <c r="U26" s="7" t="s">
        <v>38</v>
      </c>
      <c r="V26" s="7">
        <v>3.0</v>
      </c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7"/>
      <c r="AZ26" s="7">
        <f t="shared" si="3"/>
        <v>3</v>
      </c>
      <c r="BA26" s="7" t="str">
        <f t="shared" si="4"/>
        <v>#VALUE!</v>
      </c>
      <c r="BB26" s="7">
        <v>184.0</v>
      </c>
    </row>
    <row r="27" ht="13.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</row>
    <row r="28" ht="13.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</row>
    <row r="29" ht="13.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</row>
    <row r="30" ht="13.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</row>
    <row r="31" ht="13.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</row>
    <row r="32" ht="13.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</row>
    <row r="33" ht="13.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</row>
    <row r="34" ht="13.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</row>
    <row r="35" ht="13.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</row>
    <row r="36" ht="13.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</row>
    <row r="37" ht="13.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</row>
    <row r="38" ht="13.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</row>
    <row r="39" ht="13.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</row>
    <row r="40" ht="13.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</row>
    <row r="41" ht="13.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</row>
    <row r="42" ht="13.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</row>
    <row r="43" ht="13.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</row>
    <row r="44" ht="13.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</row>
    <row r="45" ht="13.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</row>
    <row r="46" ht="13.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</row>
    <row r="47" ht="13.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</row>
    <row r="48" ht="13.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</row>
    <row r="49" ht="13.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</row>
    <row r="50" ht="13.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</row>
    <row r="51" ht="13.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</row>
    <row r="52" ht="13.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</row>
    <row r="53" ht="13.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</row>
    <row r="54" ht="13.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</row>
    <row r="55" ht="13.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</row>
    <row r="56" ht="13.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</row>
    <row r="57" ht="13.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</row>
    <row r="58" ht="13.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</row>
    <row r="59" ht="13.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</row>
    <row r="60" ht="13.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</row>
    <row r="61" ht="13.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</row>
    <row r="62" ht="13.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</row>
    <row r="63" ht="13.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</row>
    <row r="64" ht="13.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</row>
    <row r="65" ht="13.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</row>
    <row r="66" ht="13.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</row>
    <row r="67" ht="13.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</row>
    <row r="68" ht="13.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</row>
    <row r="69" ht="13.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</row>
    <row r="70" ht="13.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</row>
    <row r="71" ht="13.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</row>
    <row r="72" ht="13.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</row>
    <row r="73" ht="13.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</row>
    <row r="74" ht="13.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</row>
    <row r="75" ht="13.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</row>
    <row r="76" ht="13.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</row>
    <row r="77" ht="13.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</row>
    <row r="78" ht="13.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</row>
    <row r="79" ht="13.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</row>
    <row r="80" ht="13.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</row>
    <row r="81" ht="13.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</row>
    <row r="82" ht="13.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</row>
    <row r="83" ht="13.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</row>
    <row r="84" ht="13.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</row>
    <row r="85" ht="13.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</row>
    <row r="86" ht="13.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</row>
    <row r="87" ht="13.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</row>
    <row r="88" ht="13.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</row>
    <row r="89" ht="13.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</row>
    <row r="90" ht="13.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</row>
    <row r="91" ht="13.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</row>
    <row r="92" ht="13.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</row>
    <row r="93" ht="13.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</row>
    <row r="94" ht="13.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</row>
    <row r="95" ht="13.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</row>
    <row r="96" ht="13.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</row>
    <row r="97" ht="13.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</row>
    <row r="98" ht="13.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</row>
    <row r="99" ht="13.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</row>
    <row r="100" ht="13.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</row>
    <row r="101" ht="13.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</row>
    <row r="102" ht="13.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</row>
    <row r="103" ht="13.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</row>
    <row r="104" ht="13.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</row>
    <row r="105" ht="13.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</row>
    <row r="106" ht="13.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</row>
    <row r="107" ht="13.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</row>
    <row r="108" ht="13.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</row>
    <row r="109" ht="13.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</row>
    <row r="110" ht="13.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</row>
    <row r="111" ht="13.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</row>
    <row r="112" ht="13.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</row>
    <row r="113" ht="13.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</row>
    <row r="114" ht="13.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</row>
    <row r="115" ht="13.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</row>
    <row r="116" ht="13.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</row>
    <row r="117" ht="13.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</row>
    <row r="118" ht="13.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</row>
    <row r="119" ht="13.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</row>
    <row r="120" ht="13.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</row>
    <row r="121" ht="13.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</row>
    <row r="122" ht="13.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</row>
    <row r="123" ht="13.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</row>
    <row r="124" ht="13.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</row>
    <row r="125" ht="13.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</row>
    <row r="126" ht="13.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</row>
    <row r="127" ht="13.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</row>
    <row r="128" ht="13.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</row>
    <row r="129" ht="13.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</row>
    <row r="130" ht="13.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</row>
    <row r="131" ht="13.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</row>
    <row r="132" ht="13.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</row>
    <row r="133" ht="13.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</row>
    <row r="134" ht="13.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</row>
    <row r="135" ht="13.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</row>
    <row r="136" ht="13.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</row>
    <row r="137" ht="13.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</row>
    <row r="138" ht="13.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</row>
    <row r="139" ht="13.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</row>
    <row r="140" ht="13.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</row>
    <row r="141" ht="13.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</row>
    <row r="142" ht="13.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</row>
    <row r="143" ht="13.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</row>
    <row r="144" ht="13.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</row>
    <row r="145" ht="13.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</row>
    <row r="146" ht="13.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</row>
    <row r="147" ht="13.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</row>
    <row r="148" ht="13.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</row>
    <row r="149" ht="13.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</row>
    <row r="150" ht="13.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</row>
    <row r="151" ht="13.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</row>
    <row r="152" ht="13.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</row>
    <row r="153" ht="13.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</row>
    <row r="154" ht="13.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</row>
    <row r="155" ht="13.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</row>
    <row r="156" ht="13.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</row>
    <row r="157" ht="13.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</row>
    <row r="158" ht="13.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</row>
    <row r="159" ht="13.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</row>
    <row r="160" ht="13.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</row>
    <row r="161" ht="13.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</row>
    <row r="162" ht="13.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</row>
    <row r="163" ht="13.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</row>
    <row r="164" ht="13.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</row>
    <row r="165" ht="13.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</row>
    <row r="166" ht="13.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</row>
    <row r="167" ht="13.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</row>
    <row r="168" ht="13.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</row>
    <row r="169" ht="13.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</row>
    <row r="170" ht="13.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</row>
    <row r="171" ht="13.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</row>
    <row r="172" ht="13.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</row>
    <row r="173" ht="13.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</row>
    <row r="174" ht="13.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</row>
    <row r="175" ht="13.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</row>
    <row r="176" ht="13.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</row>
    <row r="177" ht="13.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</row>
    <row r="178" ht="13.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</row>
    <row r="179" ht="13.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</row>
    <row r="180" ht="13.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</row>
    <row r="181" ht="13.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</row>
    <row r="182" ht="13.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</row>
    <row r="183" ht="13.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</row>
    <row r="184" ht="13.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</row>
    <row r="185" ht="13.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</row>
    <row r="186" ht="13.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</row>
    <row r="187" ht="13.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</row>
    <row r="188" ht="13.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</row>
    <row r="189" ht="13.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</row>
    <row r="190" ht="13.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</row>
    <row r="191" ht="13.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</row>
    <row r="192" ht="13.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</row>
    <row r="193" ht="13.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</row>
    <row r="194" ht="13.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</row>
    <row r="195" ht="13.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</row>
    <row r="196" ht="13.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</row>
    <row r="197" ht="13.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</row>
    <row r="198" ht="13.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</row>
    <row r="199" ht="13.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</row>
    <row r="200" ht="13.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</row>
    <row r="201" ht="13.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</row>
    <row r="202" ht="13.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</row>
    <row r="203" ht="13.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</row>
    <row r="204" ht="13.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</row>
    <row r="205" ht="13.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</row>
    <row r="206" ht="13.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</row>
    <row r="207" ht="13.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</row>
    <row r="208" ht="13.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</row>
    <row r="209" ht="13.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</row>
    <row r="210" ht="13.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</row>
    <row r="211" ht="13.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</row>
    <row r="212" ht="13.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</row>
    <row r="213" ht="13.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</row>
    <row r="214" ht="13.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</row>
    <row r="215" ht="13.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</row>
    <row r="216" ht="13.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</row>
    <row r="217" ht="13.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</row>
    <row r="218" ht="13.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</row>
    <row r="219" ht="13.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</row>
    <row r="220" ht="13.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</row>
    <row r="221" ht="13.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</row>
    <row r="222" ht="13.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</row>
    <row r="223" ht="13.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</row>
    <row r="224" ht="13.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</row>
    <row r="225" ht="13.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</row>
    <row r="226" ht="13.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</row>
    <row r="227" ht="13.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</row>
    <row r="228" ht="13.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</row>
    <row r="229" ht="13.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</row>
    <row r="230" ht="13.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</row>
    <row r="231" ht="13.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</row>
    <row r="232" ht="13.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</row>
    <row r="233" ht="13.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</row>
    <row r="234" ht="13.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</row>
    <row r="235" ht="13.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</row>
    <row r="236" ht="13.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</row>
    <row r="237" ht="13.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</row>
    <row r="238" ht="13.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</row>
    <row r="239" ht="13.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</row>
    <row r="240" ht="13.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</row>
    <row r="241" ht="13.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</row>
    <row r="242" ht="13.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</row>
    <row r="243" ht="13.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</row>
    <row r="244" ht="13.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</row>
    <row r="245" ht="13.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ht="13.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ht="13.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ht="13.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ht="13.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ht="13.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ht="13.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ht="13.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ht="13.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ht="13.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ht="13.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ht="13.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ht="13.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ht="13.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ht="13.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ht="13.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ht="13.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ht="13.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ht="13.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ht="13.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ht="13.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ht="13.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ht="13.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ht="13.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ht="13.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ht="13.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ht="13.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ht="13.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ht="13.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ht="13.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ht="13.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ht="13.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ht="13.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ht="13.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ht="13.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ht="13.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ht="13.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ht="13.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ht="13.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ht="13.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ht="13.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ht="13.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ht="13.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ht="13.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ht="13.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ht="13.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ht="13.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ht="13.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ht="13.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ht="13.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ht="13.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ht="13.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ht="13.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ht="13.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ht="13.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ht="13.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ht="13.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ht="13.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ht="13.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ht="13.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ht="13.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ht="13.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ht="13.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ht="13.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ht="13.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ht="13.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ht="13.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ht="13.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ht="13.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ht="13.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ht="13.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ht="13.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ht="13.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ht="13.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ht="13.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ht="13.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ht="13.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ht="13.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ht="13.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ht="13.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ht="13.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ht="13.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ht="13.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ht="13.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ht="13.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ht="13.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ht="13.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ht="13.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ht="13.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ht="13.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ht="13.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ht="13.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ht="13.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ht="13.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ht="13.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ht="13.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ht="13.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ht="13.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ht="13.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ht="13.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ht="13.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ht="13.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ht="13.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ht="13.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ht="13.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ht="13.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ht="13.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ht="13.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ht="13.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ht="13.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ht="13.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ht="13.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ht="13.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ht="13.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ht="13.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ht="13.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ht="13.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ht="13.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ht="13.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ht="13.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ht="13.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ht="13.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ht="13.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ht="13.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ht="13.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ht="13.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ht="13.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ht="13.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ht="13.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ht="13.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ht="13.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ht="13.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ht="13.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ht="13.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ht="13.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ht="13.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ht="13.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ht="13.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ht="13.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ht="13.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ht="13.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ht="13.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ht="13.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ht="13.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ht="13.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ht="13.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ht="13.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ht="13.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ht="13.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ht="13.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ht="13.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ht="13.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ht="13.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ht="13.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ht="13.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ht="13.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ht="13.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ht="13.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ht="13.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ht="13.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ht="13.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ht="13.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ht="13.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ht="13.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ht="13.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ht="13.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ht="13.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ht="13.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ht="13.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ht="13.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ht="13.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ht="13.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ht="13.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ht="13.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ht="13.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ht="13.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ht="13.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ht="13.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ht="13.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ht="13.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ht="13.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ht="13.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ht="13.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ht="13.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ht="13.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ht="13.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ht="13.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ht="13.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ht="13.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ht="13.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ht="13.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ht="13.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ht="13.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ht="13.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ht="13.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ht="13.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ht="13.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ht="13.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ht="13.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ht="13.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ht="13.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ht="13.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ht="13.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ht="13.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ht="13.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ht="13.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ht="13.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ht="13.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ht="13.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ht="13.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ht="13.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ht="13.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ht="13.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ht="13.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ht="13.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ht="13.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ht="13.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ht="13.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ht="13.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ht="13.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ht="13.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ht="13.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ht="13.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ht="13.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ht="13.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ht="13.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ht="13.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ht="13.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ht="13.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ht="13.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ht="13.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ht="13.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ht="13.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ht="13.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ht="13.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ht="13.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ht="13.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ht="13.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ht="13.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ht="13.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ht="13.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ht="13.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ht="13.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ht="13.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ht="13.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ht="13.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ht="13.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ht="13.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ht="13.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ht="13.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ht="13.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ht="13.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ht="13.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ht="13.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ht="13.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ht="13.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ht="13.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ht="13.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ht="13.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ht="13.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ht="13.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ht="13.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ht="13.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ht="13.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ht="13.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ht="13.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ht="13.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ht="13.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ht="13.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ht="13.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ht="13.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ht="13.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ht="13.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ht="13.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ht="13.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ht="13.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ht="13.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ht="13.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ht="13.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ht="13.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ht="13.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ht="13.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ht="13.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ht="13.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ht="13.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ht="13.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ht="13.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ht="13.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ht="13.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ht="13.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ht="13.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ht="13.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ht="13.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ht="13.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ht="13.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ht="13.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ht="13.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ht="13.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ht="13.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ht="13.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ht="13.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ht="13.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ht="13.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ht="13.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ht="13.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ht="13.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ht="13.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ht="13.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ht="13.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ht="13.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ht="13.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ht="13.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ht="13.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ht="13.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ht="13.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ht="13.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ht="13.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ht="13.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ht="13.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ht="13.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ht="13.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ht="13.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ht="13.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ht="13.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ht="13.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ht="13.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ht="13.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ht="13.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ht="13.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ht="13.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ht="13.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ht="13.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ht="13.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ht="13.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ht="13.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ht="13.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ht="13.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ht="13.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ht="13.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ht="13.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ht="13.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ht="13.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ht="13.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ht="13.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ht="13.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ht="13.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ht="13.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ht="13.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ht="13.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ht="13.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ht="13.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ht="13.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ht="13.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ht="13.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ht="13.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ht="13.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ht="13.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ht="13.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ht="13.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ht="13.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ht="13.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ht="13.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ht="13.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ht="13.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ht="13.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ht="13.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ht="13.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ht="13.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ht="13.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ht="13.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ht="13.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ht="13.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ht="13.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ht="13.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ht="13.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ht="13.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ht="13.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ht="13.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ht="13.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ht="13.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ht="13.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ht="13.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ht="13.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ht="13.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ht="13.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ht="13.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ht="13.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ht="13.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ht="13.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ht="13.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ht="13.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ht="13.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ht="13.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ht="13.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ht="13.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ht="13.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ht="13.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ht="13.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ht="13.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ht="13.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ht="13.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ht="13.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ht="13.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ht="13.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ht="13.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ht="13.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ht="13.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ht="13.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ht="13.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ht="13.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ht="13.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ht="13.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ht="13.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ht="13.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ht="13.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ht="13.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ht="13.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ht="13.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ht="13.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ht="13.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ht="13.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ht="13.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ht="13.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ht="13.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ht="13.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ht="13.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ht="13.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ht="13.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ht="13.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ht="13.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ht="13.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ht="13.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ht="13.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ht="13.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ht="13.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ht="13.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ht="13.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ht="13.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ht="13.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ht="13.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ht="13.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ht="13.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ht="13.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ht="13.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ht="13.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ht="13.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ht="13.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ht="13.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ht="13.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ht="13.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ht="13.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ht="13.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ht="13.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ht="13.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ht="13.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ht="13.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ht="13.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ht="13.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ht="13.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ht="13.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ht="13.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ht="13.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ht="13.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ht="13.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ht="13.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ht="13.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ht="13.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ht="13.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ht="13.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ht="13.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ht="13.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ht="13.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ht="13.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ht="13.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ht="13.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ht="13.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ht="13.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ht="13.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ht="13.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ht="13.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ht="13.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ht="13.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ht="13.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ht="13.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ht="13.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ht="13.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ht="13.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ht="13.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ht="13.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ht="13.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ht="13.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ht="13.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ht="13.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ht="13.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ht="13.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ht="13.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ht="13.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ht="13.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ht="13.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ht="13.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ht="13.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ht="13.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ht="13.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ht="13.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ht="13.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ht="13.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ht="13.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ht="13.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ht="13.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ht="13.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ht="13.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ht="13.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ht="13.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ht="13.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ht="13.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ht="13.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ht="13.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ht="13.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ht="13.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ht="13.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ht="13.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ht="13.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ht="13.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ht="13.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ht="13.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ht="13.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ht="13.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ht="13.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ht="13.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ht="13.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ht="13.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ht="13.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ht="13.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ht="13.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ht="13.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ht="13.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ht="13.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ht="13.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ht="13.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ht="13.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ht="13.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ht="13.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ht="13.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ht="13.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ht="13.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ht="13.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ht="13.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ht="13.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ht="13.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ht="13.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ht="13.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ht="13.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ht="13.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ht="13.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ht="13.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ht="13.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ht="13.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ht="13.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ht="13.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ht="13.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ht="13.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ht="13.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ht="13.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ht="13.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ht="13.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ht="13.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ht="13.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ht="13.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ht="13.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ht="13.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ht="13.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ht="13.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ht="13.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ht="13.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ht="13.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ht="13.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ht="13.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ht="13.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ht="13.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ht="13.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ht="13.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ht="13.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ht="13.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ht="13.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ht="13.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ht="13.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ht="13.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ht="13.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ht="13.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ht="13.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ht="13.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ht="13.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ht="13.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ht="13.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ht="13.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ht="13.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ht="13.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ht="13.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ht="13.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ht="13.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ht="13.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ht="13.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ht="13.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ht="13.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ht="13.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ht="13.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ht="13.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ht="13.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ht="13.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ht="13.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ht="13.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ht="13.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ht="13.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ht="13.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ht="13.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ht="13.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ht="13.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ht="13.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ht="13.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ht="13.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ht="13.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ht="13.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ht="13.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ht="13.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ht="13.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ht="13.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ht="13.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ht="13.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ht="13.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ht="13.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ht="13.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ht="13.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ht="13.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ht="13.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ht="13.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ht="13.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ht="13.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ht="13.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ht="13.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ht="13.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ht="13.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ht="13.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ht="13.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ht="13.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ht="13.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ht="13.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ht="13.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ht="13.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ht="13.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ht="13.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ht="13.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ht="13.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ht="13.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ht="13.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ht="13.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ht="13.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ht="13.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ht="13.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ht="13.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ht="13.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ht="13.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ht="13.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ht="13.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ht="13.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ht="13.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ht="13.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ht="13.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ht="13.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ht="13.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ht="13.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ht="13.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ht="13.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ht="13.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ht="13.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ht="13.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ht="13.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ht="13.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ht="13.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ht="13.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ht="13.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ht="13.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ht="13.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ht="13.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ht="13.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ht="13.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ht="13.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ht="13.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ht="13.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ht="13.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ht="13.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ht="13.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ht="13.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ht="13.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ht="13.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ht="13.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ht="13.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ht="13.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ht="13.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ht="13.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ht="13.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ht="13.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ht="13.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ht="13.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ht="13.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ht="13.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ht="13.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ht="13.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ht="13.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ht="13.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ht="13.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ht="13.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ht="13.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ht="13.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ht="13.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ht="13.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ht="13.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ht="13.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ht="13.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ht="13.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ht="13.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ht="13.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ht="13.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ht="13.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ht="13.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ht="13.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ht="13.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ht="13.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ht="13.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ht="13.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ht="13.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ht="13.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ht="13.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ht="13.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ht="13.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ht="13.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ht="13.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ht="13.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ht="13.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ht="13.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ht="13.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ht="13.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ht="13.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ht="13.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ht="13.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ht="13.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ht="13.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ht="13.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ht="13.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ht="13.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ht="13.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ht="13.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ht="13.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ht="13.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ht="13.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ht="13.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ht="13.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ht="13.5" customHeight="1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ht="13.5" customHeight="1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ht="13.5" customHeight="1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ht="13.5" customHeight="1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ht="13.5" customHeight="1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ht="13.5" customHeight="1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ht="13.5" customHeight="1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</sheetData>
  <mergeCells count="3">
    <mergeCell ref="A5:C11"/>
    <mergeCell ref="D5:E11"/>
    <mergeCell ref="A12:B12"/>
  </mergeCells>
  <hyperlinks>
    <hyperlink r:id="rId1" ref="C4"/>
  </hyperlinks>
  <printOptions/>
  <pageMargins bottom="0.75" footer="0.0" header="0.0" left="0.7" right="0.7" top="0.75"/>
  <pageSetup orientation="landscape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