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oPW4OboixPaOzSjA1R1K6i4VLaXz7j32AeGsYb7nRRQ="/>
    </ext>
  </extLst>
</workbook>
</file>

<file path=xl/sharedStrings.xml><?xml version="1.0" encoding="utf-8"?>
<sst xmlns="http://schemas.openxmlformats.org/spreadsheetml/2006/main" count="764" uniqueCount="313">
  <si>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</si>
  <si>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</si>
  <si>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</si>
  <si>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</si>
  <si>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</si>
  <si>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</si>
  <si>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</si>
  <si>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</si>
  <si>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</si>
  <si>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</si>
  <si>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</si>
  <si>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</si>
  <si>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마감</t>
  </si>
  <si>
    <t>합계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</si>
  <si>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</si>
  <si>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</si>
  <si>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</si>
  <si>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</si>
  <si>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</si>
  <si>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</si>
  <si>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</si>
  <si>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</si>
  <si>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</si>
  <si>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</si>
  <si>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</si>
  <si>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</si>
  <si>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</si>
  <si>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</si>
  <si>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</si>
  <si>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</si>
  <si>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</si>
  <si>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</si>
  <si>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FR</t>
  </si>
  <si>
    <t>32</t>
  </si>
  <si>
    <t>44</t>
  </si>
  <si>
    <t>46</t>
  </si>
  <si>
    <t>48</t>
  </si>
  <si>
    <t>50</t>
  </si>
  <si>
    <t>52</t>
  </si>
  <si>
    <t>54</t>
  </si>
  <si>
    <t>조건</t>
  </si>
  <si>
    <t>주문접수url</t>
  </si>
  <si>
    <t>https://docs.google.com/forms/d/e/1FAIpQLScmAhAOhyOZR32K-RPYbJdcJyLV2Kby3FQDPH9vUjxcnDz75Q/viewform</t>
  </si>
  <si>
    <t>38.5</t>
  </si>
  <si>
    <t>39.5</t>
  </si>
  <si>
    <t>40.5</t>
  </si>
  <si>
    <t>41.5</t>
  </si>
  <si>
    <t>42.5</t>
  </si>
  <si>
    <t>43</t>
  </si>
  <si>
    <t>43.5</t>
  </si>
  <si>
    <t>44.5</t>
  </si>
  <si>
    <t>45</t>
  </si>
  <si>
    <t>45.5</t>
  </si>
  <si>
    <t>46.5</t>
  </si>
  <si>
    <t>47</t>
  </si>
  <si>
    <t xml:space="preserve">◆ 상품유형: 부티크 재고
◆ 관부가세 포함: 관부가세 및 배송비 별도
◆ 인도예정일: 컨펌후 1달이내
◆ 오더룰
1) 등급순/주문순으로 마감
2) &lt;등급별 오더조건&gt; 라이트(무료) : 800만원 이상
베이직 : 500만원 이상
프리미엄 : 300만원 이상
vip : 120만원 이상                                 </t>
  </si>
  <si>
    <t>TB</t>
  </si>
  <si>
    <t>00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</si>
  <si>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</si>
  <si>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</si>
  <si>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</si>
  <si>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</si>
  <si>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</si>
  <si>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</si>
  <si>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</si>
  <si>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</si>
  <si>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</si>
  <si>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</si>
  <si>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</si>
  <si>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TU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</si>
  <si>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</si>
  <si>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</si>
  <si>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</si>
  <si>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</si>
  <si>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</si>
  <si>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</si>
  <si>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</si>
  <si>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</si>
  <si>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</si>
  <si>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</si>
  <si>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</si>
  <si>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</si>
  <si>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</si>
  <si>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</si>
  <si>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</si>
  <si>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</si>
  <si>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</si>
  <si>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</si>
  <si>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BALENCIAGADonnaABITI</t>
  </si>
  <si>
    <t>813</t>
  </si>
  <si>
    <t>1990</t>
  </si>
  <si>
    <t>BALENCIAGA</t>
  </si>
  <si>
    <t>ABITI</t>
  </si>
  <si>
    <t>660121TJL76 5630</t>
  </si>
  <si>
    <t>5630</t>
  </si>
  <si>
    <t>Donna</t>
  </si>
  <si>
    <t>BALENCIAGADonnaBORSE A MANO</t>
  </si>
  <si>
    <t>487</t>
  </si>
  <si>
    <t>875</t>
  </si>
  <si>
    <t>BORSE A MANO</t>
  </si>
  <si>
    <t>3399332101Y 9069</t>
  </si>
  <si>
    <t>9069</t>
  </si>
  <si>
    <t>459</t>
  </si>
  <si>
    <t>825</t>
  </si>
  <si>
    <t>3903462101Y 1097</t>
  </si>
  <si>
    <t>1097</t>
  </si>
  <si>
    <t>869</t>
  </si>
  <si>
    <t>1790</t>
  </si>
  <si>
    <t>5935461QJ4M 1000</t>
  </si>
  <si>
    <t>BLACK</t>
  </si>
  <si>
    <t>922</t>
  </si>
  <si>
    <t>1750</t>
  </si>
  <si>
    <t>6617262X507 1000</t>
  </si>
  <si>
    <t>6617262X50Y 4162</t>
  </si>
  <si>
    <t>BLUE GREY</t>
  </si>
  <si>
    <t>398</t>
  </si>
  <si>
    <t>795</t>
  </si>
  <si>
    <t>6617272X50Y 1090</t>
  </si>
  <si>
    <t>BLACK WHITE</t>
  </si>
  <si>
    <t>6617272X50Y 4162</t>
  </si>
  <si>
    <t>331</t>
  </si>
  <si>
    <t>595</t>
  </si>
  <si>
    <t>6713422IE2Y 1000</t>
  </si>
  <si>
    <t>1000</t>
  </si>
  <si>
    <t>6713422IE3Y 9000</t>
  </si>
  <si>
    <t>9000</t>
  </si>
  <si>
    <t>473</t>
  </si>
  <si>
    <t>850</t>
  </si>
  <si>
    <t>6713462IE2Y 1000</t>
  </si>
  <si>
    <t>6713462IE3Y 9000</t>
  </si>
  <si>
    <t>828</t>
  </si>
  <si>
    <t>1490</t>
  </si>
  <si>
    <t>6731161I76Y 1000</t>
  </si>
  <si>
    <t>BALENCIAGADonnaBORSE A SPALLA</t>
  </si>
  <si>
    <t>675</t>
  </si>
  <si>
    <t>1350</t>
  </si>
  <si>
    <t>BORSE A SPALLA</t>
  </si>
  <si>
    <t>6746932101O 1000</t>
  </si>
  <si>
    <t>387</t>
  </si>
  <si>
    <t>695</t>
  </si>
  <si>
    <t>67926715YUN 1090</t>
  </si>
  <si>
    <t>1090</t>
  </si>
  <si>
    <t>645</t>
  </si>
  <si>
    <t>1290</t>
  </si>
  <si>
    <t>6798632101O 1000</t>
  </si>
  <si>
    <t>BALENCIAGADonnaBORSE A TRACOLLA</t>
  </si>
  <si>
    <t>382</t>
  </si>
  <si>
    <t>725</t>
  </si>
  <si>
    <t>BORSE A TRACOLLA</t>
  </si>
  <si>
    <t>656682H854N 9690</t>
  </si>
  <si>
    <t>9690</t>
  </si>
  <si>
    <t>528</t>
  </si>
  <si>
    <t>950</t>
  </si>
  <si>
    <t>6646761QJ4M 1000</t>
  </si>
  <si>
    <t>BALENCIAGADonnaBORSE CLUTCH</t>
  </si>
  <si>
    <t>550</t>
  </si>
  <si>
    <t>990</t>
  </si>
  <si>
    <t>BORSE CLUTCH</t>
  </si>
  <si>
    <t>6731201I76Y 1000</t>
  </si>
  <si>
    <t>BALENCIAGADonnaCAPPELLI</t>
  </si>
  <si>
    <t>159</t>
  </si>
  <si>
    <t>CAPPELLI</t>
  </si>
  <si>
    <t>661600310B2 1000</t>
  </si>
  <si>
    <t>BALENCIAGADonnaFELPE</t>
  </si>
  <si>
    <t>278</t>
  </si>
  <si>
    <t>610</t>
  </si>
  <si>
    <t>FELPE</t>
  </si>
  <si>
    <t>578135TKVB5 5700</t>
  </si>
  <si>
    <t>5700</t>
  </si>
  <si>
    <t>341</t>
  </si>
  <si>
    <t>750</t>
  </si>
  <si>
    <t>675003TLVF2 9014</t>
  </si>
  <si>
    <t>9014</t>
  </si>
  <si>
    <t>375</t>
  </si>
  <si>
    <t>675003TLVG8 1000</t>
  </si>
  <si>
    <t>362</t>
  </si>
  <si>
    <t>675003TLVJ2 1074</t>
  </si>
  <si>
    <t>1074</t>
  </si>
  <si>
    <t>BALENCIAGADonnaGIUBBINI</t>
  </si>
  <si>
    <t>563</t>
  </si>
  <si>
    <t>GIUBBINI</t>
  </si>
  <si>
    <t>663081TJOB9 1000</t>
  </si>
  <si>
    <t>613</t>
  </si>
  <si>
    <t>1500</t>
  </si>
  <si>
    <t>681452TKO40 0100</t>
  </si>
  <si>
    <t>0100</t>
  </si>
  <si>
    <t>663016TKO31 9710</t>
  </si>
  <si>
    <t>9710</t>
  </si>
  <si>
    <t>BALENCIAGADonnaMAGLIERIA</t>
  </si>
  <si>
    <t>466</t>
  </si>
  <si>
    <t>1025</t>
  </si>
  <si>
    <t>MAGLIERIA</t>
  </si>
  <si>
    <t>659676T1567 5272</t>
  </si>
  <si>
    <t>5272</t>
  </si>
  <si>
    <t>BALENCIAGADonnaMULES</t>
  </si>
  <si>
    <t>172</t>
  </si>
  <si>
    <t>MULES</t>
  </si>
  <si>
    <t>678374WA72N 1080</t>
  </si>
  <si>
    <t>1080</t>
  </si>
  <si>
    <t>BALENCIAGADonnaPIUMINI</t>
  </si>
  <si>
    <t>PIUMINI</t>
  </si>
  <si>
    <t>662996TIO54 6174</t>
  </si>
  <si>
    <t>6174</t>
  </si>
  <si>
    <t>BALENCIAGADonnaPORTAFOGLI</t>
  </si>
  <si>
    <t>98</t>
  </si>
  <si>
    <t>195</t>
  </si>
  <si>
    <t>PORTAFOGLI</t>
  </si>
  <si>
    <t>5938122102O 1000</t>
  </si>
  <si>
    <t>125</t>
  </si>
  <si>
    <t>225</t>
  </si>
  <si>
    <t>6371302102O 1000</t>
  </si>
  <si>
    <t>156</t>
  </si>
  <si>
    <t>295</t>
  </si>
  <si>
    <t>6556221IZIM 1090</t>
  </si>
  <si>
    <t>237</t>
  </si>
  <si>
    <t>450</t>
  </si>
  <si>
    <t>6597831IZI3 9060</t>
  </si>
  <si>
    <t>9060</t>
  </si>
  <si>
    <t>6597831IZIM 1090</t>
  </si>
  <si>
    <t>148</t>
  </si>
  <si>
    <t>6717192100B 1000</t>
  </si>
  <si>
    <t>BALENCIAGADonnaSANDALI</t>
  </si>
  <si>
    <t>216</t>
  </si>
  <si>
    <t>495</t>
  </si>
  <si>
    <t>SANDALI</t>
  </si>
  <si>
    <t>664519WA910 1000</t>
  </si>
  <si>
    <t>BALENCIAGADonnaSNEAKERS</t>
  </si>
  <si>
    <t>SNEAKERS</t>
  </si>
  <si>
    <t>524039W2FA4 9155</t>
  </si>
  <si>
    <t>9155</t>
  </si>
  <si>
    <t>383</t>
  </si>
  <si>
    <t>542436W1GB1 9000</t>
  </si>
  <si>
    <t>WHITE</t>
  </si>
  <si>
    <t>431</t>
  </si>
  <si>
    <t>775</t>
  </si>
  <si>
    <t>636833W2DC1 1091</t>
  </si>
  <si>
    <t>BLACK WHITE BLACK</t>
  </si>
  <si>
    <t>BALENCIAGADonnaT-SHIRT</t>
  </si>
  <si>
    <t>180</t>
  </si>
  <si>
    <t>T-SHIRT</t>
  </si>
  <si>
    <t>661705TKVF3 9040</t>
  </si>
  <si>
    <t>9040</t>
  </si>
  <si>
    <t>675050TLVA6 1217</t>
  </si>
  <si>
    <t>1217</t>
  </si>
  <si>
    <t>212</t>
  </si>
  <si>
    <t>465</t>
  </si>
  <si>
    <t>612965TLVF1 1069</t>
  </si>
  <si>
    <t>1069</t>
  </si>
  <si>
    <t>BALENCIAGAUomoBORSE A MANO</t>
  </si>
  <si>
    <t>303</t>
  </si>
  <si>
    <t>575</t>
  </si>
  <si>
    <t>6588822VZ7Y 1000</t>
  </si>
  <si>
    <t>Uomo</t>
  </si>
  <si>
    <t>BALENCIAGAUomoFELPE</t>
  </si>
  <si>
    <t>665</t>
  </si>
  <si>
    <t>657034TKVF4 1070</t>
  </si>
  <si>
    <t>1070</t>
  </si>
  <si>
    <t>905</t>
  </si>
  <si>
    <t>674986TLVJ2 1074</t>
  </si>
  <si>
    <t>BALENCIAGAUomoGIUBBINI</t>
  </si>
  <si>
    <t>1532</t>
  </si>
  <si>
    <t>681452TKO40 1000</t>
  </si>
  <si>
    <t>592</t>
  </si>
  <si>
    <t>1480</t>
  </si>
  <si>
    <t>681648TEW05 1055</t>
  </si>
  <si>
    <t>1055</t>
  </si>
  <si>
    <t>BALENCIAGAUomoMAGLIERIA</t>
  </si>
  <si>
    <t>444</t>
  </si>
  <si>
    <t>1110</t>
  </si>
  <si>
    <t>657400T1567 3964</t>
  </si>
  <si>
    <t>3964</t>
  </si>
  <si>
    <t>521</t>
  </si>
  <si>
    <t>1250</t>
  </si>
  <si>
    <t>662520T1608 3769</t>
  </si>
  <si>
    <t>3769</t>
  </si>
  <si>
    <t>378</t>
  </si>
  <si>
    <t>925</t>
  </si>
  <si>
    <t>662728T3166 1000</t>
  </si>
  <si>
    <t>546</t>
  </si>
  <si>
    <t>1365</t>
  </si>
  <si>
    <t>681998T4123 8065</t>
  </si>
  <si>
    <t>8065</t>
  </si>
  <si>
    <t>BALENCIAGAUomoPORTAFOGLI</t>
  </si>
  <si>
    <t>250</t>
  </si>
  <si>
    <t>5945491IZI3 1090</t>
  </si>
  <si>
    <t>175</t>
  </si>
  <si>
    <t>6160151IZI3 1090</t>
  </si>
  <si>
    <t>164</t>
  </si>
  <si>
    <t>6169111IZI3 1090</t>
  </si>
  <si>
    <t>109</t>
  </si>
  <si>
    <t>196</t>
  </si>
  <si>
    <t>6405351IZI3 1090</t>
  </si>
  <si>
    <t>198</t>
  </si>
  <si>
    <t>376</t>
  </si>
  <si>
    <t>6508791IZI3 1090</t>
  </si>
  <si>
    <t>BLACK L WHITE</t>
  </si>
  <si>
    <t>306</t>
  </si>
  <si>
    <t>6556051IZI3 1090</t>
  </si>
  <si>
    <t>BALENCIAGAUomoSANDALI</t>
  </si>
  <si>
    <t>344</t>
  </si>
  <si>
    <t>678365WA72N 1080</t>
  </si>
  <si>
    <t>BALENCIAGAUomoSTIVALI</t>
  </si>
  <si>
    <t>327</t>
  </si>
  <si>
    <t>692</t>
  </si>
  <si>
    <t>STIVALI</t>
  </si>
  <si>
    <t>589338WA960 1000</t>
  </si>
  <si>
    <t>BALENCIAGAUomoT-SHIRT</t>
  </si>
  <si>
    <t>562</t>
  </si>
  <si>
    <t>676589TLVF1 6407</t>
  </si>
  <si>
    <t>6407</t>
  </si>
  <si>
    <t>681045TLVN1 1070</t>
  </si>
  <si>
    <t>612966TJV87 3967</t>
  </si>
  <si>
    <t>3967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</si>
</sst>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4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sz val="11.0"/>
      <color rgb="FFFFFFFF"/>
      <name val="Arial"/>
    </font>
    <font/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right" vertical="bottom"/>
    </xf>
    <xf borderId="1" fillId="0" fontId="2" numFmtId="10" xfId="0" applyAlignment="1" applyBorder="1" applyFont="1" applyNumberFormat="1">
      <alignment horizontal="right" readingOrder="0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readingOrder="0" shrinkToFit="0" vertical="bottom" wrapText="1"/>
    </xf>
    <xf borderId="1" fillId="2" fontId="3" numFmtId="0" xfId="0" applyAlignment="1" applyBorder="1" applyFont="1">
      <alignment vertical="bottom"/>
    </xf>
    <xf borderId="1" fillId="2" fontId="7" numFmtId="0" xfId="0" applyAlignment="1" applyBorder="1" applyFont="1">
      <alignment vertical="bottom"/>
    </xf>
    <xf borderId="0" fillId="0" fontId="4" numFmtId="0" xfId="0" applyAlignment="1" applyFont="1">
      <alignment readingOrder="0"/>
    </xf>
    <xf borderId="2" fillId="3" fontId="8" numFmtId="164" xfId="0" applyAlignment="1" applyBorder="1" applyFill="1" applyFont="1" applyNumberFormat="1">
      <alignment shrinkToFit="0" vertical="bottom" wrapText="1"/>
    </xf>
    <xf borderId="3" fillId="0" fontId="9" numFmtId="0" xfId="0" applyBorder="1" applyFont="1"/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0" fillId="4" fontId="11" numFmtId="0" xfId="0" applyFont="1"/>
    <xf borderId="4" fillId="4" fontId="11" numFmtId="0" xfId="0" applyBorder="1" applyFont="1"/>
    <xf borderId="0" fillId="0" fontId="11" numFmtId="0" xfId="0" applyFont="1"/>
    <xf borderId="0" fillId="2" fontId="12" numFmtId="164" xfId="0" applyAlignment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0"/>
    </xf>
    <xf borderId="1" fillId="4" fontId="3" numFmtId="1" xfId="0" applyAlignment="1" applyBorder="1" applyFont="1" applyNumberFormat="1">
      <alignment vertical="bottom"/>
    </xf>
    <xf borderId="1" fillId="4" fontId="3" numFmtId="164" xfId="0" applyAlignment="1" applyBorder="1" applyFont="1" applyNumberFormat="1">
      <alignment horizontal="right" vertical="bottom"/>
    </xf>
    <xf borderId="4" fillId="6" fontId="4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3.jpg"/><Relationship Id="rId42" Type="http://schemas.openxmlformats.org/officeDocument/2006/relationships/image" Target="../media/image31.jpg"/><Relationship Id="rId41" Type="http://schemas.openxmlformats.org/officeDocument/2006/relationships/image" Target="../media/image32.jpg"/><Relationship Id="rId44" Type="http://schemas.openxmlformats.org/officeDocument/2006/relationships/image" Target="../media/image49.jpg"/><Relationship Id="rId43" Type="http://schemas.openxmlformats.org/officeDocument/2006/relationships/image" Target="../media/image38.jpg"/><Relationship Id="rId46" Type="http://schemas.openxmlformats.org/officeDocument/2006/relationships/image" Target="../media/image35.jpg"/><Relationship Id="rId45" Type="http://schemas.openxmlformats.org/officeDocument/2006/relationships/image" Target="../media/image36.jpg"/><Relationship Id="rId107" Type="http://schemas.openxmlformats.org/officeDocument/2006/relationships/image" Target="../media/image108.jpg"/><Relationship Id="rId106" Type="http://schemas.openxmlformats.org/officeDocument/2006/relationships/image" Target="../media/image105.jpg"/><Relationship Id="rId105" Type="http://schemas.openxmlformats.org/officeDocument/2006/relationships/image" Target="../media/image97.jpg"/><Relationship Id="rId104" Type="http://schemas.openxmlformats.org/officeDocument/2006/relationships/image" Target="../media/image92.jpg"/><Relationship Id="rId109" Type="http://schemas.openxmlformats.org/officeDocument/2006/relationships/image" Target="../media/image106.jpg"/><Relationship Id="rId108" Type="http://schemas.openxmlformats.org/officeDocument/2006/relationships/image" Target="../media/image99.jpg"/><Relationship Id="rId48" Type="http://schemas.openxmlformats.org/officeDocument/2006/relationships/image" Target="../media/image48.jpg"/><Relationship Id="rId47" Type="http://schemas.openxmlformats.org/officeDocument/2006/relationships/image" Target="../media/image45.jpg"/><Relationship Id="rId49" Type="http://schemas.openxmlformats.org/officeDocument/2006/relationships/image" Target="../media/image42.jpg"/><Relationship Id="rId103" Type="http://schemas.openxmlformats.org/officeDocument/2006/relationships/image" Target="../media/image104.jpg"/><Relationship Id="rId102" Type="http://schemas.openxmlformats.org/officeDocument/2006/relationships/image" Target="../media/image101.jpg"/><Relationship Id="rId101" Type="http://schemas.openxmlformats.org/officeDocument/2006/relationships/image" Target="../media/image98.jpg"/><Relationship Id="rId100" Type="http://schemas.openxmlformats.org/officeDocument/2006/relationships/image" Target="../media/image82.jpg"/><Relationship Id="rId31" Type="http://schemas.openxmlformats.org/officeDocument/2006/relationships/image" Target="../media/image66.jpg"/><Relationship Id="rId30" Type="http://schemas.openxmlformats.org/officeDocument/2006/relationships/image" Target="../media/image24.jpg"/><Relationship Id="rId33" Type="http://schemas.openxmlformats.org/officeDocument/2006/relationships/image" Target="../media/image29.jpg"/><Relationship Id="rId32" Type="http://schemas.openxmlformats.org/officeDocument/2006/relationships/image" Target="../media/image50.jpg"/><Relationship Id="rId35" Type="http://schemas.openxmlformats.org/officeDocument/2006/relationships/image" Target="../media/image55.jpg"/><Relationship Id="rId34" Type="http://schemas.openxmlformats.org/officeDocument/2006/relationships/image" Target="../media/image47.jpg"/><Relationship Id="rId37" Type="http://schemas.openxmlformats.org/officeDocument/2006/relationships/image" Target="../media/image40.jpg"/><Relationship Id="rId36" Type="http://schemas.openxmlformats.org/officeDocument/2006/relationships/image" Target="../media/image44.jpg"/><Relationship Id="rId39" Type="http://schemas.openxmlformats.org/officeDocument/2006/relationships/image" Target="../media/image53.jpg"/><Relationship Id="rId38" Type="http://schemas.openxmlformats.org/officeDocument/2006/relationships/image" Target="../media/image41.jpg"/><Relationship Id="rId20" Type="http://schemas.openxmlformats.org/officeDocument/2006/relationships/image" Target="../media/image17.jpg"/><Relationship Id="rId22" Type="http://schemas.openxmlformats.org/officeDocument/2006/relationships/image" Target="../media/image21.jpg"/><Relationship Id="rId21" Type="http://schemas.openxmlformats.org/officeDocument/2006/relationships/image" Target="../media/image14.jpg"/><Relationship Id="rId24" Type="http://schemas.openxmlformats.org/officeDocument/2006/relationships/image" Target="../media/image7.jpg"/><Relationship Id="rId23" Type="http://schemas.openxmlformats.org/officeDocument/2006/relationships/image" Target="../media/image15.jpg"/><Relationship Id="rId26" Type="http://schemas.openxmlformats.org/officeDocument/2006/relationships/image" Target="../media/image37.jpg"/><Relationship Id="rId25" Type="http://schemas.openxmlformats.org/officeDocument/2006/relationships/image" Target="../media/image25.jpg"/><Relationship Id="rId28" Type="http://schemas.openxmlformats.org/officeDocument/2006/relationships/image" Target="../media/image27.jpg"/><Relationship Id="rId27" Type="http://schemas.openxmlformats.org/officeDocument/2006/relationships/image" Target="../media/image34.jpg"/><Relationship Id="rId29" Type="http://schemas.openxmlformats.org/officeDocument/2006/relationships/image" Target="../media/image26.jpg"/><Relationship Id="rId95" Type="http://schemas.openxmlformats.org/officeDocument/2006/relationships/image" Target="../media/image100.jpg"/><Relationship Id="rId94" Type="http://schemas.openxmlformats.org/officeDocument/2006/relationships/image" Target="../media/image77.jpg"/><Relationship Id="rId97" Type="http://schemas.openxmlformats.org/officeDocument/2006/relationships/image" Target="../media/image102.jpg"/><Relationship Id="rId96" Type="http://schemas.openxmlformats.org/officeDocument/2006/relationships/image" Target="../media/image83.jpg"/><Relationship Id="rId11" Type="http://schemas.openxmlformats.org/officeDocument/2006/relationships/image" Target="../media/image1.jpg"/><Relationship Id="rId99" Type="http://schemas.openxmlformats.org/officeDocument/2006/relationships/image" Target="../media/image91.jpg"/><Relationship Id="rId10" Type="http://schemas.openxmlformats.org/officeDocument/2006/relationships/image" Target="../media/image4.jpg"/><Relationship Id="rId98" Type="http://schemas.openxmlformats.org/officeDocument/2006/relationships/image" Target="../media/image109.jpg"/><Relationship Id="rId13" Type="http://schemas.openxmlformats.org/officeDocument/2006/relationships/image" Target="../media/image2.jpg"/><Relationship Id="rId12" Type="http://schemas.openxmlformats.org/officeDocument/2006/relationships/image" Target="../media/image19.jpg"/><Relationship Id="rId91" Type="http://schemas.openxmlformats.org/officeDocument/2006/relationships/image" Target="../media/image95.jpg"/><Relationship Id="rId90" Type="http://schemas.openxmlformats.org/officeDocument/2006/relationships/image" Target="../media/image80.jpg"/><Relationship Id="rId93" Type="http://schemas.openxmlformats.org/officeDocument/2006/relationships/image" Target="../media/image94.jpg"/><Relationship Id="rId92" Type="http://schemas.openxmlformats.org/officeDocument/2006/relationships/image" Target="../media/image86.jpg"/><Relationship Id="rId15" Type="http://schemas.openxmlformats.org/officeDocument/2006/relationships/image" Target="../media/image6.jpg"/><Relationship Id="rId14" Type="http://schemas.openxmlformats.org/officeDocument/2006/relationships/image" Target="../media/image12.jpg"/><Relationship Id="rId17" Type="http://schemas.openxmlformats.org/officeDocument/2006/relationships/image" Target="../media/image3.jpg"/><Relationship Id="rId16" Type="http://schemas.openxmlformats.org/officeDocument/2006/relationships/image" Target="../media/image9.jpg"/><Relationship Id="rId19" Type="http://schemas.openxmlformats.org/officeDocument/2006/relationships/image" Target="../media/image11.jpg"/><Relationship Id="rId18" Type="http://schemas.openxmlformats.org/officeDocument/2006/relationships/image" Target="../media/image8.jpg"/><Relationship Id="rId84" Type="http://schemas.openxmlformats.org/officeDocument/2006/relationships/image" Target="../media/image93.jpg"/><Relationship Id="rId83" Type="http://schemas.openxmlformats.org/officeDocument/2006/relationships/image" Target="../media/image79.jpg"/><Relationship Id="rId86" Type="http://schemas.openxmlformats.org/officeDocument/2006/relationships/image" Target="../media/image76.jpg"/><Relationship Id="rId85" Type="http://schemas.openxmlformats.org/officeDocument/2006/relationships/image" Target="../media/image70.jpg"/><Relationship Id="rId88" Type="http://schemas.openxmlformats.org/officeDocument/2006/relationships/image" Target="../media/image73.jpg"/><Relationship Id="rId87" Type="http://schemas.openxmlformats.org/officeDocument/2006/relationships/image" Target="../media/image90.jpg"/><Relationship Id="rId89" Type="http://schemas.openxmlformats.org/officeDocument/2006/relationships/image" Target="../media/image96.jpg"/><Relationship Id="rId80" Type="http://schemas.openxmlformats.org/officeDocument/2006/relationships/image" Target="../media/image87.jpg"/><Relationship Id="rId82" Type="http://schemas.openxmlformats.org/officeDocument/2006/relationships/image" Target="../media/image78.jpg"/><Relationship Id="rId81" Type="http://schemas.openxmlformats.org/officeDocument/2006/relationships/image" Target="../media/image81.jpg"/><Relationship Id="rId1" Type="http://schemas.openxmlformats.org/officeDocument/2006/relationships/image" Target="../media/image30.jpg"/><Relationship Id="rId2" Type="http://schemas.openxmlformats.org/officeDocument/2006/relationships/image" Target="../media/image16.jpg"/><Relationship Id="rId3" Type="http://schemas.openxmlformats.org/officeDocument/2006/relationships/image" Target="../media/image22.jpg"/><Relationship Id="rId4" Type="http://schemas.openxmlformats.org/officeDocument/2006/relationships/image" Target="../media/image18.jpg"/><Relationship Id="rId9" Type="http://schemas.openxmlformats.org/officeDocument/2006/relationships/image" Target="../media/image13.jpg"/><Relationship Id="rId5" Type="http://schemas.openxmlformats.org/officeDocument/2006/relationships/image" Target="../media/image20.jpg"/><Relationship Id="rId6" Type="http://schemas.openxmlformats.org/officeDocument/2006/relationships/image" Target="../media/image5.jpg"/><Relationship Id="rId7" Type="http://schemas.openxmlformats.org/officeDocument/2006/relationships/image" Target="../media/image28.jpg"/><Relationship Id="rId8" Type="http://schemas.openxmlformats.org/officeDocument/2006/relationships/image" Target="../media/image10.jpg"/><Relationship Id="rId73" Type="http://schemas.openxmlformats.org/officeDocument/2006/relationships/image" Target="../media/image103.jpg"/><Relationship Id="rId72" Type="http://schemas.openxmlformats.org/officeDocument/2006/relationships/image" Target="../media/image69.jpg"/><Relationship Id="rId75" Type="http://schemas.openxmlformats.org/officeDocument/2006/relationships/image" Target="../media/image84.jpg"/><Relationship Id="rId74" Type="http://schemas.openxmlformats.org/officeDocument/2006/relationships/image" Target="../media/image85.jpg"/><Relationship Id="rId77" Type="http://schemas.openxmlformats.org/officeDocument/2006/relationships/image" Target="../media/image75.jpg"/><Relationship Id="rId76" Type="http://schemas.openxmlformats.org/officeDocument/2006/relationships/image" Target="../media/image63.jpg"/><Relationship Id="rId79" Type="http://schemas.openxmlformats.org/officeDocument/2006/relationships/image" Target="../media/image107.jpg"/><Relationship Id="rId78" Type="http://schemas.openxmlformats.org/officeDocument/2006/relationships/image" Target="../media/image89.jpg"/><Relationship Id="rId71" Type="http://schemas.openxmlformats.org/officeDocument/2006/relationships/image" Target="../media/image65.jpg"/><Relationship Id="rId70" Type="http://schemas.openxmlformats.org/officeDocument/2006/relationships/image" Target="../media/image68.jpg"/><Relationship Id="rId62" Type="http://schemas.openxmlformats.org/officeDocument/2006/relationships/image" Target="../media/image57.jpg"/><Relationship Id="rId61" Type="http://schemas.openxmlformats.org/officeDocument/2006/relationships/image" Target="../media/image60.jpg"/><Relationship Id="rId64" Type="http://schemas.openxmlformats.org/officeDocument/2006/relationships/image" Target="../media/image52.jpg"/><Relationship Id="rId63" Type="http://schemas.openxmlformats.org/officeDocument/2006/relationships/image" Target="../media/image74.jpg"/><Relationship Id="rId66" Type="http://schemas.openxmlformats.org/officeDocument/2006/relationships/image" Target="../media/image72.jpg"/><Relationship Id="rId65" Type="http://schemas.openxmlformats.org/officeDocument/2006/relationships/image" Target="../media/image59.jpg"/><Relationship Id="rId68" Type="http://schemas.openxmlformats.org/officeDocument/2006/relationships/image" Target="../media/image61.jpg"/><Relationship Id="rId67" Type="http://schemas.openxmlformats.org/officeDocument/2006/relationships/image" Target="../media/image51.jpg"/><Relationship Id="rId60" Type="http://schemas.openxmlformats.org/officeDocument/2006/relationships/image" Target="../media/image62.jpg"/><Relationship Id="rId69" Type="http://schemas.openxmlformats.org/officeDocument/2006/relationships/image" Target="../media/image88.jpg"/><Relationship Id="rId51" Type="http://schemas.openxmlformats.org/officeDocument/2006/relationships/image" Target="../media/image33.jpg"/><Relationship Id="rId50" Type="http://schemas.openxmlformats.org/officeDocument/2006/relationships/image" Target="../media/image46.jpg"/><Relationship Id="rId53" Type="http://schemas.openxmlformats.org/officeDocument/2006/relationships/image" Target="../media/image39.jpg"/><Relationship Id="rId52" Type="http://schemas.openxmlformats.org/officeDocument/2006/relationships/image" Target="../media/image54.jpg"/><Relationship Id="rId55" Type="http://schemas.openxmlformats.org/officeDocument/2006/relationships/image" Target="../media/image67.png"/><Relationship Id="rId54" Type="http://schemas.openxmlformats.org/officeDocument/2006/relationships/image" Target="../media/image56.jpg"/><Relationship Id="rId57" Type="http://schemas.openxmlformats.org/officeDocument/2006/relationships/image" Target="../media/image64.jpg"/><Relationship Id="rId56" Type="http://schemas.openxmlformats.org/officeDocument/2006/relationships/image" Target="../media/image58.jpg"/><Relationship Id="rId59" Type="http://schemas.openxmlformats.org/officeDocument/2006/relationships/image" Target="../media/image71.jpg"/><Relationship Id="rId58" Type="http://schemas.openxmlformats.org/officeDocument/2006/relationships/image" Target="../media/image4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20</xdr:row>
      <xdr:rowOff>1076325</xdr:rowOff>
    </xdr:from>
    <xdr:ext cx="1628775" cy="1009650"/>
    <xdr:pic>
      <xdr:nvPicPr>
        <xdr:cNvPr id="0" name="image67.png" title="이미지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5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6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4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7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6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6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5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7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52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5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5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61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88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68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6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6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85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8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6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75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89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87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81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78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7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93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7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76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90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73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96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80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8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9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77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0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8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02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91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8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9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92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5" width="13.29"/>
    <col customWidth="1" min="6" max="8" width="1.29"/>
    <col customWidth="1" min="9" max="9" width="30.86"/>
    <col customWidth="1" min="10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7" width="5.71"/>
    <col customWidth="1" hidden="1" min="38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0.26</v>
      </c>
      <c r="C1" s="3">
        <v>0.31</v>
      </c>
      <c r="D1" s="4"/>
      <c r="E1" s="5"/>
      <c r="F1" s="6"/>
      <c r="G1" s="6"/>
      <c r="H1" s="6"/>
      <c r="I1" s="6"/>
      <c r="J1" s="6" t="s">
        <v>0</v>
      </c>
      <c r="K1" s="6" t="s">
        <v>0</v>
      </c>
      <c r="L1" s="6" t="s">
        <v>0</v>
      </c>
      <c r="M1" s="6" t="s">
        <v>0</v>
      </c>
      <c r="N1" s="6" t="s">
        <v>0</v>
      </c>
      <c r="O1" s="6" t="s">
        <v>0</v>
      </c>
      <c r="P1" s="6" t="s">
        <v>0</v>
      </c>
      <c r="Q1" s="6" t="s">
        <v>0</v>
      </c>
      <c r="R1" s="6" t="s">
        <v>0</v>
      </c>
      <c r="S1" s="6" t="s">
        <v>0</v>
      </c>
      <c r="T1" s="6" t="s">
        <v>0</v>
      </c>
      <c r="U1" s="6" t="s">
        <v>0</v>
      </c>
      <c r="V1" s="6" t="s">
        <v>0</v>
      </c>
      <c r="W1" s="6" t="s">
        <v>0</v>
      </c>
      <c r="X1" s="6" t="s">
        <v>1</v>
      </c>
      <c r="Y1" s="6" t="s">
        <v>2</v>
      </c>
      <c r="Z1" s="6" t="s">
        <v>3</v>
      </c>
      <c r="AA1" s="6" t="s">
        <v>4</v>
      </c>
      <c r="AB1" s="6" t="s">
        <v>5</v>
      </c>
      <c r="AC1" s="6" t="s">
        <v>6</v>
      </c>
      <c r="AD1" s="6" t="s">
        <v>7</v>
      </c>
      <c r="AE1" s="6" t="s">
        <v>8</v>
      </c>
      <c r="AF1" s="6" t="s">
        <v>9</v>
      </c>
      <c r="AG1" s="6" t="s">
        <v>10</v>
      </c>
      <c r="AH1" s="6" t="s">
        <v>11</v>
      </c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 t="s">
        <v>0</v>
      </c>
      <c r="BD1" s="6" t="s">
        <v>0</v>
      </c>
      <c r="BE1" s="6">
        <v>176.0</v>
      </c>
    </row>
    <row r="2" ht="12.75" customHeight="1">
      <c r="A2" s="7" t="s">
        <v>12</v>
      </c>
      <c r="B2" s="8" t="s">
        <v>13</v>
      </c>
      <c r="C2" s="9">
        <f>sum(C13:C1005)</f>
        <v>0</v>
      </c>
      <c r="D2" s="10"/>
      <c r="E2" s="11">
        <f>sum(E13:E1005)</f>
        <v>0</v>
      </c>
      <c r="F2" s="6"/>
      <c r="G2" s="6"/>
      <c r="H2" s="6"/>
      <c r="I2" s="6"/>
      <c r="J2" s="6" t="s">
        <v>0</v>
      </c>
      <c r="K2" s="6" t="s">
        <v>0</v>
      </c>
      <c r="L2" s="6" t="s">
        <v>0</v>
      </c>
      <c r="M2" s="6" t="s">
        <v>0</v>
      </c>
      <c r="N2" s="6" t="s">
        <v>0</v>
      </c>
      <c r="O2" s="6" t="s">
        <v>0</v>
      </c>
      <c r="P2" s="6" t="s">
        <v>0</v>
      </c>
      <c r="Q2" s="6" t="s">
        <v>0</v>
      </c>
      <c r="R2" s="6" t="s">
        <v>0</v>
      </c>
      <c r="S2" s="6" t="s">
        <v>0</v>
      </c>
      <c r="T2" s="6" t="s">
        <v>0</v>
      </c>
      <c r="U2" s="6" t="s">
        <v>0</v>
      </c>
      <c r="V2" s="6" t="s">
        <v>0</v>
      </c>
      <c r="W2" s="6" t="s">
        <v>0</v>
      </c>
      <c r="X2" s="6" t="s">
        <v>14</v>
      </c>
      <c r="Y2" s="6" t="s">
        <v>15</v>
      </c>
      <c r="Z2" s="6" t="s">
        <v>16</v>
      </c>
      <c r="AA2" s="6" t="s">
        <v>17</v>
      </c>
      <c r="AB2" s="6" t="s">
        <v>18</v>
      </c>
      <c r="AC2" s="6" t="s">
        <v>19</v>
      </c>
      <c r="AD2" s="6" t="s">
        <v>20</v>
      </c>
      <c r="AE2" s="6" t="s">
        <v>21</v>
      </c>
      <c r="AF2" s="6" t="s">
        <v>22</v>
      </c>
      <c r="AG2" s="6" t="s">
        <v>23</v>
      </c>
      <c r="AH2" s="6" t="s">
        <v>24</v>
      </c>
      <c r="AI2" s="6" t="s">
        <v>25</v>
      </c>
      <c r="AJ2" s="6" t="s">
        <v>26</v>
      </c>
      <c r="AK2" s="6" t="s">
        <v>27</v>
      </c>
      <c r="AL2" s="6" t="s">
        <v>28</v>
      </c>
      <c r="AM2" s="6" t="s">
        <v>29</v>
      </c>
      <c r="AN2" s="6" t="s">
        <v>30</v>
      </c>
      <c r="AO2" s="6" t="s">
        <v>31</v>
      </c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 t="s">
        <v>0</v>
      </c>
      <c r="BD2" s="6" t="s">
        <v>0</v>
      </c>
      <c r="BE2" s="6">
        <v>176.0</v>
      </c>
    </row>
    <row r="3" ht="12.75" customHeight="1">
      <c r="A3" s="12">
        <v>44645.75</v>
      </c>
      <c r="B3" s="13"/>
      <c r="C3" s="13"/>
      <c r="D3" s="13"/>
      <c r="E3" s="13"/>
      <c r="F3" s="6"/>
      <c r="G3" s="6"/>
      <c r="H3" s="6"/>
      <c r="I3" s="6"/>
      <c r="J3" s="6" t="s">
        <v>0</v>
      </c>
      <c r="K3" s="6" t="s">
        <v>0</v>
      </c>
      <c r="L3" s="6" t="s">
        <v>0</v>
      </c>
      <c r="M3" s="6" t="s">
        <v>0</v>
      </c>
      <c r="N3" s="6" t="s">
        <v>0</v>
      </c>
      <c r="O3" s="6" t="s">
        <v>0</v>
      </c>
      <c r="P3" s="6" t="s">
        <v>0</v>
      </c>
      <c r="Q3" s="6" t="s">
        <v>0</v>
      </c>
      <c r="R3" s="6" t="s">
        <v>0</v>
      </c>
      <c r="S3" s="6" t="s">
        <v>0</v>
      </c>
      <c r="T3" s="6" t="s">
        <v>0</v>
      </c>
      <c r="U3" s="6" t="s">
        <v>0</v>
      </c>
      <c r="V3" s="6" t="s">
        <v>0</v>
      </c>
      <c r="W3" s="6" t="s">
        <v>0</v>
      </c>
      <c r="X3" s="6" t="s">
        <v>32</v>
      </c>
      <c r="Y3" s="6" t="s">
        <v>33</v>
      </c>
      <c r="Z3" s="6" t="s">
        <v>15</v>
      </c>
      <c r="AA3" s="6" t="s">
        <v>19</v>
      </c>
      <c r="AB3" s="6" t="s">
        <v>23</v>
      </c>
      <c r="AC3" s="6" t="s">
        <v>27</v>
      </c>
      <c r="AD3" s="6" t="s">
        <v>31</v>
      </c>
      <c r="AE3" s="6" t="s">
        <v>34</v>
      </c>
      <c r="AF3" s="6" t="s">
        <v>35</v>
      </c>
      <c r="AG3" s="6" t="s">
        <v>36</v>
      </c>
      <c r="AH3" s="6" t="s">
        <v>37</v>
      </c>
      <c r="AI3" s="6" t="s">
        <v>38</v>
      </c>
      <c r="AJ3" s="6" t="s">
        <v>39</v>
      </c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 t="s">
        <v>0</v>
      </c>
      <c r="BD3" s="6" t="s">
        <v>0</v>
      </c>
      <c r="BE3" s="6">
        <v>176.0</v>
      </c>
    </row>
    <row r="4" ht="12.75" customHeight="1">
      <c r="A4" s="10" t="s">
        <v>40</v>
      </c>
      <c r="B4" s="8" t="s">
        <v>41</v>
      </c>
      <c r="C4" s="14" t="s">
        <v>42</v>
      </c>
      <c r="D4" s="10"/>
      <c r="E4" s="10"/>
      <c r="F4" s="6"/>
      <c r="G4" s="6"/>
      <c r="H4" s="6"/>
      <c r="I4" s="6"/>
      <c r="J4" s="6" t="s">
        <v>0</v>
      </c>
      <c r="K4" s="6" t="s">
        <v>0</v>
      </c>
      <c r="L4" s="6" t="s">
        <v>0</v>
      </c>
      <c r="M4" s="6" t="s">
        <v>0</v>
      </c>
      <c r="N4" s="6" t="s">
        <v>0</v>
      </c>
      <c r="O4" s="6" t="s">
        <v>0</v>
      </c>
      <c r="P4" s="6" t="s">
        <v>0</v>
      </c>
      <c r="Q4" s="6" t="s">
        <v>0</v>
      </c>
      <c r="R4" s="6" t="s">
        <v>0</v>
      </c>
      <c r="S4" s="6" t="s">
        <v>0</v>
      </c>
      <c r="T4" s="6" t="s">
        <v>0</v>
      </c>
      <c r="U4" s="6" t="s">
        <v>0</v>
      </c>
      <c r="V4" s="6" t="s">
        <v>0</v>
      </c>
      <c r="W4" s="6" t="s">
        <v>0</v>
      </c>
      <c r="X4" s="6" t="s">
        <v>5</v>
      </c>
      <c r="Y4" s="6" t="s">
        <v>23</v>
      </c>
      <c r="Z4" s="6" t="s">
        <v>43</v>
      </c>
      <c r="AA4" s="6" t="s">
        <v>25</v>
      </c>
      <c r="AB4" s="6" t="s">
        <v>44</v>
      </c>
      <c r="AC4" s="6" t="s">
        <v>27</v>
      </c>
      <c r="AD4" s="6" t="s">
        <v>45</v>
      </c>
      <c r="AE4" s="6" t="s">
        <v>29</v>
      </c>
      <c r="AF4" s="6" t="s">
        <v>46</v>
      </c>
      <c r="AG4" s="6" t="s">
        <v>31</v>
      </c>
      <c r="AH4" s="6" t="s">
        <v>47</v>
      </c>
      <c r="AI4" s="6" t="s">
        <v>48</v>
      </c>
      <c r="AJ4" s="6" t="s">
        <v>49</v>
      </c>
      <c r="AK4" s="6" t="s">
        <v>34</v>
      </c>
      <c r="AL4" s="6" t="s">
        <v>50</v>
      </c>
      <c r="AM4" s="6" t="s">
        <v>51</v>
      </c>
      <c r="AN4" s="6" t="s">
        <v>52</v>
      </c>
      <c r="AO4" s="6" t="s">
        <v>35</v>
      </c>
      <c r="AP4" s="6" t="s">
        <v>53</v>
      </c>
      <c r="AQ4" s="6" t="s">
        <v>54</v>
      </c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 t="s">
        <v>0</v>
      </c>
      <c r="BD4" s="6" t="s">
        <v>0</v>
      </c>
      <c r="BE4" s="6">
        <v>176.0</v>
      </c>
    </row>
    <row r="5" ht="12.75" customHeight="1">
      <c r="A5" s="15" t="s">
        <v>55</v>
      </c>
      <c r="F5" s="6"/>
      <c r="G5" s="6"/>
      <c r="H5" s="6"/>
      <c r="I5" s="6"/>
      <c r="J5" s="6" t="s">
        <v>0</v>
      </c>
      <c r="K5" s="6" t="s">
        <v>0</v>
      </c>
      <c r="L5" s="6" t="s">
        <v>0</v>
      </c>
      <c r="M5" s="6" t="s">
        <v>0</v>
      </c>
      <c r="N5" s="6" t="s">
        <v>0</v>
      </c>
      <c r="O5" s="6" t="s">
        <v>0</v>
      </c>
      <c r="P5" s="6" t="s">
        <v>0</v>
      </c>
      <c r="Q5" s="6" t="s">
        <v>0</v>
      </c>
      <c r="R5" s="6" t="s">
        <v>0</v>
      </c>
      <c r="S5" s="6" t="s">
        <v>0</v>
      </c>
      <c r="T5" s="6" t="s">
        <v>0</v>
      </c>
      <c r="U5" s="6" t="s">
        <v>0</v>
      </c>
      <c r="V5" s="6" t="s">
        <v>0</v>
      </c>
      <c r="W5" s="6" t="s">
        <v>0</v>
      </c>
      <c r="X5" s="6" t="s">
        <v>56</v>
      </c>
      <c r="Y5" s="6" t="s">
        <v>57</v>
      </c>
      <c r="Z5" s="6" t="s">
        <v>58</v>
      </c>
      <c r="AA5" s="6" t="s">
        <v>59</v>
      </c>
      <c r="AB5" s="6" t="s">
        <v>60</v>
      </c>
      <c r="AC5" s="6" t="s">
        <v>61</v>
      </c>
      <c r="AD5" s="6" t="s">
        <v>62</v>
      </c>
      <c r="AE5" s="6" t="s">
        <v>63</v>
      </c>
      <c r="AF5" s="6" t="s">
        <v>64</v>
      </c>
      <c r="AG5" s="6" t="s">
        <v>65</v>
      </c>
      <c r="AH5" s="6" t="s">
        <v>66</v>
      </c>
      <c r="AI5" s="6" t="s">
        <v>67</v>
      </c>
      <c r="AJ5" s="6" t="s">
        <v>68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 t="s">
        <v>0</v>
      </c>
      <c r="BD5" s="6" t="s">
        <v>0</v>
      </c>
      <c r="BE5" s="6">
        <v>176.0</v>
      </c>
    </row>
    <row r="6" ht="12.75" customHeight="1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</row>
    <row r="7" ht="12.75" customHeight="1"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</row>
    <row r="8" ht="12.75" customHeight="1"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</row>
    <row r="9" ht="12.75" customHeight="1"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</row>
    <row r="10" ht="12.75" customHeight="1"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ht="36.75" customHeight="1">
      <c r="F11" s="6"/>
      <c r="G11" s="6"/>
      <c r="H11" s="6"/>
      <c r="I11" s="6"/>
      <c r="J11" s="6" t="s">
        <v>0</v>
      </c>
      <c r="K11" s="6" t="s">
        <v>0</v>
      </c>
      <c r="L11" s="6" t="s">
        <v>0</v>
      </c>
      <c r="M11" s="6" t="s">
        <v>0</v>
      </c>
      <c r="N11" s="6" t="s">
        <v>0</v>
      </c>
      <c r="O11" s="6" t="s">
        <v>0</v>
      </c>
      <c r="P11" s="6" t="s">
        <v>0</v>
      </c>
      <c r="Q11" s="6" t="s">
        <v>0</v>
      </c>
      <c r="R11" s="6" t="s">
        <v>0</v>
      </c>
      <c r="S11" s="6" t="s">
        <v>0</v>
      </c>
      <c r="T11" s="6" t="s">
        <v>0</v>
      </c>
      <c r="U11" s="6" t="s">
        <v>0</v>
      </c>
      <c r="V11" s="6" t="s">
        <v>0</v>
      </c>
      <c r="W11" s="6" t="s">
        <v>0</v>
      </c>
      <c r="X11" s="6" t="s">
        <v>69</v>
      </c>
      <c r="Y11" s="6" t="s">
        <v>69</v>
      </c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 t="s">
        <v>0</v>
      </c>
      <c r="BD11" s="6" t="s">
        <v>0</v>
      </c>
      <c r="BE11" s="6">
        <v>176.0</v>
      </c>
    </row>
    <row r="12" ht="12.75" customHeight="1">
      <c r="A12" s="16" t="s">
        <v>70</v>
      </c>
      <c r="B12" s="17"/>
      <c r="C12" s="18" t="s">
        <v>71</v>
      </c>
      <c r="D12" s="19" t="s">
        <v>72</v>
      </c>
      <c r="E12" s="19" t="s">
        <v>73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>
        <v>176.0</v>
      </c>
    </row>
    <row r="13" ht="12.75" customHeight="1">
      <c r="A13" s="20" t="s">
        <v>74</v>
      </c>
      <c r="B13" s="21" t="s">
        <v>75</v>
      </c>
      <c r="C13" s="22" t="s">
        <v>76</v>
      </c>
      <c r="D13" s="19" t="s">
        <v>77</v>
      </c>
      <c r="E13" s="23"/>
      <c r="F13" s="24"/>
      <c r="G13" s="24"/>
      <c r="H13" s="24"/>
      <c r="I13" s="25">
        <v>1.0</v>
      </c>
      <c r="J13" s="25"/>
      <c r="K13" s="25"/>
      <c r="L13" s="25"/>
      <c r="M13" s="25"/>
      <c r="N13" s="25"/>
      <c r="O13" s="25"/>
      <c r="P13" s="25"/>
      <c r="Q13" s="25" t="s">
        <v>78</v>
      </c>
      <c r="R13" s="25" t="s">
        <v>79</v>
      </c>
      <c r="S13" s="25" t="s">
        <v>80</v>
      </c>
      <c r="T13" s="25" t="s">
        <v>81</v>
      </c>
      <c r="U13" s="25" t="s">
        <v>82</v>
      </c>
      <c r="V13" s="25" t="s">
        <v>83</v>
      </c>
      <c r="W13" s="25" t="s">
        <v>84</v>
      </c>
      <c r="X13" s="25" t="s">
        <v>85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6" t="s">
        <v>86</v>
      </c>
      <c r="BD13" s="26" t="s">
        <v>87</v>
      </c>
      <c r="BE13" s="26">
        <v>176.0</v>
      </c>
    </row>
    <row r="14" ht="84.75" customHeight="1">
      <c r="A14" s="27">
        <f>HYPERLINK("https://mustit.co.kr/product/search?search_action=search&amp;event=0&amp;event_no=1004&amp;keyword="&amp;iferror(left(U14,FIND(" ",U14)),""),Q14*$A$1*(1+$B$1))</f>
        <v>1413644.4</v>
      </c>
      <c r="B14" s="28" t="str">
        <f t="shared" ref="B14:B76" si="1">HYPERLINK("http://helpstore.shop/keyword/"&amp;iferror(left(U14,FIND(" ",U14)),""))</f>
        <v>http://helpstore.shop/keyword/660121TJL76 </v>
      </c>
      <c r="C14" s="29"/>
      <c r="D14" s="23"/>
      <c r="E14" s="30">
        <f t="shared" ref="E14:E76" si="2">iferror((A14*C14),"")</f>
        <v>0</v>
      </c>
      <c r="F14" s="6"/>
      <c r="G14" s="6"/>
      <c r="H14" s="6"/>
      <c r="I14" s="6">
        <v>2.0</v>
      </c>
      <c r="J14" s="6" t="s">
        <v>88</v>
      </c>
      <c r="K14" s="6"/>
      <c r="L14" s="6"/>
      <c r="M14" s="6"/>
      <c r="N14" s="6"/>
      <c r="O14" s="6"/>
      <c r="P14" s="6"/>
      <c r="Q14" s="6" t="s">
        <v>89</v>
      </c>
      <c r="R14" s="6" t="s">
        <v>90</v>
      </c>
      <c r="S14" s="6" t="s">
        <v>91</v>
      </c>
      <c r="T14" s="6" t="s">
        <v>92</v>
      </c>
      <c r="U14" s="6" t="s">
        <v>93</v>
      </c>
      <c r="V14" s="6" t="s">
        <v>94</v>
      </c>
      <c r="W14" s="6" t="s">
        <v>95</v>
      </c>
      <c r="X14" s="6" t="s">
        <v>32</v>
      </c>
      <c r="Y14" s="31"/>
      <c r="Z14" s="6">
        <v>1.0</v>
      </c>
      <c r="AA14" s="6">
        <v>1.0</v>
      </c>
      <c r="AB14" s="6">
        <v>1.0</v>
      </c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6"/>
      <c r="BC14" s="6">
        <f t="shared" ref="BC14:BC76" si="3">SUM(Y14:BB14)</f>
        <v>3</v>
      </c>
      <c r="BD14" s="6">
        <f t="shared" ref="BD14:BD76" si="4"> BC14 * SUBSTITUTE(Q14,".",",")</f>
        <v>2439</v>
      </c>
      <c r="BE14" s="6">
        <v>176.0</v>
      </c>
    </row>
    <row r="15" ht="84.75" customHeight="1">
      <c r="A15" s="27">
        <f t="shared" ref="A15:A33" si="5">HYPERLINK("https://mustit.co.kr/product/search?search_action=search&amp;event=0&amp;event_no=1004&amp;keyword="&amp;iferror(left(U15,FIND(" ",U15)),""),Q15*$A$1*(1+$C$1))</f>
        <v>880398.6</v>
      </c>
      <c r="B15" s="28" t="str">
        <f t="shared" si="1"/>
        <v>http://helpstore.shop/keyword/3399332101Y </v>
      </c>
      <c r="C15" s="29"/>
      <c r="D15" s="23"/>
      <c r="E15" s="30">
        <f t="shared" si="2"/>
        <v>0</v>
      </c>
      <c r="F15" s="6"/>
      <c r="G15" s="6"/>
      <c r="H15" s="6"/>
      <c r="I15" s="6">
        <v>2.0</v>
      </c>
      <c r="J15" s="6" t="s">
        <v>96</v>
      </c>
      <c r="K15" s="6"/>
      <c r="L15" s="6"/>
      <c r="M15" s="6"/>
      <c r="N15" s="6"/>
      <c r="O15" s="6"/>
      <c r="P15" s="6"/>
      <c r="Q15" s="6" t="s">
        <v>97</v>
      </c>
      <c r="R15" s="6" t="s">
        <v>98</v>
      </c>
      <c r="S15" s="6" t="s">
        <v>91</v>
      </c>
      <c r="T15" s="6" t="s">
        <v>99</v>
      </c>
      <c r="U15" s="6" t="s">
        <v>100</v>
      </c>
      <c r="V15" s="6" t="s">
        <v>101</v>
      </c>
      <c r="W15" s="6" t="s">
        <v>95</v>
      </c>
      <c r="X15" s="6" t="s">
        <v>69</v>
      </c>
      <c r="Y15" s="6">
        <v>3.0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6"/>
      <c r="BC15" s="6">
        <f t="shared" si="3"/>
        <v>3</v>
      </c>
      <c r="BD15" s="6">
        <f t="shared" si="4"/>
        <v>1461</v>
      </c>
      <c r="BE15" s="6">
        <v>176.0</v>
      </c>
    </row>
    <row r="16" ht="84.75" customHeight="1">
      <c r="A16" s="27">
        <f t="shared" si="5"/>
        <v>829780.2</v>
      </c>
      <c r="B16" s="28" t="str">
        <f t="shared" si="1"/>
        <v>http://helpstore.shop/keyword/3903462101Y </v>
      </c>
      <c r="C16" s="29"/>
      <c r="D16" s="23"/>
      <c r="E16" s="30">
        <f t="shared" si="2"/>
        <v>0</v>
      </c>
      <c r="F16" s="6"/>
      <c r="G16" s="6"/>
      <c r="H16" s="6"/>
      <c r="I16" s="6">
        <v>2.0</v>
      </c>
      <c r="J16" s="6" t="s">
        <v>96</v>
      </c>
      <c r="K16" s="6"/>
      <c r="L16" s="6"/>
      <c r="M16" s="6"/>
      <c r="N16" s="6"/>
      <c r="O16" s="6"/>
      <c r="P16" s="6"/>
      <c r="Q16" s="6" t="s">
        <v>102</v>
      </c>
      <c r="R16" s="6" t="s">
        <v>103</v>
      </c>
      <c r="S16" s="6" t="s">
        <v>91</v>
      </c>
      <c r="T16" s="6" t="s">
        <v>99</v>
      </c>
      <c r="U16" s="6" t="s">
        <v>104</v>
      </c>
      <c r="V16" s="6" t="s">
        <v>105</v>
      </c>
      <c r="W16" s="6" t="s">
        <v>95</v>
      </c>
      <c r="X16" s="6" t="s">
        <v>69</v>
      </c>
      <c r="Y16" s="6">
        <v>2.0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6"/>
      <c r="BC16" s="6">
        <f t="shared" si="3"/>
        <v>2</v>
      </c>
      <c r="BD16" s="6">
        <f t="shared" si="4"/>
        <v>918</v>
      </c>
      <c r="BE16" s="6">
        <v>176.0</v>
      </c>
    </row>
    <row r="17" ht="84.75" customHeight="1">
      <c r="A17" s="27">
        <f t="shared" si="5"/>
        <v>1570978.2</v>
      </c>
      <c r="B17" s="28" t="str">
        <f t="shared" si="1"/>
        <v>http://helpstore.shop/keyword/5935461QJ4M </v>
      </c>
      <c r="C17" s="29"/>
      <c r="D17" s="23"/>
      <c r="E17" s="30">
        <f t="shared" si="2"/>
        <v>0</v>
      </c>
      <c r="F17" s="6"/>
      <c r="G17" s="6"/>
      <c r="H17" s="6"/>
      <c r="I17" s="6">
        <v>2.0</v>
      </c>
      <c r="J17" s="6" t="s">
        <v>96</v>
      </c>
      <c r="K17" s="6"/>
      <c r="L17" s="6"/>
      <c r="M17" s="6"/>
      <c r="N17" s="6"/>
      <c r="O17" s="6"/>
      <c r="P17" s="6"/>
      <c r="Q17" s="6" t="s">
        <v>106</v>
      </c>
      <c r="R17" s="6" t="s">
        <v>107</v>
      </c>
      <c r="S17" s="6" t="s">
        <v>91</v>
      </c>
      <c r="T17" s="6" t="s">
        <v>99</v>
      </c>
      <c r="U17" s="6" t="s">
        <v>108</v>
      </c>
      <c r="V17" s="6" t="s">
        <v>109</v>
      </c>
      <c r="W17" s="6" t="s">
        <v>95</v>
      </c>
      <c r="X17" s="6" t="s">
        <v>69</v>
      </c>
      <c r="Y17" s="6">
        <v>1.0</v>
      </c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6"/>
      <c r="BC17" s="6">
        <f t="shared" si="3"/>
        <v>1</v>
      </c>
      <c r="BD17" s="6">
        <f t="shared" si="4"/>
        <v>869</v>
      </c>
      <c r="BE17" s="6">
        <v>176.0</v>
      </c>
    </row>
    <row r="18" ht="84.75" customHeight="1">
      <c r="A18" s="27">
        <f t="shared" si="5"/>
        <v>1666791.6</v>
      </c>
      <c r="B18" s="28" t="str">
        <f t="shared" si="1"/>
        <v>http://helpstore.shop/keyword/6617262X507 </v>
      </c>
      <c r="C18" s="29"/>
      <c r="D18" s="23"/>
      <c r="E18" s="30">
        <f t="shared" si="2"/>
        <v>0</v>
      </c>
      <c r="F18" s="6"/>
      <c r="G18" s="6"/>
      <c r="H18" s="6"/>
      <c r="I18" s="6">
        <v>2.0</v>
      </c>
      <c r="J18" s="6" t="s">
        <v>96</v>
      </c>
      <c r="K18" s="6"/>
      <c r="L18" s="6"/>
      <c r="M18" s="6"/>
      <c r="N18" s="6"/>
      <c r="O18" s="6"/>
      <c r="P18" s="6"/>
      <c r="Q18" s="6" t="s">
        <v>110</v>
      </c>
      <c r="R18" s="6" t="s">
        <v>111</v>
      </c>
      <c r="S18" s="6" t="s">
        <v>91</v>
      </c>
      <c r="T18" s="6" t="s">
        <v>99</v>
      </c>
      <c r="U18" s="6" t="s">
        <v>112</v>
      </c>
      <c r="V18" s="6" t="s">
        <v>109</v>
      </c>
      <c r="W18" s="6" t="s">
        <v>95</v>
      </c>
      <c r="X18" s="6" t="s">
        <v>69</v>
      </c>
      <c r="Y18" s="6">
        <v>1.0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6"/>
      <c r="BC18" s="6">
        <f t="shared" si="3"/>
        <v>1</v>
      </c>
      <c r="BD18" s="6">
        <f t="shared" si="4"/>
        <v>922</v>
      </c>
      <c r="BE18" s="6">
        <v>176.0</v>
      </c>
    </row>
    <row r="19" ht="84.75" customHeight="1">
      <c r="A19" s="27">
        <f t="shared" si="5"/>
        <v>1666791.6</v>
      </c>
      <c r="B19" s="28" t="str">
        <f t="shared" si="1"/>
        <v>http://helpstore.shop/keyword/6617262X50Y </v>
      </c>
      <c r="C19" s="29"/>
      <c r="D19" s="23"/>
      <c r="E19" s="30">
        <f t="shared" si="2"/>
        <v>0</v>
      </c>
      <c r="F19" s="6"/>
      <c r="G19" s="6"/>
      <c r="H19" s="6"/>
      <c r="I19" s="6">
        <v>2.0</v>
      </c>
      <c r="J19" s="6" t="s">
        <v>96</v>
      </c>
      <c r="K19" s="6"/>
      <c r="L19" s="6"/>
      <c r="M19" s="6"/>
      <c r="N19" s="6"/>
      <c r="O19" s="6"/>
      <c r="P19" s="6"/>
      <c r="Q19" s="6" t="s">
        <v>110</v>
      </c>
      <c r="R19" s="6" t="s">
        <v>111</v>
      </c>
      <c r="S19" s="6" t="s">
        <v>91</v>
      </c>
      <c r="T19" s="6" t="s">
        <v>99</v>
      </c>
      <c r="U19" s="6" t="s">
        <v>113</v>
      </c>
      <c r="V19" s="6" t="s">
        <v>114</v>
      </c>
      <c r="W19" s="6" t="s">
        <v>95</v>
      </c>
      <c r="X19" s="6" t="s">
        <v>69</v>
      </c>
      <c r="Y19" s="6">
        <v>1.0</v>
      </c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6"/>
      <c r="BC19" s="6">
        <f t="shared" si="3"/>
        <v>1</v>
      </c>
      <c r="BD19" s="6">
        <f t="shared" si="4"/>
        <v>922</v>
      </c>
      <c r="BE19" s="6">
        <v>176.0</v>
      </c>
    </row>
    <row r="20" ht="84.75" customHeight="1">
      <c r="A20" s="27">
        <f t="shared" si="5"/>
        <v>719504.4</v>
      </c>
      <c r="B20" s="28" t="str">
        <f t="shared" si="1"/>
        <v>http://helpstore.shop/keyword/6617272X50Y </v>
      </c>
      <c r="C20" s="29"/>
      <c r="D20" s="23"/>
      <c r="E20" s="30">
        <f t="shared" si="2"/>
        <v>0</v>
      </c>
      <c r="F20" s="6"/>
      <c r="G20" s="6"/>
      <c r="H20" s="6"/>
      <c r="I20" s="6">
        <v>2.0</v>
      </c>
      <c r="J20" s="6" t="s">
        <v>96</v>
      </c>
      <c r="K20" s="6"/>
      <c r="L20" s="6"/>
      <c r="M20" s="6"/>
      <c r="N20" s="6"/>
      <c r="O20" s="6"/>
      <c r="P20" s="6"/>
      <c r="Q20" s="6" t="s">
        <v>115</v>
      </c>
      <c r="R20" s="6" t="s">
        <v>116</v>
      </c>
      <c r="S20" s="6" t="s">
        <v>91</v>
      </c>
      <c r="T20" s="6" t="s">
        <v>99</v>
      </c>
      <c r="U20" s="6" t="s">
        <v>117</v>
      </c>
      <c r="V20" s="6" t="s">
        <v>118</v>
      </c>
      <c r="W20" s="6" t="s">
        <v>95</v>
      </c>
      <c r="X20" s="6" t="s">
        <v>69</v>
      </c>
      <c r="Y20" s="6">
        <v>1.0</v>
      </c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6"/>
      <c r="BC20" s="6">
        <f t="shared" si="3"/>
        <v>1</v>
      </c>
      <c r="BD20" s="6">
        <f t="shared" si="4"/>
        <v>398</v>
      </c>
      <c r="BE20" s="6">
        <v>176.0</v>
      </c>
    </row>
    <row r="21" ht="84.75" customHeight="1">
      <c r="A21" s="27">
        <f t="shared" si="5"/>
        <v>719504.4</v>
      </c>
      <c r="B21" s="28" t="str">
        <f t="shared" si="1"/>
        <v>http://helpstore.shop/keyword/6617272X50Y </v>
      </c>
      <c r="C21" s="29"/>
      <c r="D21" s="23"/>
      <c r="E21" s="30">
        <f t="shared" si="2"/>
        <v>0</v>
      </c>
      <c r="F21" s="6"/>
      <c r="G21" s="6"/>
      <c r="H21" s="6"/>
      <c r="I21" s="6">
        <v>2.0</v>
      </c>
      <c r="J21" s="6" t="s">
        <v>96</v>
      </c>
      <c r="K21" s="6"/>
      <c r="L21" s="6"/>
      <c r="M21" s="6"/>
      <c r="N21" s="6"/>
      <c r="O21" s="6"/>
      <c r="P21" s="6"/>
      <c r="Q21" s="6" t="s">
        <v>115</v>
      </c>
      <c r="R21" s="6" t="s">
        <v>116</v>
      </c>
      <c r="S21" s="6" t="s">
        <v>91</v>
      </c>
      <c r="T21" s="6" t="s">
        <v>99</v>
      </c>
      <c r="U21" s="6" t="s">
        <v>119</v>
      </c>
      <c r="V21" s="6" t="s">
        <v>114</v>
      </c>
      <c r="W21" s="6" t="s">
        <v>95</v>
      </c>
      <c r="X21" s="6" t="s">
        <v>69</v>
      </c>
      <c r="Y21" s="6">
        <v>2.0</v>
      </c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6"/>
      <c r="BC21" s="6">
        <f t="shared" si="3"/>
        <v>2</v>
      </c>
      <c r="BD21" s="6">
        <f t="shared" si="4"/>
        <v>796</v>
      </c>
      <c r="BE21" s="6">
        <v>176.0</v>
      </c>
    </row>
    <row r="22" ht="84.75" customHeight="1">
      <c r="A22" s="27">
        <f t="shared" si="5"/>
        <v>598381.8</v>
      </c>
      <c r="B22" s="28" t="str">
        <f t="shared" si="1"/>
        <v>http://helpstore.shop/keyword/6713422IE2Y </v>
      </c>
      <c r="C22" s="29"/>
      <c r="D22" s="23"/>
      <c r="E22" s="30">
        <f t="shared" si="2"/>
        <v>0</v>
      </c>
      <c r="F22" s="6"/>
      <c r="G22" s="6"/>
      <c r="H22" s="6"/>
      <c r="I22" s="6">
        <v>2.0</v>
      </c>
      <c r="J22" s="6" t="s">
        <v>96</v>
      </c>
      <c r="K22" s="6"/>
      <c r="L22" s="6"/>
      <c r="M22" s="6"/>
      <c r="N22" s="6"/>
      <c r="O22" s="6"/>
      <c r="P22" s="6"/>
      <c r="Q22" s="6" t="s">
        <v>120</v>
      </c>
      <c r="R22" s="6" t="s">
        <v>121</v>
      </c>
      <c r="S22" s="6" t="s">
        <v>91</v>
      </c>
      <c r="T22" s="6" t="s">
        <v>99</v>
      </c>
      <c r="U22" s="6" t="s">
        <v>122</v>
      </c>
      <c r="V22" s="6" t="s">
        <v>123</v>
      </c>
      <c r="W22" s="6" t="s">
        <v>95</v>
      </c>
      <c r="X22" s="6" t="s">
        <v>69</v>
      </c>
      <c r="Y22" s="6">
        <v>3.0</v>
      </c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6"/>
      <c r="BC22" s="6">
        <f t="shared" si="3"/>
        <v>3</v>
      </c>
      <c r="BD22" s="6">
        <f t="shared" si="4"/>
        <v>993</v>
      </c>
      <c r="BE22" s="6">
        <v>176.0</v>
      </c>
    </row>
    <row r="23" ht="84.75" customHeight="1">
      <c r="A23" s="27">
        <f t="shared" si="5"/>
        <v>598381.8</v>
      </c>
      <c r="B23" s="28" t="str">
        <f t="shared" si="1"/>
        <v>http://helpstore.shop/keyword/6713422IE3Y </v>
      </c>
      <c r="C23" s="29"/>
      <c r="D23" s="23"/>
      <c r="E23" s="30">
        <f t="shared" si="2"/>
        <v>0</v>
      </c>
      <c r="F23" s="6"/>
      <c r="G23" s="6"/>
      <c r="H23" s="6"/>
      <c r="I23" s="6">
        <v>2.0</v>
      </c>
      <c r="J23" s="6" t="s">
        <v>96</v>
      </c>
      <c r="K23" s="6"/>
      <c r="L23" s="6"/>
      <c r="M23" s="6"/>
      <c r="N23" s="6"/>
      <c r="O23" s="6"/>
      <c r="P23" s="6"/>
      <c r="Q23" s="6" t="s">
        <v>120</v>
      </c>
      <c r="R23" s="6" t="s">
        <v>121</v>
      </c>
      <c r="S23" s="6" t="s">
        <v>91</v>
      </c>
      <c r="T23" s="6" t="s">
        <v>99</v>
      </c>
      <c r="U23" s="6" t="s">
        <v>124</v>
      </c>
      <c r="V23" s="6" t="s">
        <v>125</v>
      </c>
      <c r="W23" s="6" t="s">
        <v>95</v>
      </c>
      <c r="X23" s="6" t="s">
        <v>69</v>
      </c>
      <c r="Y23" s="6">
        <v>2.0</v>
      </c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6"/>
      <c r="BC23" s="6">
        <f t="shared" si="3"/>
        <v>2</v>
      </c>
      <c r="BD23" s="6">
        <f t="shared" si="4"/>
        <v>662</v>
      </c>
      <c r="BE23" s="6">
        <v>176.0</v>
      </c>
    </row>
    <row r="24" ht="84.75" customHeight="1">
      <c r="A24" s="27">
        <f t="shared" si="5"/>
        <v>855089.4</v>
      </c>
      <c r="B24" s="28" t="str">
        <f t="shared" si="1"/>
        <v>http://helpstore.shop/keyword/6713462IE2Y </v>
      </c>
      <c r="C24" s="29"/>
      <c r="D24" s="23"/>
      <c r="E24" s="30">
        <f t="shared" si="2"/>
        <v>0</v>
      </c>
      <c r="F24" s="6"/>
      <c r="G24" s="6"/>
      <c r="H24" s="6"/>
      <c r="I24" s="6">
        <v>2.0</v>
      </c>
      <c r="J24" s="6" t="s">
        <v>96</v>
      </c>
      <c r="K24" s="6"/>
      <c r="L24" s="6"/>
      <c r="M24" s="6"/>
      <c r="N24" s="6"/>
      <c r="O24" s="6"/>
      <c r="P24" s="6"/>
      <c r="Q24" s="6" t="s">
        <v>126</v>
      </c>
      <c r="R24" s="6" t="s">
        <v>127</v>
      </c>
      <c r="S24" s="6" t="s">
        <v>91</v>
      </c>
      <c r="T24" s="6" t="s">
        <v>99</v>
      </c>
      <c r="U24" s="6" t="s">
        <v>128</v>
      </c>
      <c r="V24" s="6" t="s">
        <v>123</v>
      </c>
      <c r="W24" s="6" t="s">
        <v>95</v>
      </c>
      <c r="X24" s="6" t="s">
        <v>69</v>
      </c>
      <c r="Y24" s="6">
        <v>3.0</v>
      </c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6"/>
      <c r="BC24" s="6">
        <f t="shared" si="3"/>
        <v>3</v>
      </c>
      <c r="BD24" s="6">
        <f t="shared" si="4"/>
        <v>1419</v>
      </c>
      <c r="BE24" s="6">
        <v>176.0</v>
      </c>
    </row>
    <row r="25" ht="84.75" customHeight="1">
      <c r="A25" s="27">
        <f t="shared" si="5"/>
        <v>855089.4</v>
      </c>
      <c r="B25" s="28" t="str">
        <f t="shared" si="1"/>
        <v>http://helpstore.shop/keyword/6713462IE3Y </v>
      </c>
      <c r="C25" s="29"/>
      <c r="D25" s="23"/>
      <c r="E25" s="30">
        <f t="shared" si="2"/>
        <v>0</v>
      </c>
      <c r="F25" s="6"/>
      <c r="G25" s="6"/>
      <c r="H25" s="6"/>
      <c r="I25" s="6">
        <v>2.0</v>
      </c>
      <c r="J25" s="6" t="s">
        <v>96</v>
      </c>
      <c r="K25" s="6"/>
      <c r="L25" s="6"/>
      <c r="M25" s="6"/>
      <c r="N25" s="6"/>
      <c r="O25" s="6"/>
      <c r="P25" s="6"/>
      <c r="Q25" s="6" t="s">
        <v>126</v>
      </c>
      <c r="R25" s="6" t="s">
        <v>127</v>
      </c>
      <c r="S25" s="6" t="s">
        <v>91</v>
      </c>
      <c r="T25" s="6" t="s">
        <v>99</v>
      </c>
      <c r="U25" s="6" t="s">
        <v>129</v>
      </c>
      <c r="V25" s="6" t="s">
        <v>125</v>
      </c>
      <c r="W25" s="6" t="s">
        <v>95</v>
      </c>
      <c r="X25" s="6" t="s">
        <v>69</v>
      </c>
      <c r="Y25" s="6">
        <v>2.0</v>
      </c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6"/>
      <c r="BC25" s="6">
        <f t="shared" si="3"/>
        <v>2</v>
      </c>
      <c r="BD25" s="6">
        <f t="shared" si="4"/>
        <v>946</v>
      </c>
      <c r="BE25" s="6">
        <v>176.0</v>
      </c>
    </row>
    <row r="26" ht="84.75" customHeight="1">
      <c r="A26" s="27">
        <f t="shared" si="5"/>
        <v>1496858.4</v>
      </c>
      <c r="B26" s="28" t="str">
        <f t="shared" si="1"/>
        <v>http://helpstore.shop/keyword/6731161I76Y </v>
      </c>
      <c r="C26" s="29"/>
      <c r="D26" s="23"/>
      <c r="E26" s="30">
        <f t="shared" si="2"/>
        <v>0</v>
      </c>
      <c r="F26" s="6"/>
      <c r="G26" s="6"/>
      <c r="H26" s="6"/>
      <c r="I26" s="6">
        <v>2.0</v>
      </c>
      <c r="J26" s="6" t="s">
        <v>96</v>
      </c>
      <c r="K26" s="6"/>
      <c r="L26" s="6"/>
      <c r="M26" s="6"/>
      <c r="N26" s="6"/>
      <c r="O26" s="6"/>
      <c r="P26" s="6"/>
      <c r="Q26" s="6" t="s">
        <v>130</v>
      </c>
      <c r="R26" s="6" t="s">
        <v>131</v>
      </c>
      <c r="S26" s="6" t="s">
        <v>91</v>
      </c>
      <c r="T26" s="6" t="s">
        <v>99</v>
      </c>
      <c r="U26" s="6" t="s">
        <v>132</v>
      </c>
      <c r="V26" s="6" t="s">
        <v>123</v>
      </c>
      <c r="W26" s="6" t="s">
        <v>95</v>
      </c>
      <c r="X26" s="6" t="s">
        <v>69</v>
      </c>
      <c r="Y26" s="6">
        <v>1.0</v>
      </c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6"/>
      <c r="BC26" s="6">
        <f t="shared" si="3"/>
        <v>1</v>
      </c>
      <c r="BD26" s="6">
        <f t="shared" si="4"/>
        <v>828</v>
      </c>
      <c r="BE26" s="6">
        <v>176.0</v>
      </c>
    </row>
    <row r="27" ht="84.75" customHeight="1">
      <c r="A27" s="27">
        <f t="shared" si="5"/>
        <v>1220265</v>
      </c>
      <c r="B27" s="28" t="str">
        <f t="shared" si="1"/>
        <v>http://helpstore.shop/keyword/6746932101O </v>
      </c>
      <c r="C27" s="29"/>
      <c r="D27" s="23"/>
      <c r="E27" s="30">
        <f t="shared" si="2"/>
        <v>0</v>
      </c>
      <c r="F27" s="6"/>
      <c r="G27" s="6"/>
      <c r="H27" s="6"/>
      <c r="I27" s="6">
        <v>2.0</v>
      </c>
      <c r="J27" s="6" t="s">
        <v>133</v>
      </c>
      <c r="K27" s="6"/>
      <c r="L27" s="6"/>
      <c r="M27" s="6"/>
      <c r="N27" s="6"/>
      <c r="O27" s="6"/>
      <c r="P27" s="6"/>
      <c r="Q27" s="6" t="s">
        <v>134</v>
      </c>
      <c r="R27" s="6" t="s">
        <v>135</v>
      </c>
      <c r="S27" s="6" t="s">
        <v>91</v>
      </c>
      <c r="T27" s="6" t="s">
        <v>136</v>
      </c>
      <c r="U27" s="6" t="s">
        <v>137</v>
      </c>
      <c r="V27" s="6" t="s">
        <v>123</v>
      </c>
      <c r="W27" s="6" t="s">
        <v>95</v>
      </c>
      <c r="X27" s="6" t="s">
        <v>69</v>
      </c>
      <c r="Y27" s="6">
        <v>1.0</v>
      </c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6"/>
      <c r="BC27" s="6">
        <f t="shared" si="3"/>
        <v>1</v>
      </c>
      <c r="BD27" s="6">
        <f t="shared" si="4"/>
        <v>675</v>
      </c>
      <c r="BE27" s="6">
        <v>176.0</v>
      </c>
    </row>
    <row r="28" ht="84.75" customHeight="1">
      <c r="A28" s="27">
        <f t="shared" si="5"/>
        <v>699618.6</v>
      </c>
      <c r="B28" s="28" t="str">
        <f t="shared" si="1"/>
        <v>http://helpstore.shop/keyword/67926715YUN </v>
      </c>
      <c r="C28" s="29"/>
      <c r="D28" s="23"/>
      <c r="E28" s="30">
        <f t="shared" si="2"/>
        <v>0</v>
      </c>
      <c r="F28" s="6"/>
      <c r="G28" s="6"/>
      <c r="H28" s="6"/>
      <c r="I28" s="6">
        <v>2.0</v>
      </c>
      <c r="J28" s="6" t="s">
        <v>133</v>
      </c>
      <c r="K28" s="6"/>
      <c r="L28" s="6"/>
      <c r="M28" s="6"/>
      <c r="N28" s="6"/>
      <c r="O28" s="6"/>
      <c r="P28" s="6"/>
      <c r="Q28" s="6" t="s">
        <v>138</v>
      </c>
      <c r="R28" s="6" t="s">
        <v>139</v>
      </c>
      <c r="S28" s="6" t="s">
        <v>91</v>
      </c>
      <c r="T28" s="6" t="s">
        <v>136</v>
      </c>
      <c r="U28" s="6" t="s">
        <v>140</v>
      </c>
      <c r="V28" s="6" t="s">
        <v>141</v>
      </c>
      <c r="W28" s="6" t="s">
        <v>95</v>
      </c>
      <c r="X28" s="6" t="s">
        <v>69</v>
      </c>
      <c r="Y28" s="6">
        <v>1.0</v>
      </c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6"/>
      <c r="BC28" s="6">
        <f t="shared" si="3"/>
        <v>1</v>
      </c>
      <c r="BD28" s="6">
        <f t="shared" si="4"/>
        <v>387</v>
      </c>
      <c r="BE28" s="6">
        <v>176.0</v>
      </c>
    </row>
    <row r="29" ht="84.75" customHeight="1">
      <c r="A29" s="27">
        <f t="shared" si="5"/>
        <v>1166031</v>
      </c>
      <c r="B29" s="28" t="str">
        <f t="shared" si="1"/>
        <v>http://helpstore.shop/keyword/6798632101O </v>
      </c>
      <c r="C29" s="29"/>
      <c r="D29" s="23"/>
      <c r="E29" s="30">
        <f t="shared" si="2"/>
        <v>0</v>
      </c>
      <c r="F29" s="6"/>
      <c r="G29" s="6"/>
      <c r="H29" s="6"/>
      <c r="I29" s="6">
        <v>2.0</v>
      </c>
      <c r="J29" s="6" t="s">
        <v>133</v>
      </c>
      <c r="K29" s="6"/>
      <c r="L29" s="6"/>
      <c r="M29" s="6"/>
      <c r="N29" s="6"/>
      <c r="O29" s="6"/>
      <c r="P29" s="6"/>
      <c r="Q29" s="6" t="s">
        <v>142</v>
      </c>
      <c r="R29" s="6" t="s">
        <v>143</v>
      </c>
      <c r="S29" s="6" t="s">
        <v>91</v>
      </c>
      <c r="T29" s="6" t="s">
        <v>136</v>
      </c>
      <c r="U29" s="6" t="s">
        <v>144</v>
      </c>
      <c r="V29" s="6" t="s">
        <v>123</v>
      </c>
      <c r="W29" s="6" t="s">
        <v>95</v>
      </c>
      <c r="X29" s="6" t="s">
        <v>69</v>
      </c>
      <c r="Y29" s="6">
        <v>1.0</v>
      </c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6"/>
      <c r="BC29" s="6">
        <f t="shared" si="3"/>
        <v>1</v>
      </c>
      <c r="BD29" s="6">
        <f t="shared" si="4"/>
        <v>645</v>
      </c>
      <c r="BE29" s="6">
        <v>176.0</v>
      </c>
    </row>
    <row r="30" ht="84.75" customHeight="1">
      <c r="A30" s="27">
        <f t="shared" si="5"/>
        <v>690579.6</v>
      </c>
      <c r="B30" s="28" t="str">
        <f t="shared" si="1"/>
        <v>http://helpstore.shop/keyword/656682H854N </v>
      </c>
      <c r="C30" s="29"/>
      <c r="D30" s="23"/>
      <c r="E30" s="30">
        <f t="shared" si="2"/>
        <v>0</v>
      </c>
      <c r="F30" s="6"/>
      <c r="G30" s="6"/>
      <c r="H30" s="6"/>
      <c r="I30" s="6">
        <v>2.0</v>
      </c>
      <c r="J30" s="6" t="s">
        <v>145</v>
      </c>
      <c r="K30" s="6"/>
      <c r="L30" s="6"/>
      <c r="M30" s="6"/>
      <c r="N30" s="6"/>
      <c r="O30" s="6"/>
      <c r="P30" s="6"/>
      <c r="Q30" s="6" t="s">
        <v>146</v>
      </c>
      <c r="R30" s="6" t="s">
        <v>147</v>
      </c>
      <c r="S30" s="6" t="s">
        <v>91</v>
      </c>
      <c r="T30" s="6" t="s">
        <v>148</v>
      </c>
      <c r="U30" s="6" t="s">
        <v>149</v>
      </c>
      <c r="V30" s="6" t="s">
        <v>150</v>
      </c>
      <c r="W30" s="6" t="s">
        <v>95</v>
      </c>
      <c r="X30" s="6" t="s">
        <v>69</v>
      </c>
      <c r="Y30" s="6">
        <v>1.0</v>
      </c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6"/>
      <c r="BC30" s="6">
        <f t="shared" si="3"/>
        <v>1</v>
      </c>
      <c r="BD30" s="6">
        <f t="shared" si="4"/>
        <v>382</v>
      </c>
      <c r="BE30" s="6">
        <v>176.0</v>
      </c>
    </row>
    <row r="31" ht="84.75" customHeight="1">
      <c r="A31" s="27">
        <f t="shared" si="5"/>
        <v>954518.4</v>
      </c>
      <c r="B31" s="28" t="str">
        <f t="shared" si="1"/>
        <v>http://helpstore.shop/keyword/6646761QJ4M </v>
      </c>
      <c r="C31" s="29"/>
      <c r="D31" s="23"/>
      <c r="E31" s="30">
        <f t="shared" si="2"/>
        <v>0</v>
      </c>
      <c r="F31" s="6"/>
      <c r="G31" s="6"/>
      <c r="H31" s="6"/>
      <c r="I31" s="6">
        <v>2.0</v>
      </c>
      <c r="J31" s="6" t="s">
        <v>145</v>
      </c>
      <c r="K31" s="6"/>
      <c r="L31" s="6"/>
      <c r="M31" s="6"/>
      <c r="N31" s="6"/>
      <c r="O31" s="6"/>
      <c r="P31" s="6"/>
      <c r="Q31" s="6" t="s">
        <v>151</v>
      </c>
      <c r="R31" s="6" t="s">
        <v>152</v>
      </c>
      <c r="S31" s="6" t="s">
        <v>91</v>
      </c>
      <c r="T31" s="6" t="s">
        <v>148</v>
      </c>
      <c r="U31" s="6" t="s">
        <v>153</v>
      </c>
      <c r="V31" s="6" t="s">
        <v>123</v>
      </c>
      <c r="W31" s="6" t="s">
        <v>95</v>
      </c>
      <c r="X31" s="6" t="s">
        <v>69</v>
      </c>
      <c r="Y31" s="6">
        <v>1.0</v>
      </c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6"/>
      <c r="BC31" s="6">
        <f t="shared" si="3"/>
        <v>1</v>
      </c>
      <c r="BD31" s="6">
        <f t="shared" si="4"/>
        <v>528</v>
      </c>
      <c r="BE31" s="6">
        <v>176.0</v>
      </c>
    </row>
    <row r="32" ht="84.75" customHeight="1">
      <c r="A32" s="27">
        <f t="shared" si="5"/>
        <v>994290</v>
      </c>
      <c r="B32" s="28" t="str">
        <f t="shared" si="1"/>
        <v>http://helpstore.shop/keyword/6731201I76Y </v>
      </c>
      <c r="C32" s="29"/>
      <c r="D32" s="23"/>
      <c r="E32" s="30">
        <f t="shared" si="2"/>
        <v>0</v>
      </c>
      <c r="F32" s="6"/>
      <c r="G32" s="6"/>
      <c r="H32" s="6"/>
      <c r="I32" s="6">
        <v>2.0</v>
      </c>
      <c r="J32" s="6" t="s">
        <v>154</v>
      </c>
      <c r="K32" s="6"/>
      <c r="L32" s="6"/>
      <c r="M32" s="6"/>
      <c r="N32" s="6"/>
      <c r="O32" s="6"/>
      <c r="P32" s="6"/>
      <c r="Q32" s="6" t="s">
        <v>155</v>
      </c>
      <c r="R32" s="6" t="s">
        <v>156</v>
      </c>
      <c r="S32" s="6" t="s">
        <v>91</v>
      </c>
      <c r="T32" s="6" t="s">
        <v>157</v>
      </c>
      <c r="U32" s="6" t="s">
        <v>158</v>
      </c>
      <c r="V32" s="6" t="s">
        <v>123</v>
      </c>
      <c r="W32" s="6" t="s">
        <v>95</v>
      </c>
      <c r="X32" s="6" t="s">
        <v>69</v>
      </c>
      <c r="Y32" s="6">
        <v>1.0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6"/>
      <c r="BC32" s="6">
        <f t="shared" si="3"/>
        <v>1</v>
      </c>
      <c r="BD32" s="6">
        <f t="shared" si="4"/>
        <v>550</v>
      </c>
      <c r="BE32" s="6">
        <v>176.0</v>
      </c>
    </row>
    <row r="33" ht="84.75" customHeight="1">
      <c r="A33" s="27">
        <f t="shared" si="5"/>
        <v>287440.2</v>
      </c>
      <c r="B33" s="28" t="str">
        <f t="shared" si="1"/>
        <v>http://helpstore.shop/keyword/661600310B2 </v>
      </c>
      <c r="C33" s="29"/>
      <c r="D33" s="23"/>
      <c r="E33" s="30">
        <f t="shared" si="2"/>
        <v>0</v>
      </c>
      <c r="F33" s="6"/>
      <c r="G33" s="6"/>
      <c r="H33" s="6"/>
      <c r="I33" s="6">
        <v>2.0</v>
      </c>
      <c r="J33" s="6" t="s">
        <v>159</v>
      </c>
      <c r="K33" s="6"/>
      <c r="L33" s="6"/>
      <c r="M33" s="6"/>
      <c r="N33" s="6"/>
      <c r="O33" s="6"/>
      <c r="P33" s="6"/>
      <c r="Q33" s="6" t="s">
        <v>160</v>
      </c>
      <c r="R33" s="6" t="s">
        <v>58</v>
      </c>
      <c r="S33" s="6" t="s">
        <v>91</v>
      </c>
      <c r="T33" s="6" t="s">
        <v>161</v>
      </c>
      <c r="U33" s="6" t="s">
        <v>162</v>
      </c>
      <c r="V33" s="6" t="s">
        <v>123</v>
      </c>
      <c r="W33" s="6" t="s">
        <v>95</v>
      </c>
      <c r="X33" s="6" t="s">
        <v>1</v>
      </c>
      <c r="Y33" s="31"/>
      <c r="Z33" s="31"/>
      <c r="AA33" s="31"/>
      <c r="AB33" s="31"/>
      <c r="AC33" s="31"/>
      <c r="AD33" s="6">
        <v>1.0</v>
      </c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6"/>
      <c r="BC33" s="6">
        <f t="shared" si="3"/>
        <v>1</v>
      </c>
      <c r="BD33" s="6">
        <f t="shared" si="4"/>
        <v>159</v>
      </c>
      <c r="BE33" s="6">
        <v>176.0</v>
      </c>
    </row>
    <row r="34" ht="84.75" customHeight="1">
      <c r="A34" s="27">
        <f t="shared" ref="A34:A41" si="6">HYPERLINK("https://mustit.co.kr/product/search?search_action=search&amp;event=0&amp;event_no=1004&amp;keyword="&amp;iferror(left(U34,FIND(" ",U34)),""),Q34*$A$1*(1+$B$1))</f>
        <v>483386.4</v>
      </c>
      <c r="B34" s="28" t="str">
        <f t="shared" si="1"/>
        <v>http://helpstore.shop/keyword/578135TKVB5 </v>
      </c>
      <c r="C34" s="29"/>
      <c r="D34" s="23"/>
      <c r="E34" s="30">
        <f t="shared" si="2"/>
        <v>0</v>
      </c>
      <c r="F34" s="6"/>
      <c r="G34" s="6"/>
      <c r="H34" s="6"/>
      <c r="I34" s="6">
        <v>2.0</v>
      </c>
      <c r="J34" s="6" t="s">
        <v>163</v>
      </c>
      <c r="K34" s="6"/>
      <c r="L34" s="6"/>
      <c r="M34" s="6"/>
      <c r="N34" s="6"/>
      <c r="O34" s="6"/>
      <c r="P34" s="6"/>
      <c r="Q34" s="6" t="s">
        <v>164</v>
      </c>
      <c r="R34" s="6" t="s">
        <v>165</v>
      </c>
      <c r="S34" s="6" t="s">
        <v>91</v>
      </c>
      <c r="T34" s="6" t="s">
        <v>166</v>
      </c>
      <c r="U34" s="6" t="s">
        <v>167</v>
      </c>
      <c r="V34" s="6" t="s">
        <v>168</v>
      </c>
      <c r="W34" s="6" t="s">
        <v>95</v>
      </c>
      <c r="X34" s="6" t="s">
        <v>1</v>
      </c>
      <c r="Y34" s="31"/>
      <c r="Z34" s="31"/>
      <c r="AA34" s="6">
        <v>1.0</v>
      </c>
      <c r="AB34" s="6">
        <v>1.0</v>
      </c>
      <c r="AC34" s="6">
        <v>1.0</v>
      </c>
      <c r="AD34" s="6">
        <v>1.0</v>
      </c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6"/>
      <c r="BC34" s="6">
        <f t="shared" si="3"/>
        <v>4</v>
      </c>
      <c r="BD34" s="6">
        <f t="shared" si="4"/>
        <v>1112</v>
      </c>
      <c r="BE34" s="6">
        <v>176.0</v>
      </c>
    </row>
    <row r="35" ht="84.75" customHeight="1">
      <c r="A35" s="27">
        <f t="shared" si="6"/>
        <v>592930.8</v>
      </c>
      <c r="B35" s="28" t="str">
        <f t="shared" si="1"/>
        <v>http://helpstore.shop/keyword/675003TLVF2 </v>
      </c>
      <c r="C35" s="29"/>
      <c r="D35" s="23"/>
      <c r="E35" s="30">
        <f t="shared" si="2"/>
        <v>0</v>
      </c>
      <c r="F35" s="6"/>
      <c r="G35" s="6"/>
      <c r="H35" s="6"/>
      <c r="I35" s="6">
        <v>2.0</v>
      </c>
      <c r="J35" s="6" t="s">
        <v>163</v>
      </c>
      <c r="K35" s="6"/>
      <c r="L35" s="6"/>
      <c r="M35" s="6"/>
      <c r="N35" s="6"/>
      <c r="O35" s="6"/>
      <c r="P35" s="6"/>
      <c r="Q35" s="6" t="s">
        <v>169</v>
      </c>
      <c r="R35" s="6" t="s">
        <v>170</v>
      </c>
      <c r="S35" s="6" t="s">
        <v>91</v>
      </c>
      <c r="T35" s="6" t="s">
        <v>166</v>
      </c>
      <c r="U35" s="6" t="s">
        <v>171</v>
      </c>
      <c r="V35" s="6" t="s">
        <v>172</v>
      </c>
      <c r="W35" s="6" t="s">
        <v>95</v>
      </c>
      <c r="X35" s="6" t="s">
        <v>56</v>
      </c>
      <c r="Y35" s="31"/>
      <c r="Z35" s="31"/>
      <c r="AA35" s="31"/>
      <c r="AB35" s="6">
        <v>1.0</v>
      </c>
      <c r="AC35" s="6">
        <v>1.0</v>
      </c>
      <c r="AD35" s="6">
        <v>1.0</v>
      </c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6"/>
      <c r="BC35" s="6">
        <f t="shared" si="3"/>
        <v>3</v>
      </c>
      <c r="BD35" s="6">
        <f t="shared" si="4"/>
        <v>1023</v>
      </c>
      <c r="BE35" s="6">
        <v>176.0</v>
      </c>
    </row>
    <row r="36" ht="84.75" customHeight="1">
      <c r="A36" s="27">
        <f t="shared" si="6"/>
        <v>652050</v>
      </c>
      <c r="B36" s="28" t="str">
        <f t="shared" si="1"/>
        <v>http://helpstore.shop/keyword/675003TLVG8 </v>
      </c>
      <c r="C36" s="29"/>
      <c r="D36" s="23"/>
      <c r="E36" s="30">
        <f t="shared" si="2"/>
        <v>0</v>
      </c>
      <c r="F36" s="6"/>
      <c r="G36" s="6"/>
      <c r="H36" s="6"/>
      <c r="I36" s="6">
        <v>2.0</v>
      </c>
      <c r="J36" s="6" t="s">
        <v>163</v>
      </c>
      <c r="K36" s="6"/>
      <c r="L36" s="6"/>
      <c r="M36" s="6"/>
      <c r="N36" s="6"/>
      <c r="O36" s="6"/>
      <c r="P36" s="6"/>
      <c r="Q36" s="6" t="s">
        <v>173</v>
      </c>
      <c r="R36" s="6" t="s">
        <v>139</v>
      </c>
      <c r="S36" s="6" t="s">
        <v>91</v>
      </c>
      <c r="T36" s="6" t="s">
        <v>166</v>
      </c>
      <c r="U36" s="6" t="s">
        <v>174</v>
      </c>
      <c r="V36" s="6" t="s">
        <v>123</v>
      </c>
      <c r="W36" s="6" t="s">
        <v>95</v>
      </c>
      <c r="X36" s="6" t="s">
        <v>56</v>
      </c>
      <c r="Y36" s="31"/>
      <c r="Z36" s="31"/>
      <c r="AA36" s="31"/>
      <c r="AB36" s="6">
        <v>1.0</v>
      </c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6"/>
      <c r="BC36" s="6">
        <f t="shared" si="3"/>
        <v>1</v>
      </c>
      <c r="BD36" s="6">
        <f t="shared" si="4"/>
        <v>375</v>
      </c>
      <c r="BE36" s="6">
        <v>176.0</v>
      </c>
    </row>
    <row r="37" ht="84.75" customHeight="1">
      <c r="A37" s="27">
        <f t="shared" si="6"/>
        <v>629445.6</v>
      </c>
      <c r="B37" s="28" t="str">
        <f t="shared" si="1"/>
        <v>http://helpstore.shop/keyword/675003TLVJ2 </v>
      </c>
      <c r="C37" s="29"/>
      <c r="D37" s="23"/>
      <c r="E37" s="30">
        <f t="shared" si="2"/>
        <v>0</v>
      </c>
      <c r="F37" s="6"/>
      <c r="G37" s="6"/>
      <c r="H37" s="6"/>
      <c r="I37" s="6">
        <v>2.0</v>
      </c>
      <c r="J37" s="6" t="s">
        <v>163</v>
      </c>
      <c r="K37" s="6"/>
      <c r="L37" s="6"/>
      <c r="M37" s="6"/>
      <c r="N37" s="6"/>
      <c r="O37" s="6"/>
      <c r="P37" s="6"/>
      <c r="Q37" s="6" t="s">
        <v>175</v>
      </c>
      <c r="R37" s="6" t="s">
        <v>116</v>
      </c>
      <c r="S37" s="6" t="s">
        <v>91</v>
      </c>
      <c r="T37" s="6" t="s">
        <v>166</v>
      </c>
      <c r="U37" s="6" t="s">
        <v>176</v>
      </c>
      <c r="V37" s="6" t="s">
        <v>177</v>
      </c>
      <c r="W37" s="6" t="s">
        <v>95</v>
      </c>
      <c r="X37" s="6" t="s">
        <v>56</v>
      </c>
      <c r="Y37" s="31"/>
      <c r="Z37" s="31"/>
      <c r="AA37" s="31"/>
      <c r="AB37" s="6">
        <v>1.0</v>
      </c>
      <c r="AC37" s="6">
        <v>1.0</v>
      </c>
      <c r="AD37" s="6">
        <v>1.0</v>
      </c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6"/>
      <c r="BC37" s="6">
        <f t="shared" si="3"/>
        <v>3</v>
      </c>
      <c r="BD37" s="6">
        <f t="shared" si="4"/>
        <v>1086</v>
      </c>
      <c r="BE37" s="6">
        <v>176.0</v>
      </c>
    </row>
    <row r="38" ht="84.75" customHeight="1">
      <c r="A38" s="27">
        <f t="shared" si="6"/>
        <v>978944.4</v>
      </c>
      <c r="B38" s="28" t="str">
        <f t="shared" si="1"/>
        <v>http://helpstore.shop/keyword/663081TJOB9 </v>
      </c>
      <c r="C38" s="29"/>
      <c r="D38" s="23"/>
      <c r="E38" s="30">
        <f t="shared" si="2"/>
        <v>0</v>
      </c>
      <c r="F38" s="6"/>
      <c r="G38" s="6"/>
      <c r="H38" s="6"/>
      <c r="I38" s="6">
        <v>2.0</v>
      </c>
      <c r="J38" s="6" t="s">
        <v>178</v>
      </c>
      <c r="K38" s="6"/>
      <c r="L38" s="6"/>
      <c r="M38" s="6"/>
      <c r="N38" s="6"/>
      <c r="O38" s="6"/>
      <c r="P38" s="6"/>
      <c r="Q38" s="6" t="s">
        <v>179</v>
      </c>
      <c r="R38" s="6" t="s">
        <v>135</v>
      </c>
      <c r="S38" s="6" t="s">
        <v>91</v>
      </c>
      <c r="T38" s="6" t="s">
        <v>180</v>
      </c>
      <c r="U38" s="6" t="s">
        <v>181</v>
      </c>
      <c r="V38" s="6" t="s">
        <v>123</v>
      </c>
      <c r="W38" s="6" t="s">
        <v>95</v>
      </c>
      <c r="X38" s="6" t="s">
        <v>1</v>
      </c>
      <c r="Y38" s="31"/>
      <c r="Z38" s="31"/>
      <c r="AA38" s="6">
        <v>1.0</v>
      </c>
      <c r="AB38" s="6">
        <v>1.0</v>
      </c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6"/>
      <c r="BC38" s="6">
        <f t="shared" si="3"/>
        <v>2</v>
      </c>
      <c r="BD38" s="6">
        <f t="shared" si="4"/>
        <v>1126</v>
      </c>
      <c r="BE38" s="6">
        <v>176.0</v>
      </c>
    </row>
    <row r="39" ht="84.75" customHeight="1">
      <c r="A39" s="27">
        <f t="shared" si="6"/>
        <v>1065884.4</v>
      </c>
      <c r="B39" s="28" t="str">
        <f t="shared" si="1"/>
        <v>http://helpstore.shop/keyword/681452TKO40 </v>
      </c>
      <c r="C39" s="29"/>
      <c r="D39" s="23"/>
      <c r="E39" s="30">
        <f t="shared" si="2"/>
        <v>0</v>
      </c>
      <c r="F39" s="6"/>
      <c r="G39" s="6"/>
      <c r="H39" s="6"/>
      <c r="I39" s="6">
        <v>2.0</v>
      </c>
      <c r="J39" s="6" t="s">
        <v>178</v>
      </c>
      <c r="K39" s="6"/>
      <c r="L39" s="6"/>
      <c r="M39" s="6"/>
      <c r="N39" s="6"/>
      <c r="O39" s="6"/>
      <c r="P39" s="6"/>
      <c r="Q39" s="6" t="s">
        <v>182</v>
      </c>
      <c r="R39" s="6" t="s">
        <v>183</v>
      </c>
      <c r="S39" s="6" t="s">
        <v>91</v>
      </c>
      <c r="T39" s="6" t="s">
        <v>180</v>
      </c>
      <c r="U39" s="6" t="s">
        <v>184</v>
      </c>
      <c r="V39" s="6" t="s">
        <v>185</v>
      </c>
      <c r="W39" s="6" t="s">
        <v>95</v>
      </c>
      <c r="X39" s="6" t="s">
        <v>1</v>
      </c>
      <c r="Y39" s="31"/>
      <c r="Z39" s="31"/>
      <c r="AA39" s="31"/>
      <c r="AB39" s="6">
        <v>1.0</v>
      </c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6"/>
      <c r="BC39" s="6">
        <f t="shared" si="3"/>
        <v>1</v>
      </c>
      <c r="BD39" s="6">
        <f t="shared" si="4"/>
        <v>613</v>
      </c>
      <c r="BE39" s="6">
        <v>176.0</v>
      </c>
    </row>
    <row r="40" ht="84.75" customHeight="1">
      <c r="A40" s="27">
        <f t="shared" si="6"/>
        <v>1738800</v>
      </c>
      <c r="B40" s="28" t="str">
        <f t="shared" si="1"/>
        <v>http://helpstore.shop/keyword/663016TKO31 </v>
      </c>
      <c r="C40" s="29"/>
      <c r="D40" s="23"/>
      <c r="E40" s="30">
        <f t="shared" si="2"/>
        <v>0</v>
      </c>
      <c r="F40" s="6"/>
      <c r="G40" s="6"/>
      <c r="H40" s="6"/>
      <c r="I40" s="6">
        <v>2.0</v>
      </c>
      <c r="J40" s="6" t="s">
        <v>178</v>
      </c>
      <c r="K40" s="6"/>
      <c r="L40" s="6"/>
      <c r="M40" s="6"/>
      <c r="N40" s="6"/>
      <c r="O40" s="6"/>
      <c r="P40" s="6"/>
      <c r="Q40" s="6" t="s">
        <v>123</v>
      </c>
      <c r="R40" s="6" t="s">
        <v>58</v>
      </c>
      <c r="S40" s="6" t="s">
        <v>91</v>
      </c>
      <c r="T40" s="6" t="s">
        <v>180</v>
      </c>
      <c r="U40" s="6" t="s">
        <v>186</v>
      </c>
      <c r="V40" s="6" t="s">
        <v>187</v>
      </c>
      <c r="W40" s="6" t="s">
        <v>95</v>
      </c>
      <c r="X40" s="6" t="s">
        <v>32</v>
      </c>
      <c r="Y40" s="31"/>
      <c r="Z40" s="6">
        <v>1.0</v>
      </c>
      <c r="AA40" s="6">
        <v>1.0</v>
      </c>
      <c r="AB40" s="6">
        <v>1.0</v>
      </c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6"/>
      <c r="BC40" s="6">
        <f t="shared" si="3"/>
        <v>3</v>
      </c>
      <c r="BD40" s="6">
        <f t="shared" si="4"/>
        <v>3000</v>
      </c>
      <c r="BE40" s="6">
        <v>176.0</v>
      </c>
    </row>
    <row r="41" ht="84.75" customHeight="1">
      <c r="A41" s="27">
        <f t="shared" si="6"/>
        <v>810280.8</v>
      </c>
      <c r="B41" s="28" t="str">
        <f t="shared" si="1"/>
        <v>http://helpstore.shop/keyword/659676T1567 </v>
      </c>
      <c r="C41" s="29"/>
      <c r="D41" s="23"/>
      <c r="E41" s="30">
        <f t="shared" si="2"/>
        <v>0</v>
      </c>
      <c r="F41" s="6"/>
      <c r="G41" s="6"/>
      <c r="H41" s="6"/>
      <c r="I41" s="6">
        <v>2.0</v>
      </c>
      <c r="J41" s="6" t="s">
        <v>188</v>
      </c>
      <c r="K41" s="6"/>
      <c r="L41" s="6"/>
      <c r="M41" s="6"/>
      <c r="N41" s="6"/>
      <c r="O41" s="6"/>
      <c r="P41" s="6"/>
      <c r="Q41" s="6" t="s">
        <v>189</v>
      </c>
      <c r="R41" s="6" t="s">
        <v>190</v>
      </c>
      <c r="S41" s="6" t="s">
        <v>91</v>
      </c>
      <c r="T41" s="6" t="s">
        <v>191</v>
      </c>
      <c r="U41" s="6" t="s">
        <v>192</v>
      </c>
      <c r="V41" s="6" t="s">
        <v>193</v>
      </c>
      <c r="W41" s="6" t="s">
        <v>95</v>
      </c>
      <c r="X41" s="6" t="s">
        <v>1</v>
      </c>
      <c r="Y41" s="31"/>
      <c r="Z41" s="31"/>
      <c r="AA41" s="6">
        <v>1.0</v>
      </c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6"/>
      <c r="BC41" s="6">
        <f t="shared" si="3"/>
        <v>1</v>
      </c>
      <c r="BD41" s="6">
        <f t="shared" si="4"/>
        <v>466</v>
      </c>
      <c r="BE41" s="6">
        <v>176.0</v>
      </c>
    </row>
    <row r="42" ht="84.75" customHeight="1">
      <c r="A42" s="27">
        <f>HYPERLINK("https://mustit.co.kr/product/search?search_action=search&amp;event=0&amp;event_no=1004&amp;keyword="&amp;iferror(left(U42,FIND(" ",U42)),""),Q42*$A$1*(1+$C$1))</f>
        <v>310941.6</v>
      </c>
      <c r="B42" s="28" t="str">
        <f t="shared" si="1"/>
        <v>http://helpstore.shop/keyword/678374WA72N </v>
      </c>
      <c r="C42" s="29"/>
      <c r="D42" s="23"/>
      <c r="E42" s="30">
        <f t="shared" si="2"/>
        <v>0</v>
      </c>
      <c r="F42" s="6"/>
      <c r="G42" s="6"/>
      <c r="H42" s="6"/>
      <c r="I42" s="6">
        <v>2.0</v>
      </c>
      <c r="J42" s="6" t="s">
        <v>194</v>
      </c>
      <c r="K42" s="6"/>
      <c r="L42" s="6"/>
      <c r="M42" s="6"/>
      <c r="N42" s="6"/>
      <c r="O42" s="6"/>
      <c r="P42" s="6"/>
      <c r="Q42" s="6" t="s">
        <v>195</v>
      </c>
      <c r="R42" s="6" t="s">
        <v>173</v>
      </c>
      <c r="S42" s="6" t="s">
        <v>91</v>
      </c>
      <c r="T42" s="6" t="s">
        <v>196</v>
      </c>
      <c r="U42" s="6" t="s">
        <v>197</v>
      </c>
      <c r="V42" s="6" t="s">
        <v>198</v>
      </c>
      <c r="W42" s="6" t="s">
        <v>95</v>
      </c>
      <c r="X42" s="6" t="s">
        <v>14</v>
      </c>
      <c r="Y42" s="31"/>
      <c r="Z42" s="31"/>
      <c r="AA42" s="6">
        <v>2.0</v>
      </c>
      <c r="AB42" s="31"/>
      <c r="AC42" s="6">
        <v>2.0</v>
      </c>
      <c r="AD42" s="31"/>
      <c r="AE42" s="6">
        <v>1.0</v>
      </c>
      <c r="AF42" s="31"/>
      <c r="AG42" s="6">
        <v>2.0</v>
      </c>
      <c r="AH42" s="31"/>
      <c r="AI42" s="6">
        <v>2.0</v>
      </c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6"/>
      <c r="BC42" s="6">
        <f t="shared" si="3"/>
        <v>9</v>
      </c>
      <c r="BD42" s="6">
        <f t="shared" si="4"/>
        <v>1548</v>
      </c>
      <c r="BE42" s="6">
        <v>176.0</v>
      </c>
    </row>
    <row r="43" ht="84.75" customHeight="1">
      <c r="A43" s="27">
        <f>HYPERLINK("https://mustit.co.kr/product/search?search_action=search&amp;event=0&amp;event_no=1004&amp;keyword="&amp;iferror(left(U43,FIND(" ",U43)),""),Q43*$A$1*(1+$B$1))</f>
        <v>1413644.4</v>
      </c>
      <c r="B43" s="28" t="str">
        <f t="shared" si="1"/>
        <v>http://helpstore.shop/keyword/662996TIO54 </v>
      </c>
      <c r="C43" s="29"/>
      <c r="D43" s="23"/>
      <c r="E43" s="30">
        <f t="shared" si="2"/>
        <v>0</v>
      </c>
      <c r="F43" s="6"/>
      <c r="G43" s="6"/>
      <c r="H43" s="6"/>
      <c r="I43" s="6">
        <v>2.0</v>
      </c>
      <c r="J43" s="6" t="s">
        <v>199</v>
      </c>
      <c r="K43" s="6"/>
      <c r="L43" s="6"/>
      <c r="M43" s="6"/>
      <c r="N43" s="6"/>
      <c r="O43" s="6"/>
      <c r="P43" s="6"/>
      <c r="Q43" s="6" t="s">
        <v>89</v>
      </c>
      <c r="R43" s="6" t="s">
        <v>90</v>
      </c>
      <c r="S43" s="6" t="s">
        <v>91</v>
      </c>
      <c r="T43" s="6" t="s">
        <v>200</v>
      </c>
      <c r="U43" s="6" t="s">
        <v>201</v>
      </c>
      <c r="V43" s="6" t="s">
        <v>202</v>
      </c>
      <c r="W43" s="6" t="s">
        <v>95</v>
      </c>
      <c r="X43" s="6" t="s">
        <v>1</v>
      </c>
      <c r="Y43" s="31"/>
      <c r="Z43" s="31"/>
      <c r="AA43" s="31"/>
      <c r="AB43" s="6">
        <v>1.0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6"/>
      <c r="BC43" s="6">
        <f t="shared" si="3"/>
        <v>1</v>
      </c>
      <c r="BD43" s="6">
        <f t="shared" si="4"/>
        <v>813</v>
      </c>
      <c r="BE43" s="6">
        <v>176.0</v>
      </c>
    </row>
    <row r="44" ht="84.75" customHeight="1">
      <c r="A44" s="27">
        <f t="shared" ref="A44:A53" si="7">HYPERLINK("https://mustit.co.kr/product/search?search_action=search&amp;event=0&amp;event_no=1004&amp;keyword="&amp;iferror(left(U44,FIND(" ",U44)),""),Q44*$A$1*(1+$C$1))</f>
        <v>177164.4</v>
      </c>
      <c r="B44" s="28" t="str">
        <f t="shared" si="1"/>
        <v>http://helpstore.shop/keyword/5938122102O </v>
      </c>
      <c r="C44" s="29"/>
      <c r="D44" s="23"/>
      <c r="E44" s="30">
        <f t="shared" si="2"/>
        <v>0</v>
      </c>
      <c r="F44" s="6"/>
      <c r="G44" s="6"/>
      <c r="H44" s="6"/>
      <c r="I44" s="6">
        <v>2.0</v>
      </c>
      <c r="J44" s="6" t="s">
        <v>203</v>
      </c>
      <c r="K44" s="6"/>
      <c r="L44" s="6"/>
      <c r="M44" s="6"/>
      <c r="N44" s="6"/>
      <c r="O44" s="6"/>
      <c r="P44" s="6"/>
      <c r="Q44" s="6" t="s">
        <v>204</v>
      </c>
      <c r="R44" s="6" t="s">
        <v>205</v>
      </c>
      <c r="S44" s="6" t="s">
        <v>91</v>
      </c>
      <c r="T44" s="6" t="s">
        <v>206</v>
      </c>
      <c r="U44" s="6" t="s">
        <v>207</v>
      </c>
      <c r="V44" s="6" t="s">
        <v>123</v>
      </c>
      <c r="W44" s="6" t="s">
        <v>95</v>
      </c>
      <c r="X44" s="6" t="s">
        <v>69</v>
      </c>
      <c r="Y44" s="6">
        <v>1.0</v>
      </c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6"/>
      <c r="BC44" s="6">
        <f t="shared" si="3"/>
        <v>1</v>
      </c>
      <c r="BD44" s="6">
        <f t="shared" si="4"/>
        <v>98</v>
      </c>
      <c r="BE44" s="6">
        <v>176.0</v>
      </c>
    </row>
    <row r="45" ht="84.75" customHeight="1">
      <c r="A45" s="27">
        <f t="shared" si="7"/>
        <v>225975</v>
      </c>
      <c r="B45" s="28" t="str">
        <f t="shared" si="1"/>
        <v>http://helpstore.shop/keyword/6371302102O </v>
      </c>
      <c r="C45" s="29"/>
      <c r="D45" s="23"/>
      <c r="E45" s="30">
        <f t="shared" si="2"/>
        <v>0</v>
      </c>
      <c r="F45" s="6"/>
      <c r="G45" s="6"/>
      <c r="H45" s="6"/>
      <c r="I45" s="6">
        <v>2.0</v>
      </c>
      <c r="J45" s="6" t="s">
        <v>203</v>
      </c>
      <c r="K45" s="6"/>
      <c r="L45" s="6"/>
      <c r="M45" s="6"/>
      <c r="N45" s="6"/>
      <c r="O45" s="6"/>
      <c r="P45" s="6"/>
      <c r="Q45" s="6" t="s">
        <v>208</v>
      </c>
      <c r="R45" s="6" t="s">
        <v>209</v>
      </c>
      <c r="S45" s="6" t="s">
        <v>91</v>
      </c>
      <c r="T45" s="6" t="s">
        <v>206</v>
      </c>
      <c r="U45" s="6" t="s">
        <v>210</v>
      </c>
      <c r="V45" s="6" t="s">
        <v>123</v>
      </c>
      <c r="W45" s="6" t="s">
        <v>95</v>
      </c>
      <c r="X45" s="6" t="s">
        <v>69</v>
      </c>
      <c r="Y45" s="6">
        <v>1.0</v>
      </c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6"/>
      <c r="BC45" s="6">
        <f t="shared" si="3"/>
        <v>1</v>
      </c>
      <c r="BD45" s="6">
        <f t="shared" si="4"/>
        <v>125</v>
      </c>
      <c r="BE45" s="6">
        <v>176.0</v>
      </c>
    </row>
    <row r="46" ht="84.75" customHeight="1">
      <c r="A46" s="27">
        <f t="shared" si="7"/>
        <v>282016.8</v>
      </c>
      <c r="B46" s="28" t="str">
        <f t="shared" si="1"/>
        <v>http://helpstore.shop/keyword/6556221IZIM </v>
      </c>
      <c r="C46" s="29"/>
      <c r="D46" s="23"/>
      <c r="E46" s="30">
        <f t="shared" si="2"/>
        <v>0</v>
      </c>
      <c r="F46" s="6"/>
      <c r="G46" s="6"/>
      <c r="H46" s="6"/>
      <c r="I46" s="6">
        <v>2.0</v>
      </c>
      <c r="J46" s="6" t="s">
        <v>203</v>
      </c>
      <c r="K46" s="6"/>
      <c r="L46" s="6"/>
      <c r="M46" s="6"/>
      <c r="N46" s="6"/>
      <c r="O46" s="6"/>
      <c r="P46" s="6"/>
      <c r="Q46" s="6" t="s">
        <v>211</v>
      </c>
      <c r="R46" s="6" t="s">
        <v>212</v>
      </c>
      <c r="S46" s="6" t="s">
        <v>91</v>
      </c>
      <c r="T46" s="6" t="s">
        <v>206</v>
      </c>
      <c r="U46" s="6" t="s">
        <v>213</v>
      </c>
      <c r="V46" s="6" t="s">
        <v>141</v>
      </c>
      <c r="W46" s="6" t="s">
        <v>95</v>
      </c>
      <c r="X46" s="6" t="s">
        <v>69</v>
      </c>
      <c r="Y46" s="6">
        <v>1.0</v>
      </c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6"/>
      <c r="BC46" s="6">
        <f t="shared" si="3"/>
        <v>1</v>
      </c>
      <c r="BD46" s="6">
        <f t="shared" si="4"/>
        <v>156</v>
      </c>
      <c r="BE46" s="6">
        <v>176.0</v>
      </c>
    </row>
    <row r="47" ht="84.75" customHeight="1">
      <c r="A47" s="27">
        <f t="shared" si="7"/>
        <v>428448.6</v>
      </c>
      <c r="B47" s="28" t="str">
        <f t="shared" si="1"/>
        <v>http://helpstore.shop/keyword/6597831IZI3 </v>
      </c>
      <c r="C47" s="29"/>
      <c r="D47" s="23"/>
      <c r="E47" s="30">
        <f t="shared" si="2"/>
        <v>0</v>
      </c>
      <c r="F47" s="6"/>
      <c r="G47" s="6"/>
      <c r="H47" s="6"/>
      <c r="I47" s="6">
        <v>2.0</v>
      </c>
      <c r="J47" s="6" t="s">
        <v>203</v>
      </c>
      <c r="K47" s="6"/>
      <c r="L47" s="6"/>
      <c r="M47" s="6"/>
      <c r="N47" s="6"/>
      <c r="O47" s="6"/>
      <c r="P47" s="6"/>
      <c r="Q47" s="6" t="s">
        <v>214</v>
      </c>
      <c r="R47" s="6" t="s">
        <v>215</v>
      </c>
      <c r="S47" s="6" t="s">
        <v>91</v>
      </c>
      <c r="T47" s="6" t="s">
        <v>206</v>
      </c>
      <c r="U47" s="6" t="s">
        <v>216</v>
      </c>
      <c r="V47" s="6" t="s">
        <v>217</v>
      </c>
      <c r="W47" s="6" t="s">
        <v>95</v>
      </c>
      <c r="X47" s="6" t="s">
        <v>69</v>
      </c>
      <c r="Y47" s="6">
        <v>1.0</v>
      </c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6"/>
      <c r="BC47" s="6">
        <f t="shared" si="3"/>
        <v>1</v>
      </c>
      <c r="BD47" s="6">
        <f t="shared" si="4"/>
        <v>237</v>
      </c>
      <c r="BE47" s="6">
        <v>176.0</v>
      </c>
    </row>
    <row r="48" ht="84.75" customHeight="1">
      <c r="A48" s="27">
        <f t="shared" si="7"/>
        <v>428448.6</v>
      </c>
      <c r="B48" s="28" t="str">
        <f t="shared" si="1"/>
        <v>http://helpstore.shop/keyword/6597831IZIM </v>
      </c>
      <c r="C48" s="29"/>
      <c r="D48" s="23"/>
      <c r="E48" s="30">
        <f t="shared" si="2"/>
        <v>0</v>
      </c>
      <c r="F48" s="6"/>
      <c r="G48" s="6"/>
      <c r="H48" s="6"/>
      <c r="I48" s="6">
        <v>2.0</v>
      </c>
      <c r="J48" s="6" t="s">
        <v>203</v>
      </c>
      <c r="K48" s="6"/>
      <c r="L48" s="6"/>
      <c r="M48" s="6"/>
      <c r="N48" s="6"/>
      <c r="O48" s="6"/>
      <c r="P48" s="6"/>
      <c r="Q48" s="6" t="s">
        <v>214</v>
      </c>
      <c r="R48" s="6" t="s">
        <v>215</v>
      </c>
      <c r="S48" s="6" t="s">
        <v>91</v>
      </c>
      <c r="T48" s="6" t="s">
        <v>206</v>
      </c>
      <c r="U48" s="6" t="s">
        <v>218</v>
      </c>
      <c r="V48" s="6" t="s">
        <v>141</v>
      </c>
      <c r="W48" s="6" t="s">
        <v>95</v>
      </c>
      <c r="X48" s="6" t="s">
        <v>69</v>
      </c>
      <c r="Y48" s="6">
        <v>1.0</v>
      </c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6"/>
      <c r="BC48" s="6">
        <f t="shared" si="3"/>
        <v>1</v>
      </c>
      <c r="BD48" s="6">
        <f t="shared" si="4"/>
        <v>237</v>
      </c>
      <c r="BE48" s="6">
        <v>176.0</v>
      </c>
    </row>
    <row r="49" ht="84.75" customHeight="1">
      <c r="A49" s="27">
        <f t="shared" si="7"/>
        <v>267554.4</v>
      </c>
      <c r="B49" s="28" t="str">
        <f t="shared" si="1"/>
        <v>http://helpstore.shop/keyword/6717192100B </v>
      </c>
      <c r="C49" s="29"/>
      <c r="D49" s="23"/>
      <c r="E49" s="30">
        <f t="shared" si="2"/>
        <v>0</v>
      </c>
      <c r="F49" s="6"/>
      <c r="G49" s="6"/>
      <c r="H49" s="6"/>
      <c r="I49" s="6">
        <v>2.0</v>
      </c>
      <c r="J49" s="6" t="s">
        <v>203</v>
      </c>
      <c r="K49" s="6"/>
      <c r="L49" s="6"/>
      <c r="M49" s="6"/>
      <c r="N49" s="6"/>
      <c r="O49" s="6"/>
      <c r="P49" s="6"/>
      <c r="Q49" s="6" t="s">
        <v>219</v>
      </c>
      <c r="R49" s="6" t="s">
        <v>212</v>
      </c>
      <c r="S49" s="6" t="s">
        <v>91</v>
      </c>
      <c r="T49" s="6" t="s">
        <v>206</v>
      </c>
      <c r="U49" s="6" t="s">
        <v>220</v>
      </c>
      <c r="V49" s="6" t="s">
        <v>123</v>
      </c>
      <c r="W49" s="6" t="s">
        <v>95</v>
      </c>
      <c r="X49" s="6" t="s">
        <v>69</v>
      </c>
      <c r="Y49" s="6">
        <v>1.0</v>
      </c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6"/>
      <c r="BC49" s="6">
        <f t="shared" si="3"/>
        <v>1</v>
      </c>
      <c r="BD49" s="6">
        <f t="shared" si="4"/>
        <v>148</v>
      </c>
      <c r="BE49" s="6">
        <v>176.0</v>
      </c>
    </row>
    <row r="50" ht="84.75" customHeight="1">
      <c r="A50" s="27">
        <f t="shared" si="7"/>
        <v>390484.8</v>
      </c>
      <c r="B50" s="28" t="str">
        <f t="shared" si="1"/>
        <v>http://helpstore.shop/keyword/664519WA910 </v>
      </c>
      <c r="C50" s="29"/>
      <c r="D50" s="23"/>
      <c r="E50" s="30">
        <f t="shared" si="2"/>
        <v>0</v>
      </c>
      <c r="F50" s="6"/>
      <c r="G50" s="6"/>
      <c r="H50" s="6"/>
      <c r="I50" s="6">
        <v>2.0</v>
      </c>
      <c r="J50" s="6" t="s">
        <v>221</v>
      </c>
      <c r="K50" s="6"/>
      <c r="L50" s="6"/>
      <c r="M50" s="6"/>
      <c r="N50" s="6"/>
      <c r="O50" s="6"/>
      <c r="P50" s="6"/>
      <c r="Q50" s="6" t="s">
        <v>222</v>
      </c>
      <c r="R50" s="6" t="s">
        <v>223</v>
      </c>
      <c r="S50" s="6" t="s">
        <v>91</v>
      </c>
      <c r="T50" s="6" t="s">
        <v>224</v>
      </c>
      <c r="U50" s="6" t="s">
        <v>225</v>
      </c>
      <c r="V50" s="6" t="s">
        <v>109</v>
      </c>
      <c r="W50" s="6" t="s">
        <v>95</v>
      </c>
      <c r="X50" s="6" t="s">
        <v>14</v>
      </c>
      <c r="Y50" s="31"/>
      <c r="Z50" s="31"/>
      <c r="AA50" s="31"/>
      <c r="AB50" s="31"/>
      <c r="AC50" s="6">
        <v>1.0</v>
      </c>
      <c r="AD50" s="31"/>
      <c r="AE50" s="6">
        <v>1.0</v>
      </c>
      <c r="AF50" s="31"/>
      <c r="AG50" s="6">
        <v>2.0</v>
      </c>
      <c r="AH50" s="31"/>
      <c r="AI50" s="31"/>
      <c r="AJ50" s="31"/>
      <c r="AK50" s="6">
        <v>1.0</v>
      </c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6"/>
      <c r="BC50" s="6">
        <f t="shared" si="3"/>
        <v>5</v>
      </c>
      <c r="BD50" s="6">
        <f t="shared" si="4"/>
        <v>1080</v>
      </c>
      <c r="BE50" s="6">
        <v>176.0</v>
      </c>
    </row>
    <row r="51" ht="84.75" customHeight="1">
      <c r="A51" s="27">
        <f t="shared" si="7"/>
        <v>855089.4</v>
      </c>
      <c r="B51" s="28" t="str">
        <f t="shared" si="1"/>
        <v>http://helpstore.shop/keyword/524039W2FA4 </v>
      </c>
      <c r="C51" s="29"/>
      <c r="D51" s="23"/>
      <c r="E51" s="30">
        <f t="shared" si="2"/>
        <v>0</v>
      </c>
      <c r="F51" s="6"/>
      <c r="G51" s="6"/>
      <c r="H51" s="6"/>
      <c r="I51" s="6">
        <v>2.0</v>
      </c>
      <c r="J51" s="6" t="s">
        <v>226</v>
      </c>
      <c r="K51" s="6"/>
      <c r="L51" s="6"/>
      <c r="M51" s="6"/>
      <c r="N51" s="6"/>
      <c r="O51" s="6"/>
      <c r="P51" s="6"/>
      <c r="Q51" s="6" t="s">
        <v>126</v>
      </c>
      <c r="R51" s="6" t="s">
        <v>127</v>
      </c>
      <c r="S51" s="6" t="s">
        <v>91</v>
      </c>
      <c r="T51" s="6" t="s">
        <v>227</v>
      </c>
      <c r="U51" s="6" t="s">
        <v>228</v>
      </c>
      <c r="V51" s="6" t="s">
        <v>229</v>
      </c>
      <c r="W51" s="6" t="s">
        <v>95</v>
      </c>
      <c r="X51" s="6" t="s">
        <v>14</v>
      </c>
      <c r="Y51" s="31"/>
      <c r="Z51" s="31"/>
      <c r="AA51" s="31"/>
      <c r="AB51" s="31"/>
      <c r="AC51" s="6">
        <v>1.0</v>
      </c>
      <c r="AD51" s="31"/>
      <c r="AE51" s="6">
        <v>1.0</v>
      </c>
      <c r="AF51" s="31"/>
      <c r="AG51" s="6">
        <v>1.0</v>
      </c>
      <c r="AH51" s="31"/>
      <c r="AI51" s="6">
        <v>1.0</v>
      </c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6"/>
      <c r="BC51" s="6">
        <f t="shared" si="3"/>
        <v>4</v>
      </c>
      <c r="BD51" s="6">
        <f t="shared" si="4"/>
        <v>1892</v>
      </c>
      <c r="BE51" s="6">
        <v>176.0</v>
      </c>
    </row>
    <row r="52" ht="84.75" customHeight="1">
      <c r="A52" s="27">
        <f t="shared" si="7"/>
        <v>692387.4</v>
      </c>
      <c r="B52" s="28" t="str">
        <f t="shared" si="1"/>
        <v>http://helpstore.shop/keyword/542436W1GB1 </v>
      </c>
      <c r="C52" s="29"/>
      <c r="D52" s="23"/>
      <c r="E52" s="30">
        <f t="shared" si="2"/>
        <v>0</v>
      </c>
      <c r="F52" s="6"/>
      <c r="G52" s="6"/>
      <c r="H52" s="6"/>
      <c r="I52" s="6">
        <v>2.0</v>
      </c>
      <c r="J52" s="6" t="s">
        <v>226</v>
      </c>
      <c r="K52" s="6"/>
      <c r="L52" s="6"/>
      <c r="M52" s="6"/>
      <c r="N52" s="6"/>
      <c r="O52" s="6"/>
      <c r="P52" s="6"/>
      <c r="Q52" s="6" t="s">
        <v>230</v>
      </c>
      <c r="R52" s="6" t="s">
        <v>116</v>
      </c>
      <c r="S52" s="6" t="s">
        <v>91</v>
      </c>
      <c r="T52" s="6" t="s">
        <v>227</v>
      </c>
      <c r="U52" s="6" t="s">
        <v>231</v>
      </c>
      <c r="V52" s="6" t="s">
        <v>232</v>
      </c>
      <c r="W52" s="6" t="s">
        <v>95</v>
      </c>
      <c r="X52" s="6" t="s">
        <v>14</v>
      </c>
      <c r="Y52" s="31"/>
      <c r="Z52" s="31"/>
      <c r="AA52" s="31"/>
      <c r="AB52" s="31"/>
      <c r="AC52" s="6">
        <v>2.0</v>
      </c>
      <c r="AD52" s="31"/>
      <c r="AE52" s="6">
        <v>1.0</v>
      </c>
      <c r="AF52" s="31"/>
      <c r="AG52" s="6">
        <v>2.0</v>
      </c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6"/>
      <c r="BC52" s="6">
        <f t="shared" si="3"/>
        <v>5</v>
      </c>
      <c r="BD52" s="6">
        <f t="shared" si="4"/>
        <v>1915</v>
      </c>
      <c r="BE52" s="6">
        <v>176.0</v>
      </c>
    </row>
    <row r="53" ht="84.75" customHeight="1">
      <c r="A53" s="27">
        <f t="shared" si="7"/>
        <v>779161.8</v>
      </c>
      <c r="B53" s="28" t="str">
        <f t="shared" si="1"/>
        <v>http://helpstore.shop/keyword/636833W2DC1 </v>
      </c>
      <c r="C53" s="29"/>
      <c r="D53" s="23"/>
      <c r="E53" s="30">
        <f t="shared" si="2"/>
        <v>0</v>
      </c>
      <c r="F53" s="6"/>
      <c r="G53" s="6"/>
      <c r="H53" s="6"/>
      <c r="I53" s="6">
        <v>2.0</v>
      </c>
      <c r="J53" s="6" t="s">
        <v>226</v>
      </c>
      <c r="K53" s="6"/>
      <c r="L53" s="6"/>
      <c r="M53" s="6"/>
      <c r="N53" s="6"/>
      <c r="O53" s="6"/>
      <c r="P53" s="6"/>
      <c r="Q53" s="6" t="s">
        <v>233</v>
      </c>
      <c r="R53" s="6" t="s">
        <v>234</v>
      </c>
      <c r="S53" s="6" t="s">
        <v>91</v>
      </c>
      <c r="T53" s="6" t="s">
        <v>227</v>
      </c>
      <c r="U53" s="6" t="s">
        <v>235</v>
      </c>
      <c r="V53" s="6" t="s">
        <v>236</v>
      </c>
      <c r="W53" s="6" t="s">
        <v>95</v>
      </c>
      <c r="X53" s="6" t="s">
        <v>14</v>
      </c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6">
        <v>1.0</v>
      </c>
      <c r="AJ53" s="31"/>
      <c r="AK53" s="6">
        <v>1.0</v>
      </c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6"/>
      <c r="BC53" s="6">
        <f t="shared" si="3"/>
        <v>2</v>
      </c>
      <c r="BD53" s="6">
        <f t="shared" si="4"/>
        <v>862</v>
      </c>
      <c r="BE53" s="6">
        <v>176.0</v>
      </c>
    </row>
    <row r="54" ht="84.75" customHeight="1">
      <c r="A54" s="27">
        <f t="shared" ref="A54:A56" si="8">HYPERLINK("https://mustit.co.kr/product/search?search_action=search&amp;event=0&amp;event_no=1004&amp;keyword="&amp;iferror(left(U54,FIND(" ",U54)),""),Q54*$A$1*(1+$B$1))</f>
        <v>312984</v>
      </c>
      <c r="B54" s="28" t="str">
        <f t="shared" si="1"/>
        <v>http://helpstore.shop/keyword/661705TKVF3 </v>
      </c>
      <c r="C54" s="29"/>
      <c r="D54" s="23"/>
      <c r="E54" s="30">
        <f t="shared" si="2"/>
        <v>0</v>
      </c>
      <c r="F54" s="6"/>
      <c r="G54" s="6"/>
      <c r="H54" s="6"/>
      <c r="I54" s="6">
        <v>2.0</v>
      </c>
      <c r="J54" s="6" t="s">
        <v>237</v>
      </c>
      <c r="K54" s="6"/>
      <c r="L54" s="6"/>
      <c r="M54" s="6"/>
      <c r="N54" s="6"/>
      <c r="O54" s="6"/>
      <c r="P54" s="6"/>
      <c r="Q54" s="6" t="s">
        <v>238</v>
      </c>
      <c r="R54" s="6" t="s">
        <v>58</v>
      </c>
      <c r="S54" s="6" t="s">
        <v>91</v>
      </c>
      <c r="T54" s="6" t="s">
        <v>239</v>
      </c>
      <c r="U54" s="6" t="s">
        <v>240</v>
      </c>
      <c r="V54" s="6" t="s">
        <v>241</v>
      </c>
      <c r="W54" s="6" t="s">
        <v>95</v>
      </c>
      <c r="X54" s="6" t="s">
        <v>1</v>
      </c>
      <c r="Y54" s="31"/>
      <c r="Z54" s="31"/>
      <c r="AA54" s="6">
        <v>2.0</v>
      </c>
      <c r="AB54" s="6">
        <v>2.0</v>
      </c>
      <c r="AC54" s="6">
        <v>2.0</v>
      </c>
      <c r="AD54" s="6">
        <v>2.0</v>
      </c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6"/>
      <c r="BC54" s="6">
        <f t="shared" si="3"/>
        <v>8</v>
      </c>
      <c r="BD54" s="6">
        <f t="shared" si="4"/>
        <v>1440</v>
      </c>
      <c r="BE54" s="6">
        <v>176.0</v>
      </c>
    </row>
    <row r="55" ht="84.75" customHeight="1">
      <c r="A55" s="27">
        <f t="shared" si="8"/>
        <v>375580.8</v>
      </c>
      <c r="B55" s="28" t="str">
        <f t="shared" si="1"/>
        <v>http://helpstore.shop/keyword/675050TLVA6 </v>
      </c>
      <c r="C55" s="29"/>
      <c r="D55" s="23"/>
      <c r="E55" s="30">
        <f t="shared" si="2"/>
        <v>0</v>
      </c>
      <c r="F55" s="6"/>
      <c r="G55" s="6"/>
      <c r="H55" s="6"/>
      <c r="I55" s="6">
        <v>2.0</v>
      </c>
      <c r="J55" s="6" t="s">
        <v>237</v>
      </c>
      <c r="K55" s="6"/>
      <c r="L55" s="6"/>
      <c r="M55" s="6"/>
      <c r="N55" s="6"/>
      <c r="O55" s="6"/>
      <c r="P55" s="6"/>
      <c r="Q55" s="6" t="s">
        <v>222</v>
      </c>
      <c r="R55" s="6" t="s">
        <v>223</v>
      </c>
      <c r="S55" s="6" t="s">
        <v>91</v>
      </c>
      <c r="T55" s="6" t="s">
        <v>239</v>
      </c>
      <c r="U55" s="6" t="s">
        <v>242</v>
      </c>
      <c r="V55" s="6" t="s">
        <v>243</v>
      </c>
      <c r="W55" s="6" t="s">
        <v>95</v>
      </c>
      <c r="X55" s="6" t="s">
        <v>56</v>
      </c>
      <c r="Y55" s="31"/>
      <c r="Z55" s="31"/>
      <c r="AA55" s="6">
        <v>1.0</v>
      </c>
      <c r="AB55" s="6">
        <v>1.0</v>
      </c>
      <c r="AC55" s="6">
        <v>1.0</v>
      </c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6"/>
      <c r="BC55" s="6">
        <f t="shared" si="3"/>
        <v>3</v>
      </c>
      <c r="BD55" s="6">
        <f t="shared" si="4"/>
        <v>648</v>
      </c>
      <c r="BE55" s="6">
        <v>176.0</v>
      </c>
    </row>
    <row r="56" ht="84.75" customHeight="1">
      <c r="A56" s="27">
        <f t="shared" si="8"/>
        <v>368625.6</v>
      </c>
      <c r="B56" s="28" t="str">
        <f t="shared" si="1"/>
        <v>http://helpstore.shop/keyword/612965TLVF1 </v>
      </c>
      <c r="C56" s="29"/>
      <c r="D56" s="23"/>
      <c r="E56" s="30">
        <f t="shared" si="2"/>
        <v>0</v>
      </c>
      <c r="F56" s="6"/>
      <c r="G56" s="6"/>
      <c r="H56" s="6"/>
      <c r="I56" s="6">
        <v>2.0</v>
      </c>
      <c r="J56" s="6" t="s">
        <v>237</v>
      </c>
      <c r="K56" s="6"/>
      <c r="L56" s="6"/>
      <c r="M56" s="6"/>
      <c r="N56" s="6"/>
      <c r="O56" s="6"/>
      <c r="P56" s="6"/>
      <c r="Q56" s="6" t="s">
        <v>244</v>
      </c>
      <c r="R56" s="6" t="s">
        <v>245</v>
      </c>
      <c r="S56" s="6" t="s">
        <v>91</v>
      </c>
      <c r="T56" s="6" t="s">
        <v>239</v>
      </c>
      <c r="U56" s="6" t="s">
        <v>246</v>
      </c>
      <c r="V56" s="6" t="s">
        <v>247</v>
      </c>
      <c r="W56" s="6" t="s">
        <v>95</v>
      </c>
      <c r="X56" s="6" t="s">
        <v>1</v>
      </c>
      <c r="Y56" s="31"/>
      <c r="Z56" s="31"/>
      <c r="AA56" s="6">
        <v>1.0</v>
      </c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6"/>
      <c r="BC56" s="6">
        <f t="shared" si="3"/>
        <v>1</v>
      </c>
      <c r="BD56" s="6">
        <f t="shared" si="4"/>
        <v>212</v>
      </c>
      <c r="BE56" s="6">
        <v>176.0</v>
      </c>
    </row>
    <row r="57" ht="84.75" customHeight="1">
      <c r="A57" s="27">
        <f>HYPERLINK("https://mustit.co.kr/product/search?search_action=search&amp;event=0&amp;event_no=1004&amp;keyword="&amp;iferror(left(U57,FIND(" ",U57)),""),Q57*$A$1*(1+$C$1))</f>
        <v>547763.4</v>
      </c>
      <c r="B57" s="28" t="str">
        <f t="shared" si="1"/>
        <v>http://helpstore.shop/keyword/6588822VZ7Y </v>
      </c>
      <c r="C57" s="29"/>
      <c r="D57" s="23"/>
      <c r="E57" s="30">
        <f t="shared" si="2"/>
        <v>0</v>
      </c>
      <c r="F57" s="6"/>
      <c r="G57" s="6"/>
      <c r="H57" s="6"/>
      <c r="I57" s="6">
        <v>2.0</v>
      </c>
      <c r="J57" s="6" t="s">
        <v>248</v>
      </c>
      <c r="K57" s="6"/>
      <c r="L57" s="6"/>
      <c r="M57" s="6"/>
      <c r="N57" s="6"/>
      <c r="O57" s="6"/>
      <c r="P57" s="6"/>
      <c r="Q57" s="6" t="s">
        <v>249</v>
      </c>
      <c r="R57" s="6" t="s">
        <v>250</v>
      </c>
      <c r="S57" s="6" t="s">
        <v>91</v>
      </c>
      <c r="T57" s="6" t="s">
        <v>99</v>
      </c>
      <c r="U57" s="6" t="s">
        <v>251</v>
      </c>
      <c r="V57" s="6" t="s">
        <v>109</v>
      </c>
      <c r="W57" s="6" t="s">
        <v>252</v>
      </c>
      <c r="X57" s="6" t="s">
        <v>69</v>
      </c>
      <c r="Y57" s="6">
        <v>2.0</v>
      </c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6"/>
      <c r="BC57" s="6">
        <f t="shared" si="3"/>
        <v>2</v>
      </c>
      <c r="BD57" s="6">
        <f t="shared" si="4"/>
        <v>606</v>
      </c>
      <c r="BE57" s="6">
        <v>176.0</v>
      </c>
    </row>
    <row r="58" ht="84.75" customHeight="1">
      <c r="A58" s="27">
        <f t="shared" ref="A58:A65" si="9">HYPERLINK("https://mustit.co.kr/product/search?search_action=search&amp;event=0&amp;event_no=1004&amp;keyword="&amp;iferror(left(U58,FIND(" ",U58)),""),Q58*$A$1*(1+$B$1))</f>
        <v>526856.4</v>
      </c>
      <c r="B58" s="28" t="str">
        <f t="shared" si="1"/>
        <v>http://helpstore.shop/keyword/657034TKVF4 </v>
      </c>
      <c r="C58" s="29"/>
      <c r="D58" s="23"/>
      <c r="E58" s="30">
        <f t="shared" si="2"/>
        <v>0</v>
      </c>
      <c r="F58" s="6"/>
      <c r="G58" s="6"/>
      <c r="H58" s="6"/>
      <c r="I58" s="6">
        <v>2.0</v>
      </c>
      <c r="J58" s="6" t="s">
        <v>253</v>
      </c>
      <c r="K58" s="6"/>
      <c r="L58" s="6"/>
      <c r="M58" s="6"/>
      <c r="N58" s="6"/>
      <c r="O58" s="6"/>
      <c r="P58" s="6"/>
      <c r="Q58" s="6" t="s">
        <v>249</v>
      </c>
      <c r="R58" s="6" t="s">
        <v>254</v>
      </c>
      <c r="S58" s="6" t="s">
        <v>91</v>
      </c>
      <c r="T58" s="6" t="s">
        <v>166</v>
      </c>
      <c r="U58" s="6" t="s">
        <v>255</v>
      </c>
      <c r="V58" s="6" t="s">
        <v>256</v>
      </c>
      <c r="W58" s="6" t="s">
        <v>252</v>
      </c>
      <c r="X58" s="6" t="s">
        <v>1</v>
      </c>
      <c r="Y58" s="31"/>
      <c r="Z58" s="31"/>
      <c r="AA58" s="6">
        <v>1.0</v>
      </c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6"/>
      <c r="BC58" s="6">
        <f t="shared" si="3"/>
        <v>1</v>
      </c>
      <c r="BD58" s="6">
        <f t="shared" si="4"/>
        <v>303</v>
      </c>
      <c r="BE58" s="6">
        <v>176.0</v>
      </c>
    </row>
    <row r="59" ht="84.75" customHeight="1">
      <c r="A59" s="27">
        <f t="shared" si="9"/>
        <v>629445.6</v>
      </c>
      <c r="B59" s="28" t="str">
        <f t="shared" si="1"/>
        <v>http://helpstore.shop/keyword/674986TLVJ2 </v>
      </c>
      <c r="C59" s="29"/>
      <c r="D59" s="23"/>
      <c r="E59" s="30">
        <f t="shared" si="2"/>
        <v>0</v>
      </c>
      <c r="F59" s="6"/>
      <c r="G59" s="6"/>
      <c r="H59" s="6"/>
      <c r="I59" s="6">
        <v>2.0</v>
      </c>
      <c r="J59" s="6" t="s">
        <v>253</v>
      </c>
      <c r="K59" s="6"/>
      <c r="L59" s="6"/>
      <c r="M59" s="6"/>
      <c r="N59" s="6"/>
      <c r="O59" s="6"/>
      <c r="P59" s="6"/>
      <c r="Q59" s="6" t="s">
        <v>175</v>
      </c>
      <c r="R59" s="6" t="s">
        <v>257</v>
      </c>
      <c r="S59" s="6" t="s">
        <v>91</v>
      </c>
      <c r="T59" s="6" t="s">
        <v>166</v>
      </c>
      <c r="U59" s="6" t="s">
        <v>258</v>
      </c>
      <c r="V59" s="6" t="s">
        <v>177</v>
      </c>
      <c r="W59" s="6" t="s">
        <v>252</v>
      </c>
      <c r="X59" s="6" t="s">
        <v>56</v>
      </c>
      <c r="Y59" s="31"/>
      <c r="Z59" s="31"/>
      <c r="AA59" s="31"/>
      <c r="AB59" s="31"/>
      <c r="AC59" s="6">
        <v>1.0</v>
      </c>
      <c r="AD59" s="6">
        <v>1.0</v>
      </c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6"/>
      <c r="BC59" s="6">
        <f t="shared" si="3"/>
        <v>2</v>
      </c>
      <c r="BD59" s="6">
        <f t="shared" si="4"/>
        <v>724</v>
      </c>
      <c r="BE59" s="6">
        <v>176.0</v>
      </c>
    </row>
    <row r="60" ht="84.75" customHeight="1">
      <c r="A60" s="27">
        <f t="shared" si="9"/>
        <v>1065884.4</v>
      </c>
      <c r="B60" s="28" t="str">
        <f t="shared" si="1"/>
        <v>http://helpstore.shop/keyword/681452TKO40 </v>
      </c>
      <c r="C60" s="29"/>
      <c r="D60" s="23"/>
      <c r="E60" s="30">
        <f t="shared" si="2"/>
        <v>0</v>
      </c>
      <c r="F60" s="6"/>
      <c r="G60" s="6"/>
      <c r="H60" s="6"/>
      <c r="I60" s="6">
        <v>2.0</v>
      </c>
      <c r="J60" s="6" t="s">
        <v>259</v>
      </c>
      <c r="K60" s="6"/>
      <c r="L60" s="6"/>
      <c r="M60" s="6"/>
      <c r="N60" s="6"/>
      <c r="O60" s="6"/>
      <c r="P60" s="6"/>
      <c r="Q60" s="6" t="s">
        <v>182</v>
      </c>
      <c r="R60" s="6" t="s">
        <v>260</v>
      </c>
      <c r="S60" s="6" t="s">
        <v>91</v>
      </c>
      <c r="T60" s="6" t="s">
        <v>180</v>
      </c>
      <c r="U60" s="6" t="s">
        <v>261</v>
      </c>
      <c r="V60" s="6" t="s">
        <v>123</v>
      </c>
      <c r="W60" s="6" t="s">
        <v>252</v>
      </c>
      <c r="X60" s="6" t="s">
        <v>1</v>
      </c>
      <c r="Y60" s="31"/>
      <c r="Z60" s="6">
        <v>1.0</v>
      </c>
      <c r="AA60" s="6">
        <v>1.0</v>
      </c>
      <c r="AB60" s="6">
        <v>1.0</v>
      </c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6"/>
      <c r="BC60" s="6">
        <f t="shared" si="3"/>
        <v>3</v>
      </c>
      <c r="BD60" s="6">
        <f t="shared" si="4"/>
        <v>1839</v>
      </c>
      <c r="BE60" s="6">
        <v>176.0</v>
      </c>
    </row>
    <row r="61" ht="84.75" customHeight="1">
      <c r="A61" s="27">
        <f t="shared" si="9"/>
        <v>1029369.6</v>
      </c>
      <c r="B61" s="28" t="str">
        <f t="shared" si="1"/>
        <v>http://helpstore.shop/keyword/681648TEW05 </v>
      </c>
      <c r="C61" s="29"/>
      <c r="D61" s="23"/>
      <c r="E61" s="30">
        <f t="shared" si="2"/>
        <v>0</v>
      </c>
      <c r="F61" s="6"/>
      <c r="G61" s="6"/>
      <c r="H61" s="6"/>
      <c r="I61" s="6">
        <v>2.0</v>
      </c>
      <c r="J61" s="6" t="s">
        <v>259</v>
      </c>
      <c r="K61" s="6"/>
      <c r="L61" s="6"/>
      <c r="M61" s="6"/>
      <c r="N61" s="6"/>
      <c r="O61" s="6"/>
      <c r="P61" s="6"/>
      <c r="Q61" s="6" t="s">
        <v>262</v>
      </c>
      <c r="R61" s="6" t="s">
        <v>263</v>
      </c>
      <c r="S61" s="6" t="s">
        <v>91</v>
      </c>
      <c r="T61" s="6" t="s">
        <v>180</v>
      </c>
      <c r="U61" s="6" t="s">
        <v>264</v>
      </c>
      <c r="V61" s="6" t="s">
        <v>265</v>
      </c>
      <c r="W61" s="6" t="s">
        <v>252</v>
      </c>
      <c r="X61" s="6" t="s">
        <v>56</v>
      </c>
      <c r="Y61" s="31"/>
      <c r="Z61" s="31"/>
      <c r="AA61" s="6">
        <v>1.0</v>
      </c>
      <c r="AB61" s="6">
        <v>1.0</v>
      </c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6"/>
      <c r="BC61" s="6">
        <f t="shared" si="3"/>
        <v>2</v>
      </c>
      <c r="BD61" s="6">
        <f t="shared" si="4"/>
        <v>1184</v>
      </c>
      <c r="BE61" s="6">
        <v>176.0</v>
      </c>
    </row>
    <row r="62" ht="84.75" customHeight="1">
      <c r="A62" s="27">
        <f t="shared" si="9"/>
        <v>772027.2</v>
      </c>
      <c r="B62" s="28" t="str">
        <f t="shared" si="1"/>
        <v>http://helpstore.shop/keyword/657400T1567 </v>
      </c>
      <c r="C62" s="29"/>
      <c r="D62" s="23"/>
      <c r="E62" s="30">
        <f t="shared" si="2"/>
        <v>0</v>
      </c>
      <c r="F62" s="6"/>
      <c r="G62" s="6"/>
      <c r="H62" s="6"/>
      <c r="I62" s="6">
        <v>2.0</v>
      </c>
      <c r="J62" s="6" t="s">
        <v>266</v>
      </c>
      <c r="K62" s="6"/>
      <c r="L62" s="6"/>
      <c r="M62" s="6"/>
      <c r="N62" s="6"/>
      <c r="O62" s="6"/>
      <c r="P62" s="6"/>
      <c r="Q62" s="6" t="s">
        <v>267</v>
      </c>
      <c r="R62" s="6" t="s">
        <v>268</v>
      </c>
      <c r="S62" s="6" t="s">
        <v>91</v>
      </c>
      <c r="T62" s="6" t="s">
        <v>191</v>
      </c>
      <c r="U62" s="6" t="s">
        <v>269</v>
      </c>
      <c r="V62" s="6" t="s">
        <v>270</v>
      </c>
      <c r="W62" s="6" t="s">
        <v>252</v>
      </c>
      <c r="X62" s="6" t="s">
        <v>1</v>
      </c>
      <c r="Y62" s="31"/>
      <c r="Z62" s="31"/>
      <c r="AA62" s="31"/>
      <c r="AB62" s="31"/>
      <c r="AC62" s="31"/>
      <c r="AD62" s="6">
        <v>1.0</v>
      </c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6"/>
      <c r="BC62" s="6">
        <f t="shared" si="3"/>
        <v>1</v>
      </c>
      <c r="BD62" s="6">
        <f t="shared" si="4"/>
        <v>444</v>
      </c>
      <c r="BE62" s="6">
        <v>176.0</v>
      </c>
    </row>
    <row r="63" ht="84.75" customHeight="1">
      <c r="A63" s="27">
        <f t="shared" si="9"/>
        <v>905914.8</v>
      </c>
      <c r="B63" s="28" t="str">
        <f t="shared" si="1"/>
        <v>http://helpstore.shop/keyword/662520T1608 </v>
      </c>
      <c r="C63" s="29"/>
      <c r="D63" s="23"/>
      <c r="E63" s="30">
        <f t="shared" si="2"/>
        <v>0</v>
      </c>
      <c r="F63" s="6"/>
      <c r="G63" s="6"/>
      <c r="H63" s="6"/>
      <c r="I63" s="6">
        <v>2.0</v>
      </c>
      <c r="J63" s="6" t="s">
        <v>266</v>
      </c>
      <c r="K63" s="6"/>
      <c r="L63" s="6"/>
      <c r="M63" s="6"/>
      <c r="N63" s="6"/>
      <c r="O63" s="6"/>
      <c r="P63" s="6"/>
      <c r="Q63" s="6" t="s">
        <v>271</v>
      </c>
      <c r="R63" s="6" t="s">
        <v>272</v>
      </c>
      <c r="S63" s="6" t="s">
        <v>91</v>
      </c>
      <c r="T63" s="6" t="s">
        <v>191</v>
      </c>
      <c r="U63" s="6" t="s">
        <v>273</v>
      </c>
      <c r="V63" s="6" t="s">
        <v>274</v>
      </c>
      <c r="W63" s="6" t="s">
        <v>252</v>
      </c>
      <c r="X63" s="6" t="s">
        <v>1</v>
      </c>
      <c r="Y63" s="31"/>
      <c r="Z63" s="31"/>
      <c r="AA63" s="31"/>
      <c r="AB63" s="6">
        <v>1.0</v>
      </c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6"/>
      <c r="BC63" s="6">
        <f t="shared" si="3"/>
        <v>1</v>
      </c>
      <c r="BD63" s="6">
        <f t="shared" si="4"/>
        <v>521</v>
      </c>
      <c r="BE63" s="6">
        <v>176.0</v>
      </c>
    </row>
    <row r="64" ht="84.75" customHeight="1">
      <c r="A64" s="27">
        <f t="shared" si="9"/>
        <v>657266.4</v>
      </c>
      <c r="B64" s="28" t="str">
        <f t="shared" si="1"/>
        <v>http://helpstore.shop/keyword/662728T3166 </v>
      </c>
      <c r="C64" s="29"/>
      <c r="D64" s="23"/>
      <c r="E64" s="30">
        <f t="shared" si="2"/>
        <v>0</v>
      </c>
      <c r="F64" s="6"/>
      <c r="G64" s="6"/>
      <c r="H64" s="6"/>
      <c r="I64" s="6">
        <v>2.0</v>
      </c>
      <c r="J64" s="6" t="s">
        <v>266</v>
      </c>
      <c r="K64" s="6"/>
      <c r="L64" s="6"/>
      <c r="M64" s="6"/>
      <c r="N64" s="6"/>
      <c r="O64" s="6"/>
      <c r="P64" s="6"/>
      <c r="Q64" s="6" t="s">
        <v>275</v>
      </c>
      <c r="R64" s="6" t="s">
        <v>276</v>
      </c>
      <c r="S64" s="6" t="s">
        <v>91</v>
      </c>
      <c r="T64" s="6" t="s">
        <v>191</v>
      </c>
      <c r="U64" s="6" t="s">
        <v>277</v>
      </c>
      <c r="V64" s="6" t="s">
        <v>123</v>
      </c>
      <c r="W64" s="6" t="s">
        <v>252</v>
      </c>
      <c r="X64" s="6" t="s">
        <v>1</v>
      </c>
      <c r="Y64" s="31"/>
      <c r="Z64" s="31"/>
      <c r="AA64" s="31"/>
      <c r="AB64" s="6">
        <v>1.0</v>
      </c>
      <c r="AC64" s="6">
        <v>1.0</v>
      </c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6"/>
      <c r="BC64" s="6">
        <f t="shared" si="3"/>
        <v>2</v>
      </c>
      <c r="BD64" s="6">
        <f t="shared" si="4"/>
        <v>756</v>
      </c>
      <c r="BE64" s="6">
        <v>176.0</v>
      </c>
    </row>
    <row r="65" ht="84.75" customHeight="1">
      <c r="A65" s="27">
        <f t="shared" si="9"/>
        <v>949384.8</v>
      </c>
      <c r="B65" s="28" t="str">
        <f t="shared" si="1"/>
        <v>http://helpstore.shop/keyword/681998T4123 </v>
      </c>
      <c r="C65" s="29"/>
      <c r="D65" s="23"/>
      <c r="E65" s="30">
        <f t="shared" si="2"/>
        <v>0</v>
      </c>
      <c r="F65" s="6"/>
      <c r="G65" s="6"/>
      <c r="H65" s="6"/>
      <c r="I65" s="6">
        <v>2.0</v>
      </c>
      <c r="J65" s="6" t="s">
        <v>266</v>
      </c>
      <c r="K65" s="6"/>
      <c r="L65" s="6"/>
      <c r="M65" s="6"/>
      <c r="N65" s="6"/>
      <c r="O65" s="6"/>
      <c r="P65" s="6"/>
      <c r="Q65" s="6" t="s">
        <v>278</v>
      </c>
      <c r="R65" s="6" t="s">
        <v>279</v>
      </c>
      <c r="S65" s="6" t="s">
        <v>91</v>
      </c>
      <c r="T65" s="6" t="s">
        <v>191</v>
      </c>
      <c r="U65" s="6" t="s">
        <v>280</v>
      </c>
      <c r="V65" s="6" t="s">
        <v>281</v>
      </c>
      <c r="W65" s="6" t="s">
        <v>252</v>
      </c>
      <c r="X65" s="6" t="s">
        <v>1</v>
      </c>
      <c r="Y65" s="31"/>
      <c r="Z65" s="31"/>
      <c r="AA65" s="31"/>
      <c r="AB65" s="6">
        <v>2.0</v>
      </c>
      <c r="AC65" s="6">
        <v>2.0</v>
      </c>
      <c r="AD65" s="6">
        <v>2.0</v>
      </c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6"/>
      <c r="BC65" s="6">
        <f t="shared" si="3"/>
        <v>6</v>
      </c>
      <c r="BD65" s="6">
        <f t="shared" si="4"/>
        <v>3276</v>
      </c>
      <c r="BE65" s="6">
        <v>176.0</v>
      </c>
    </row>
    <row r="66" ht="84.75" customHeight="1">
      <c r="A66" s="27">
        <f t="shared" ref="A66:A73" si="10">HYPERLINK("https://mustit.co.kr/product/search?search_action=search&amp;event=0&amp;event_no=1004&amp;keyword="&amp;iferror(left(U66,FIND(" ",U66)),""),Q66*$A$1*(1+$C$1))</f>
        <v>225975</v>
      </c>
      <c r="B66" s="28" t="str">
        <f t="shared" si="1"/>
        <v>http://helpstore.shop/keyword/5945491IZI3 </v>
      </c>
      <c r="C66" s="29"/>
      <c r="D66" s="23"/>
      <c r="E66" s="30">
        <f t="shared" si="2"/>
        <v>0</v>
      </c>
      <c r="F66" s="6"/>
      <c r="G66" s="6"/>
      <c r="H66" s="6"/>
      <c r="I66" s="6">
        <v>2.0</v>
      </c>
      <c r="J66" s="6" t="s">
        <v>282</v>
      </c>
      <c r="K66" s="6"/>
      <c r="L66" s="6"/>
      <c r="M66" s="6"/>
      <c r="N66" s="6"/>
      <c r="O66" s="6"/>
      <c r="P66" s="6"/>
      <c r="Q66" s="6" t="s">
        <v>208</v>
      </c>
      <c r="R66" s="6" t="s">
        <v>283</v>
      </c>
      <c r="S66" s="6" t="s">
        <v>91</v>
      </c>
      <c r="T66" s="6" t="s">
        <v>206</v>
      </c>
      <c r="U66" s="6" t="s">
        <v>284</v>
      </c>
      <c r="V66" s="6" t="s">
        <v>118</v>
      </c>
      <c r="W66" s="6" t="s">
        <v>252</v>
      </c>
      <c r="X66" s="6" t="s">
        <v>69</v>
      </c>
      <c r="Y66" s="6">
        <v>1.0</v>
      </c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6"/>
      <c r="BC66" s="6">
        <f t="shared" si="3"/>
        <v>1</v>
      </c>
      <c r="BD66" s="6">
        <f t="shared" si="4"/>
        <v>125</v>
      </c>
      <c r="BE66" s="6">
        <v>176.0</v>
      </c>
    </row>
    <row r="67" ht="84.75" customHeight="1">
      <c r="A67" s="27">
        <f t="shared" si="10"/>
        <v>316365</v>
      </c>
      <c r="B67" s="28" t="str">
        <f t="shared" si="1"/>
        <v>http://helpstore.shop/keyword/6160151IZI3 </v>
      </c>
      <c r="C67" s="29"/>
      <c r="D67" s="23"/>
      <c r="E67" s="30">
        <f t="shared" si="2"/>
        <v>0</v>
      </c>
      <c r="F67" s="6"/>
      <c r="G67" s="6"/>
      <c r="H67" s="6"/>
      <c r="I67" s="6">
        <v>2.0</v>
      </c>
      <c r="J67" s="6" t="s">
        <v>282</v>
      </c>
      <c r="K67" s="6"/>
      <c r="L67" s="6"/>
      <c r="M67" s="6"/>
      <c r="N67" s="6"/>
      <c r="O67" s="6"/>
      <c r="P67" s="6"/>
      <c r="Q67" s="6" t="s">
        <v>285</v>
      </c>
      <c r="R67" s="6" t="s">
        <v>173</v>
      </c>
      <c r="S67" s="6" t="s">
        <v>91</v>
      </c>
      <c r="T67" s="6" t="s">
        <v>206</v>
      </c>
      <c r="U67" s="6" t="s">
        <v>286</v>
      </c>
      <c r="V67" s="6" t="s">
        <v>118</v>
      </c>
      <c r="W67" s="6" t="s">
        <v>252</v>
      </c>
      <c r="X67" s="6" t="s">
        <v>69</v>
      </c>
      <c r="Y67" s="6">
        <v>1.0</v>
      </c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6"/>
      <c r="BC67" s="6">
        <f t="shared" si="3"/>
        <v>1</v>
      </c>
      <c r="BD67" s="6">
        <f t="shared" si="4"/>
        <v>175</v>
      </c>
      <c r="BE67" s="6">
        <v>176.0</v>
      </c>
    </row>
    <row r="68" ht="84.75" customHeight="1">
      <c r="A68" s="27">
        <f t="shared" si="10"/>
        <v>296479.2</v>
      </c>
      <c r="B68" s="28" t="str">
        <f t="shared" si="1"/>
        <v>http://helpstore.shop/keyword/6169111IZI3 </v>
      </c>
      <c r="C68" s="29"/>
      <c r="D68" s="23"/>
      <c r="E68" s="30">
        <f t="shared" si="2"/>
        <v>0</v>
      </c>
      <c r="F68" s="6"/>
      <c r="G68" s="6"/>
      <c r="H68" s="6"/>
      <c r="I68" s="6">
        <v>2.0</v>
      </c>
      <c r="J68" s="6" t="s">
        <v>282</v>
      </c>
      <c r="K68" s="6"/>
      <c r="L68" s="6"/>
      <c r="M68" s="6"/>
      <c r="N68" s="6"/>
      <c r="O68" s="6"/>
      <c r="P68" s="6"/>
      <c r="Q68" s="6" t="s">
        <v>287</v>
      </c>
      <c r="R68" s="6" t="s">
        <v>212</v>
      </c>
      <c r="S68" s="6" t="s">
        <v>91</v>
      </c>
      <c r="T68" s="6" t="s">
        <v>206</v>
      </c>
      <c r="U68" s="6" t="s">
        <v>288</v>
      </c>
      <c r="V68" s="6" t="s">
        <v>141</v>
      </c>
      <c r="W68" s="6" t="s">
        <v>252</v>
      </c>
      <c r="X68" s="6" t="s">
        <v>69</v>
      </c>
      <c r="Y68" s="6">
        <v>1.0</v>
      </c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6"/>
      <c r="BC68" s="6">
        <f t="shared" si="3"/>
        <v>1</v>
      </c>
      <c r="BD68" s="6">
        <f t="shared" si="4"/>
        <v>164</v>
      </c>
      <c r="BE68" s="6">
        <v>176.0</v>
      </c>
    </row>
    <row r="69" ht="84.75" customHeight="1">
      <c r="A69" s="27">
        <f t="shared" si="10"/>
        <v>197050.2</v>
      </c>
      <c r="B69" s="28" t="str">
        <f t="shared" si="1"/>
        <v>http://helpstore.shop/keyword/6405351IZI3 </v>
      </c>
      <c r="C69" s="29"/>
      <c r="D69" s="23"/>
      <c r="E69" s="30">
        <f t="shared" si="2"/>
        <v>0</v>
      </c>
      <c r="F69" s="6"/>
      <c r="G69" s="6"/>
      <c r="H69" s="6"/>
      <c r="I69" s="6">
        <v>2.0</v>
      </c>
      <c r="J69" s="6" t="s">
        <v>282</v>
      </c>
      <c r="K69" s="6"/>
      <c r="L69" s="6"/>
      <c r="M69" s="6"/>
      <c r="N69" s="6"/>
      <c r="O69" s="6"/>
      <c r="P69" s="6"/>
      <c r="Q69" s="6" t="s">
        <v>289</v>
      </c>
      <c r="R69" s="6" t="s">
        <v>290</v>
      </c>
      <c r="S69" s="6" t="s">
        <v>91</v>
      </c>
      <c r="T69" s="6" t="s">
        <v>206</v>
      </c>
      <c r="U69" s="6" t="s">
        <v>291</v>
      </c>
      <c r="V69" s="6" t="s">
        <v>141</v>
      </c>
      <c r="W69" s="6" t="s">
        <v>252</v>
      </c>
      <c r="X69" s="6" t="s">
        <v>69</v>
      </c>
      <c r="Y69" s="6">
        <v>1.0</v>
      </c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6"/>
      <c r="BC69" s="6">
        <f t="shared" si="3"/>
        <v>1</v>
      </c>
      <c r="BD69" s="6">
        <f t="shared" si="4"/>
        <v>109</v>
      </c>
      <c r="BE69" s="6">
        <v>176.0</v>
      </c>
    </row>
    <row r="70" ht="84.75" customHeight="1">
      <c r="A70" s="27">
        <f t="shared" si="10"/>
        <v>357944.4</v>
      </c>
      <c r="B70" s="28" t="str">
        <f t="shared" si="1"/>
        <v>http://helpstore.shop/keyword/6508791IZI3 </v>
      </c>
      <c r="C70" s="29"/>
      <c r="D70" s="23"/>
      <c r="E70" s="30">
        <f t="shared" si="2"/>
        <v>0</v>
      </c>
      <c r="F70" s="6"/>
      <c r="G70" s="6"/>
      <c r="H70" s="6"/>
      <c r="I70" s="6">
        <v>2.0</v>
      </c>
      <c r="J70" s="6" t="s">
        <v>282</v>
      </c>
      <c r="K70" s="6"/>
      <c r="L70" s="6"/>
      <c r="M70" s="6"/>
      <c r="N70" s="6"/>
      <c r="O70" s="6"/>
      <c r="P70" s="6"/>
      <c r="Q70" s="6" t="s">
        <v>292</v>
      </c>
      <c r="R70" s="6" t="s">
        <v>293</v>
      </c>
      <c r="S70" s="6" t="s">
        <v>91</v>
      </c>
      <c r="T70" s="6" t="s">
        <v>206</v>
      </c>
      <c r="U70" s="6" t="s">
        <v>294</v>
      </c>
      <c r="V70" s="6" t="s">
        <v>295</v>
      </c>
      <c r="W70" s="6" t="s">
        <v>252</v>
      </c>
      <c r="X70" s="6" t="s">
        <v>69</v>
      </c>
      <c r="Y70" s="6">
        <v>1.0</v>
      </c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6"/>
      <c r="BC70" s="6">
        <f t="shared" si="3"/>
        <v>1</v>
      </c>
      <c r="BD70" s="6">
        <f t="shared" si="4"/>
        <v>198</v>
      </c>
      <c r="BE70" s="6">
        <v>176.0</v>
      </c>
    </row>
    <row r="71" ht="84.75" customHeight="1">
      <c r="A71" s="27">
        <f t="shared" si="10"/>
        <v>553186.8</v>
      </c>
      <c r="B71" s="28" t="str">
        <f t="shared" si="1"/>
        <v>http://helpstore.shop/keyword/6556051IZI3 </v>
      </c>
      <c r="C71" s="29"/>
      <c r="D71" s="23"/>
      <c r="E71" s="30">
        <f t="shared" si="2"/>
        <v>0</v>
      </c>
      <c r="F71" s="6"/>
      <c r="G71" s="6"/>
      <c r="H71" s="6"/>
      <c r="I71" s="6">
        <v>2.0</v>
      </c>
      <c r="J71" s="6" t="s">
        <v>282</v>
      </c>
      <c r="K71" s="6"/>
      <c r="L71" s="6"/>
      <c r="M71" s="6"/>
      <c r="N71" s="6"/>
      <c r="O71" s="6"/>
      <c r="P71" s="6"/>
      <c r="Q71" s="6" t="s">
        <v>296</v>
      </c>
      <c r="R71" s="6" t="s">
        <v>155</v>
      </c>
      <c r="S71" s="6" t="s">
        <v>91</v>
      </c>
      <c r="T71" s="6" t="s">
        <v>206</v>
      </c>
      <c r="U71" s="6" t="s">
        <v>297</v>
      </c>
      <c r="V71" s="6" t="s">
        <v>141</v>
      </c>
      <c r="W71" s="6" t="s">
        <v>252</v>
      </c>
      <c r="X71" s="6" t="s">
        <v>69</v>
      </c>
      <c r="Y71" s="6">
        <v>1.0</v>
      </c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6"/>
      <c r="BC71" s="6">
        <f t="shared" si="3"/>
        <v>1</v>
      </c>
      <c r="BD71" s="6">
        <f t="shared" si="4"/>
        <v>306</v>
      </c>
      <c r="BE71" s="6">
        <v>176.0</v>
      </c>
    </row>
    <row r="72" ht="84.75" customHeight="1">
      <c r="A72" s="27">
        <f t="shared" si="10"/>
        <v>310941.6</v>
      </c>
      <c r="B72" s="28" t="str">
        <f t="shared" si="1"/>
        <v>http://helpstore.shop/keyword/678365WA72N </v>
      </c>
      <c r="C72" s="29"/>
      <c r="D72" s="23"/>
      <c r="E72" s="30">
        <f t="shared" si="2"/>
        <v>0</v>
      </c>
      <c r="F72" s="6"/>
      <c r="G72" s="6"/>
      <c r="H72" s="6"/>
      <c r="I72" s="6">
        <v>2.0</v>
      </c>
      <c r="J72" s="6" t="s">
        <v>298</v>
      </c>
      <c r="K72" s="6"/>
      <c r="L72" s="6"/>
      <c r="M72" s="6"/>
      <c r="N72" s="6"/>
      <c r="O72" s="6"/>
      <c r="P72" s="6"/>
      <c r="Q72" s="6" t="s">
        <v>195</v>
      </c>
      <c r="R72" s="6" t="s">
        <v>299</v>
      </c>
      <c r="S72" s="6" t="s">
        <v>91</v>
      </c>
      <c r="T72" s="6" t="s">
        <v>224</v>
      </c>
      <c r="U72" s="6" t="s">
        <v>300</v>
      </c>
      <c r="V72" s="6" t="s">
        <v>198</v>
      </c>
      <c r="W72" s="6" t="s">
        <v>252</v>
      </c>
      <c r="X72" s="6" t="s">
        <v>5</v>
      </c>
      <c r="Y72" s="31"/>
      <c r="Z72" s="31"/>
      <c r="AA72" s="31"/>
      <c r="AB72" s="31"/>
      <c r="AC72" s="31"/>
      <c r="AD72" s="31"/>
      <c r="AE72" s="31"/>
      <c r="AF72" s="31"/>
      <c r="AG72" s="6">
        <v>1.0</v>
      </c>
      <c r="AH72" s="31"/>
      <c r="AI72" s="6">
        <v>1.0</v>
      </c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6"/>
      <c r="BC72" s="6">
        <f t="shared" si="3"/>
        <v>2</v>
      </c>
      <c r="BD72" s="6">
        <f t="shared" si="4"/>
        <v>344</v>
      </c>
      <c r="BE72" s="6">
        <v>176.0</v>
      </c>
    </row>
    <row r="73" ht="84.75" customHeight="1">
      <c r="A73" s="27">
        <f t="shared" si="10"/>
        <v>591150.6</v>
      </c>
      <c r="B73" s="28" t="str">
        <f t="shared" si="1"/>
        <v>http://helpstore.shop/keyword/589338WA960 </v>
      </c>
      <c r="C73" s="29"/>
      <c r="D73" s="23"/>
      <c r="E73" s="30">
        <f t="shared" si="2"/>
        <v>0</v>
      </c>
      <c r="F73" s="6"/>
      <c r="G73" s="6"/>
      <c r="H73" s="6"/>
      <c r="I73" s="6">
        <v>2.0</v>
      </c>
      <c r="J73" s="6" t="s">
        <v>301</v>
      </c>
      <c r="K73" s="6"/>
      <c r="L73" s="6"/>
      <c r="M73" s="6"/>
      <c r="N73" s="6"/>
      <c r="O73" s="6"/>
      <c r="P73" s="6"/>
      <c r="Q73" s="6" t="s">
        <v>302</v>
      </c>
      <c r="R73" s="6" t="s">
        <v>303</v>
      </c>
      <c r="S73" s="6" t="s">
        <v>91</v>
      </c>
      <c r="T73" s="6" t="s">
        <v>304</v>
      </c>
      <c r="U73" s="6" t="s">
        <v>305</v>
      </c>
      <c r="V73" s="6" t="s">
        <v>109</v>
      </c>
      <c r="W73" s="6" t="s">
        <v>252</v>
      </c>
      <c r="X73" s="6" t="s">
        <v>5</v>
      </c>
      <c r="Y73" s="31"/>
      <c r="Z73" s="31"/>
      <c r="AA73" s="31"/>
      <c r="AB73" s="31"/>
      <c r="AC73" s="31"/>
      <c r="AD73" s="31"/>
      <c r="AE73" s="6">
        <v>1.0</v>
      </c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6"/>
      <c r="BC73" s="6">
        <f t="shared" si="3"/>
        <v>1</v>
      </c>
      <c r="BD73" s="6">
        <f t="shared" si="4"/>
        <v>327</v>
      </c>
      <c r="BE73" s="6">
        <v>176.0</v>
      </c>
    </row>
    <row r="74" ht="84.75" customHeight="1">
      <c r="A74" s="27">
        <f t="shared" ref="A74:A76" si="11">HYPERLINK("https://mustit.co.kr/product/search?search_action=search&amp;event=0&amp;event_no=1004&amp;keyword="&amp;iferror(left(U74,FIND(" ",U74)),""),Q74*$A$1*(1+$B$1))</f>
        <v>391230</v>
      </c>
      <c r="B74" s="28" t="str">
        <f t="shared" si="1"/>
        <v>http://helpstore.shop/keyword/676589TLVF1 </v>
      </c>
      <c r="C74" s="29"/>
      <c r="D74" s="23"/>
      <c r="E74" s="30">
        <f t="shared" si="2"/>
        <v>0</v>
      </c>
      <c r="F74" s="6"/>
      <c r="G74" s="6"/>
      <c r="H74" s="6"/>
      <c r="I74" s="6">
        <v>2.0</v>
      </c>
      <c r="J74" s="6" t="s">
        <v>306</v>
      </c>
      <c r="K74" s="6"/>
      <c r="L74" s="6"/>
      <c r="M74" s="6"/>
      <c r="N74" s="6"/>
      <c r="O74" s="6"/>
      <c r="P74" s="6"/>
      <c r="Q74" s="6" t="s">
        <v>209</v>
      </c>
      <c r="R74" s="6" t="s">
        <v>307</v>
      </c>
      <c r="S74" s="6" t="s">
        <v>91</v>
      </c>
      <c r="T74" s="6" t="s">
        <v>239</v>
      </c>
      <c r="U74" s="6" t="s">
        <v>308</v>
      </c>
      <c r="V74" s="6" t="s">
        <v>309</v>
      </c>
      <c r="W74" s="6" t="s">
        <v>252</v>
      </c>
      <c r="X74" s="6" t="s">
        <v>56</v>
      </c>
      <c r="Y74" s="31"/>
      <c r="Z74" s="31"/>
      <c r="AA74" s="31"/>
      <c r="AB74" s="31"/>
      <c r="AC74" s="6">
        <v>1.0</v>
      </c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6"/>
      <c r="BC74" s="6">
        <f t="shared" si="3"/>
        <v>1</v>
      </c>
      <c r="BD74" s="6">
        <f t="shared" si="4"/>
        <v>225</v>
      </c>
      <c r="BE74" s="6">
        <v>176.0</v>
      </c>
    </row>
    <row r="75" ht="84.75" customHeight="1">
      <c r="A75" s="27">
        <f t="shared" si="11"/>
        <v>312984</v>
      </c>
      <c r="B75" s="28" t="str">
        <f t="shared" si="1"/>
        <v>http://helpstore.shop/keyword/681045TLVN1 </v>
      </c>
      <c r="C75" s="29"/>
      <c r="D75" s="23"/>
      <c r="E75" s="30">
        <f t="shared" si="2"/>
        <v>0</v>
      </c>
      <c r="F75" s="6"/>
      <c r="G75" s="6"/>
      <c r="H75" s="6"/>
      <c r="I75" s="6">
        <v>2.0</v>
      </c>
      <c r="J75" s="6" t="s">
        <v>306</v>
      </c>
      <c r="K75" s="6"/>
      <c r="L75" s="6"/>
      <c r="M75" s="6"/>
      <c r="N75" s="6"/>
      <c r="O75" s="6"/>
      <c r="P75" s="6"/>
      <c r="Q75" s="6" t="s">
        <v>238</v>
      </c>
      <c r="R75" s="6" t="s">
        <v>215</v>
      </c>
      <c r="S75" s="6" t="s">
        <v>91</v>
      </c>
      <c r="T75" s="6" t="s">
        <v>239</v>
      </c>
      <c r="U75" s="6" t="s">
        <v>310</v>
      </c>
      <c r="V75" s="6" t="s">
        <v>256</v>
      </c>
      <c r="W75" s="6" t="s">
        <v>252</v>
      </c>
      <c r="X75" s="6" t="s">
        <v>56</v>
      </c>
      <c r="Y75" s="31"/>
      <c r="Z75" s="31"/>
      <c r="AA75" s="6">
        <v>1.0</v>
      </c>
      <c r="AB75" s="6">
        <v>1.0</v>
      </c>
      <c r="AC75" s="6">
        <v>1.0</v>
      </c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6"/>
      <c r="BC75" s="6">
        <f t="shared" si="3"/>
        <v>3</v>
      </c>
      <c r="BD75" s="6">
        <f t="shared" si="4"/>
        <v>540</v>
      </c>
      <c r="BE75" s="6">
        <v>176.0</v>
      </c>
    </row>
    <row r="76" ht="84.75" customHeight="1">
      <c r="A76" s="27">
        <f t="shared" si="11"/>
        <v>312984</v>
      </c>
      <c r="B76" s="28" t="str">
        <f t="shared" si="1"/>
        <v>http://helpstore.shop/keyword/612966TJV87 </v>
      </c>
      <c r="C76" s="29"/>
      <c r="D76" s="23"/>
      <c r="E76" s="30">
        <f t="shared" si="2"/>
        <v>0</v>
      </c>
      <c r="F76" s="6"/>
      <c r="G76" s="6"/>
      <c r="H76" s="6"/>
      <c r="I76" s="6">
        <v>2.0</v>
      </c>
      <c r="J76" s="6" t="s">
        <v>306</v>
      </c>
      <c r="K76" s="6"/>
      <c r="L76" s="6"/>
      <c r="M76" s="6"/>
      <c r="N76" s="6"/>
      <c r="O76" s="6"/>
      <c r="P76" s="6"/>
      <c r="Q76" s="6" t="s">
        <v>238</v>
      </c>
      <c r="R76" s="6" t="s">
        <v>215</v>
      </c>
      <c r="S76" s="6" t="s">
        <v>91</v>
      </c>
      <c r="T76" s="6" t="s">
        <v>239</v>
      </c>
      <c r="U76" s="6" t="s">
        <v>311</v>
      </c>
      <c r="V76" s="6" t="s">
        <v>312</v>
      </c>
      <c r="W76" s="6" t="s">
        <v>252</v>
      </c>
      <c r="X76" s="6" t="s">
        <v>1</v>
      </c>
      <c r="Y76" s="31"/>
      <c r="Z76" s="31"/>
      <c r="AA76" s="6">
        <v>1.0</v>
      </c>
      <c r="AB76" s="6">
        <v>1.0</v>
      </c>
      <c r="AC76" s="6">
        <v>2.0</v>
      </c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6"/>
      <c r="BC76" s="6">
        <f t="shared" si="3"/>
        <v>4</v>
      </c>
      <c r="BD76" s="6">
        <f t="shared" si="4"/>
        <v>720</v>
      </c>
      <c r="BE76" s="6">
        <v>176.0</v>
      </c>
    </row>
    <row r="77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</row>
    <row r="78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</row>
    <row r="79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</row>
    <row r="80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</row>
    <row r="81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</row>
    <row r="82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</row>
    <row r="83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</row>
    <row r="8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</row>
    <row r="85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</row>
    <row r="8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</row>
    <row r="87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</row>
    <row r="88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</row>
    <row r="89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</row>
    <row r="90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</row>
    <row r="91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</row>
    <row r="92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</row>
    <row r="93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</row>
    <row r="9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</row>
    <row r="95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</row>
    <row r="9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</row>
    <row r="97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</row>
    <row r="98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</row>
    <row r="99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</row>
    <row r="100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</row>
    <row r="101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</row>
    <row r="102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</row>
    <row r="103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</row>
    <row r="10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</row>
    <row r="105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</row>
    <row r="10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</row>
    <row r="107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</row>
    <row r="108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</row>
    <row r="109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</row>
    <row r="110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</row>
    <row r="111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</row>
    <row r="112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</row>
    <row r="113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</row>
    <row r="11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</row>
    <row r="115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</row>
    <row r="11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</row>
    <row r="117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</row>
    <row r="118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</row>
    <row r="119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</row>
    <row r="120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</row>
    <row r="121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</row>
    <row r="122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</row>
    <row r="123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</row>
    <row r="24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</row>
    <row r="245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</row>
    <row r="24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</row>
    <row r="247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</row>
    <row r="248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</row>
    <row r="249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</row>
    <row r="250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</row>
    <row r="251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</row>
    <row r="252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</row>
    <row r="253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</row>
    <row r="25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</row>
    <row r="255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</row>
    <row r="25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</row>
    <row r="257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</row>
    <row r="258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</row>
    <row r="259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</row>
    <row r="260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</row>
    <row r="261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</row>
    <row r="262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</row>
    <row r="263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</row>
    <row r="2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</row>
    <row r="265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</row>
    <row r="26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</row>
    <row r="267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</row>
    <row r="268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</row>
    <row r="269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</row>
    <row r="270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</row>
    <row r="271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</row>
    <row r="272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</row>
    <row r="273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</row>
    <row r="27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</row>
    <row r="275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</row>
    <row r="27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</row>
    <row r="277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</row>
    <row r="278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</row>
    <row r="279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</row>
    <row r="280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</row>
    <row r="281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</row>
    <row r="282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</row>
    <row r="283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</row>
    <row r="28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</row>
    <row r="285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</row>
    <row r="28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</row>
    <row r="287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</row>
    <row r="288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</row>
    <row r="289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</row>
    <row r="290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</row>
    <row r="291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</row>
    <row r="292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</row>
    <row r="293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</row>
    <row r="29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</row>
    <row r="295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</row>
    <row r="29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</row>
    <row r="297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</row>
    <row r="298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</row>
    <row r="299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</row>
    <row r="300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</row>
    <row r="301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</row>
    <row r="302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</row>
    <row r="303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</row>
    <row r="30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</row>
    <row r="305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</row>
    <row r="30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</row>
    <row r="307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</row>
    <row r="308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</row>
    <row r="309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</row>
    <row r="310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</row>
    <row r="311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</row>
    <row r="312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</row>
    <row r="313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</row>
    <row r="31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</row>
    <row r="315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</row>
    <row r="31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</row>
    <row r="317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</row>
    <row r="318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</row>
    <row r="319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</row>
    <row r="320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</row>
    <row r="321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</row>
    <row r="322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</row>
    <row r="323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</row>
    <row r="32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</row>
    <row r="325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</row>
    <row r="3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</row>
    <row r="327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</row>
    <row r="328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</row>
    <row r="329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</row>
    <row r="330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</row>
    <row r="331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</row>
    <row r="332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</row>
    <row r="333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</row>
    <row r="33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</row>
    <row r="335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</row>
    <row r="33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</row>
    <row r="337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</row>
    <row r="338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</row>
    <row r="339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</row>
    <row r="340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</row>
    <row r="341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</row>
    <row r="342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</row>
    <row r="343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</row>
    <row r="34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</row>
    <row r="345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</row>
    <row r="34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</row>
    <row r="347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</row>
    <row r="348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</row>
    <row r="349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</row>
    <row r="350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</row>
    <row r="351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</row>
    <row r="352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</row>
    <row r="353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</row>
    <row r="35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</row>
    <row r="355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</row>
    <row r="35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</row>
    <row r="357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</row>
    <row r="358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</row>
    <row r="359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</row>
    <row r="360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</row>
    <row r="361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</row>
    <row r="362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</row>
    <row r="363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</row>
    <row r="365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</row>
    <row r="36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</row>
    <row r="367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</row>
    <row r="368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</row>
    <row r="369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</row>
    <row r="370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</row>
    <row r="371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</row>
    <row r="372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</row>
    <row r="373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</row>
    <row r="37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</row>
    <row r="375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</row>
    <row r="37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</row>
    <row r="377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</row>
    <row r="378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</row>
    <row r="379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</row>
    <row r="380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</row>
    <row r="381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</row>
    <row r="382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</row>
    <row r="383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</row>
    <row r="38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</row>
    <row r="385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</row>
    <row r="38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</row>
    <row r="387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</row>
    <row r="388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</row>
    <row r="389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</row>
    <row r="390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</row>
    <row r="391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</row>
    <row r="392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</row>
    <row r="393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</row>
    <row r="39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</row>
    <row r="395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</row>
    <row r="39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</row>
    <row r="397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</row>
    <row r="398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</row>
    <row r="399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</row>
    <row r="400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</row>
    <row r="401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</row>
    <row r="402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</row>
    <row r="403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</row>
    <row r="40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</row>
    <row r="405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</row>
    <row r="40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</row>
    <row r="407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</row>
    <row r="408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</row>
    <row r="409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</row>
    <row r="410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</row>
    <row r="411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</row>
    <row r="412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</row>
    <row r="413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</row>
    <row r="41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</row>
    <row r="415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</row>
    <row r="41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</row>
    <row r="417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</row>
    <row r="418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</row>
    <row r="419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</row>
    <row r="420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</row>
    <row r="421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</row>
    <row r="422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</row>
    <row r="423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</row>
    <row r="42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</row>
    <row r="425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</row>
    <row r="4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</row>
    <row r="427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</row>
    <row r="428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</row>
    <row r="429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</row>
    <row r="430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</row>
    <row r="431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</row>
    <row r="432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</row>
    <row r="433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</row>
    <row r="43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</row>
    <row r="435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</row>
    <row r="43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</row>
    <row r="437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</row>
    <row r="438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</row>
    <row r="439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</row>
    <row r="440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</row>
    <row r="441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</row>
    <row r="442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</row>
    <row r="443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</row>
    <row r="44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</row>
    <row r="445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</row>
    <row r="44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</row>
    <row r="447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</row>
    <row r="448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</row>
    <row r="449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</row>
    <row r="450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</row>
    <row r="451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</row>
    <row r="452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</row>
    <row r="453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</row>
    <row r="45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</row>
    <row r="455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</row>
    <row r="45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</row>
    <row r="457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</row>
    <row r="458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</row>
    <row r="459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</row>
    <row r="460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</row>
    <row r="461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</row>
    <row r="462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</row>
    <row r="463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</row>
    <row r="4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</row>
    <row r="465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</row>
    <row r="46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</row>
    <row r="467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</row>
    <row r="468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</row>
    <row r="469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</row>
    <row r="470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</row>
    <row r="471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</row>
    <row r="472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</row>
    <row r="473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</row>
    <row r="47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</row>
    <row r="475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</row>
    <row r="47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</row>
    <row r="477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</row>
    <row r="478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</row>
    <row r="479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</row>
    <row r="480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</row>
    <row r="481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</row>
    <row r="482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</row>
    <row r="483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</row>
    <row r="48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</row>
    <row r="485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</row>
    <row r="48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</row>
    <row r="487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</row>
    <row r="488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</row>
    <row r="489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</row>
    <row r="490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</row>
    <row r="491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</row>
    <row r="492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</row>
    <row r="493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</row>
    <row r="49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</row>
    <row r="495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</row>
    <row r="49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</row>
    <row r="497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</row>
    <row r="498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</row>
    <row r="499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</row>
    <row r="500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</row>
    <row r="501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</row>
    <row r="502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</row>
    <row r="503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</row>
    <row r="50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</row>
    <row r="505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</row>
    <row r="50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</row>
    <row r="507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</row>
    <row r="508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</row>
    <row r="509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</row>
    <row r="510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</row>
    <row r="511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</row>
    <row r="512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</row>
    <row r="513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</row>
    <row r="51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</row>
    <row r="515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</row>
    <row r="51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</row>
    <row r="517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</row>
    <row r="518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</row>
    <row r="519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</row>
    <row r="520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</row>
    <row r="521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</row>
    <row r="522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</row>
    <row r="523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</row>
    <row r="52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</row>
    <row r="525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</row>
    <row r="5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</row>
    <row r="527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</row>
    <row r="528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</row>
    <row r="529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</row>
    <row r="530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</row>
    <row r="531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</row>
    <row r="532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</row>
    <row r="533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</row>
    <row r="53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</row>
    <row r="535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</row>
    <row r="53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</row>
    <row r="537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</row>
    <row r="538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</row>
    <row r="539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</row>
    <row r="540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</row>
    <row r="541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</row>
    <row r="542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</row>
    <row r="543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</row>
    <row r="54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</row>
    <row r="545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</row>
    <row r="54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</row>
    <row r="547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</row>
    <row r="548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</row>
    <row r="549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</row>
    <row r="550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</row>
    <row r="551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</row>
    <row r="552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</row>
    <row r="553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</row>
    <row r="55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</row>
    <row r="555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</row>
    <row r="55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</row>
    <row r="557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</row>
    <row r="558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</row>
    <row r="559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</row>
    <row r="560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</row>
    <row r="561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</row>
    <row r="562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</row>
    <row r="563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</row>
    <row r="5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</row>
    <row r="565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</row>
    <row r="56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</row>
    <row r="567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</row>
    <row r="568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</row>
    <row r="569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</row>
    <row r="570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</row>
    <row r="571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</row>
    <row r="572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</row>
    <row r="573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</row>
    <row r="57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</row>
    <row r="575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</row>
    <row r="57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</row>
    <row r="577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</row>
    <row r="578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</row>
    <row r="579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</row>
    <row r="580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</row>
    <row r="581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</row>
    <row r="582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</row>
    <row r="583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</row>
    <row r="58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</row>
    <row r="585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</row>
    <row r="58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</row>
    <row r="587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</row>
    <row r="588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</row>
    <row r="589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</row>
    <row r="590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</row>
    <row r="591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</row>
    <row r="592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</row>
    <row r="593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</row>
    <row r="59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</row>
    <row r="595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</row>
    <row r="59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</row>
    <row r="597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</row>
    <row r="598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</row>
    <row r="599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</row>
    <row r="600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</row>
    <row r="601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</row>
    <row r="602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</row>
    <row r="603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</row>
    <row r="60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</row>
    <row r="605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</row>
    <row r="60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</row>
    <row r="607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</row>
    <row r="608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</row>
    <row r="609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</row>
    <row r="610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</row>
    <row r="611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</row>
    <row r="612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</row>
    <row r="613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</row>
    <row r="61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</row>
    <row r="615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</row>
    <row r="61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</row>
    <row r="617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</row>
    <row r="618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</row>
    <row r="619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</row>
    <row r="620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</row>
    <row r="621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</row>
    <row r="622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</row>
    <row r="623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</row>
    <row r="62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</row>
    <row r="625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</row>
    <row r="6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</row>
    <row r="627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</row>
    <row r="628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</row>
    <row r="629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</row>
    <row r="630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</row>
    <row r="631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</row>
    <row r="632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</row>
    <row r="633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</row>
    <row r="63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</row>
    <row r="635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</row>
    <row r="63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</row>
    <row r="637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</row>
    <row r="638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</row>
    <row r="639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</row>
    <row r="640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</row>
    <row r="641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</row>
    <row r="642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</row>
    <row r="643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</row>
    <row r="64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</row>
    <row r="645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</row>
    <row r="64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</row>
    <row r="647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</row>
    <row r="648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</row>
    <row r="649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</row>
    <row r="650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</row>
    <row r="651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</row>
    <row r="652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</row>
    <row r="653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</row>
    <row r="65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</row>
    <row r="655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</row>
    <row r="65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</row>
    <row r="657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</row>
    <row r="658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</row>
    <row r="659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</row>
    <row r="660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</row>
    <row r="661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</row>
    <row r="662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</row>
    <row r="663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</row>
    <row r="6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</row>
    <row r="665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</row>
    <row r="66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</row>
    <row r="667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</row>
    <row r="668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</row>
    <row r="669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</row>
    <row r="670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</row>
    <row r="671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</row>
    <row r="672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</row>
    <row r="673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</row>
    <row r="67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</row>
    <row r="675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</row>
    <row r="67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</row>
    <row r="677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</row>
    <row r="678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</row>
    <row r="679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</row>
    <row r="680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</row>
    <row r="681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</row>
    <row r="682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</row>
    <row r="683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</row>
    <row r="68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</row>
    <row r="685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</row>
    <row r="68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</row>
    <row r="687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</row>
    <row r="688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</row>
    <row r="689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</row>
    <row r="690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</row>
    <row r="691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</row>
    <row r="692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</row>
    <row r="693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</row>
    <row r="69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</row>
    <row r="695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</row>
    <row r="69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</row>
    <row r="697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</row>
    <row r="698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</row>
    <row r="699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</row>
    <row r="700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</row>
    <row r="701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</row>
    <row r="702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</row>
    <row r="703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</row>
    <row r="70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</row>
    <row r="705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</row>
    <row r="70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</row>
    <row r="707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</row>
    <row r="708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</row>
    <row r="709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</row>
    <row r="710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</row>
    <row r="711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</row>
    <row r="712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</row>
    <row r="713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</row>
    <row r="71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</row>
    <row r="715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</row>
    <row r="71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</row>
    <row r="717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</row>
    <row r="718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</row>
    <row r="719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</row>
    <row r="720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</row>
    <row r="721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</row>
    <row r="722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</row>
    <row r="723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</row>
    <row r="72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</row>
    <row r="725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</row>
    <row r="7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</row>
    <row r="727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</row>
    <row r="728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</row>
    <row r="729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</row>
    <row r="730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</row>
    <row r="731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</row>
    <row r="732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</row>
    <row r="733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</row>
    <row r="73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</row>
    <row r="735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</row>
    <row r="73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</row>
    <row r="737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</row>
    <row r="738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</row>
    <row r="739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</row>
    <row r="740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</row>
    <row r="741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</row>
    <row r="742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</row>
    <row r="743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</row>
    <row r="74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</row>
    <row r="745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</row>
    <row r="74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</row>
    <row r="747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</row>
    <row r="748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</row>
    <row r="749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</row>
    <row r="750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</row>
    <row r="751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</row>
    <row r="752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</row>
    <row r="753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</row>
    <row r="75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</row>
    <row r="755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</row>
    <row r="75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</row>
    <row r="757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</row>
    <row r="758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</row>
    <row r="759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</row>
    <row r="760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</row>
    <row r="761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</row>
    <row r="762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</row>
    <row r="763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</row>
    <row r="7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</row>
    <row r="765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</row>
    <row r="76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</row>
    <row r="767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</row>
    <row r="768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</row>
    <row r="769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</row>
    <row r="770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</row>
    <row r="771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</row>
    <row r="772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</row>
    <row r="773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</row>
    <row r="77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</row>
    <row r="775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</row>
    <row r="77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</row>
    <row r="777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</row>
    <row r="778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</row>
    <row r="779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</row>
    <row r="780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</row>
    <row r="781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</row>
    <row r="782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</row>
    <row r="783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</row>
    <row r="78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</row>
    <row r="785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</row>
    <row r="78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</row>
    <row r="787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</row>
    <row r="788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</row>
    <row r="789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</row>
    <row r="790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</row>
    <row r="791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</row>
    <row r="792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</row>
    <row r="793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</row>
    <row r="79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</row>
    <row r="795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</row>
    <row r="79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</row>
    <row r="797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</row>
    <row r="798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</row>
    <row r="799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</row>
    <row r="800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</row>
    <row r="801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</row>
    <row r="802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</row>
    <row r="803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</row>
    <row r="80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</row>
    <row r="805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</row>
    <row r="80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</row>
    <row r="807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</row>
    <row r="808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</row>
    <row r="809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</row>
    <row r="810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</row>
    <row r="811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</row>
    <row r="812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</row>
    <row r="813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</row>
    <row r="81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</row>
    <row r="815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</row>
    <row r="81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</row>
    <row r="817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</row>
    <row r="818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</row>
    <row r="819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</row>
    <row r="820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</row>
    <row r="821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</row>
    <row r="822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</row>
    <row r="823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</row>
    <row r="82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</row>
    <row r="825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</row>
    <row r="8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</row>
    <row r="827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</row>
    <row r="828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</row>
    <row r="829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</row>
    <row r="830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</row>
    <row r="831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</row>
    <row r="832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</row>
    <row r="833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</row>
    <row r="83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</row>
    <row r="835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</row>
    <row r="83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</row>
    <row r="837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</row>
    <row r="838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</row>
    <row r="839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</row>
    <row r="840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</row>
    <row r="841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</row>
    <row r="842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</row>
    <row r="843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</row>
    <row r="84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</row>
    <row r="845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</row>
    <row r="84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</row>
    <row r="847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</row>
    <row r="848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</row>
    <row r="849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</row>
    <row r="850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</row>
    <row r="851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</row>
    <row r="852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</row>
    <row r="853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</row>
    <row r="85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</row>
    <row r="855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</row>
    <row r="85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</row>
    <row r="857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</row>
    <row r="858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</row>
    <row r="859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</row>
    <row r="860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</row>
    <row r="861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</row>
    <row r="862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</row>
    <row r="863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</row>
    <row r="8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</row>
    <row r="865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</row>
    <row r="86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</row>
    <row r="867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</row>
    <row r="868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</row>
    <row r="869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</row>
    <row r="870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</row>
    <row r="871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</row>
    <row r="872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</row>
    <row r="873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</row>
    <row r="87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</row>
    <row r="875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</row>
    <row r="87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</row>
    <row r="877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</row>
    <row r="878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</row>
    <row r="879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</row>
    <row r="880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</row>
    <row r="881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</row>
    <row r="882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</row>
    <row r="883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</row>
    <row r="88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</row>
    <row r="885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</row>
    <row r="88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</row>
    <row r="887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</row>
    <row r="888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</row>
    <row r="889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</row>
    <row r="890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</row>
    <row r="891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</row>
    <row r="892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</row>
    <row r="893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</row>
    <row r="89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</row>
    <row r="895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</row>
    <row r="89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</row>
    <row r="897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</row>
    <row r="898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</row>
    <row r="899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</row>
    <row r="900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</row>
    <row r="901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</row>
    <row r="902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</row>
    <row r="903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</row>
    <row r="90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</row>
    <row r="905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</row>
    <row r="90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</row>
    <row r="907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</row>
    <row r="908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</row>
    <row r="909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</row>
    <row r="910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</row>
    <row r="911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</row>
    <row r="912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</row>
    <row r="913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</row>
    <row r="91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</row>
    <row r="915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</row>
    <row r="91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</row>
    <row r="917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</row>
    <row r="918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</row>
    <row r="919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</row>
    <row r="920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</row>
    <row r="921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</row>
    <row r="922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</row>
    <row r="923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</row>
    <row r="92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</row>
    <row r="925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</row>
    <row r="9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</row>
    <row r="927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</row>
    <row r="928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</row>
    <row r="929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</row>
    <row r="930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</row>
    <row r="931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</row>
    <row r="932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</row>
    <row r="933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</row>
    <row r="93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</row>
    <row r="935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</row>
    <row r="93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</row>
    <row r="937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</row>
    <row r="938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</row>
    <row r="939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</row>
    <row r="940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</row>
    <row r="941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</row>
    <row r="942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</row>
    <row r="943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</row>
    <row r="94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</row>
    <row r="945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</row>
    <row r="94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</row>
    <row r="947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</row>
    <row r="948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</row>
    <row r="949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</row>
    <row r="950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</row>
    <row r="951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</row>
    <row r="952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</row>
    <row r="953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</row>
    <row r="95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</row>
    <row r="955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</row>
    <row r="95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</row>
    <row r="957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</row>
    <row r="958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</row>
    <row r="959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</row>
    <row r="960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</row>
    <row r="961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</row>
    <row r="962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</row>
    <row r="963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</row>
    <row r="9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</row>
    <row r="965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</row>
    <row r="96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</row>
    <row r="967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</row>
    <row r="968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</row>
    <row r="969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</row>
    <row r="970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</row>
    <row r="971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</row>
    <row r="972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</row>
    <row r="973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</row>
    <row r="97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</row>
    <row r="975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</row>
    <row r="97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</row>
    <row r="977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</row>
    <row r="978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</row>
    <row r="979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</row>
    <row r="980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</row>
    <row r="981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</row>
    <row r="982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</row>
    <row r="983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</row>
    <row r="98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</row>
    <row r="985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</row>
    <row r="98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</row>
    <row r="987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</row>
    <row r="988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</row>
    <row r="989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</row>
    <row r="990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</row>
    <row r="991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</row>
    <row r="992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</row>
    <row r="993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</row>
    <row r="99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</row>
    <row r="995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</row>
    <row r="99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</row>
    <row r="997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</row>
    <row r="998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</row>
    <row r="999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</row>
    <row r="1000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</row>
    <row r="1001" ht="12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</row>
    <row r="1002" ht="12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</row>
    <row r="1003" ht="12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</row>
    <row r="1004" ht="12.75" customHeight="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</row>
    <row r="1005" ht="12.75" customHeight="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</row>
  </sheetData>
  <mergeCells count="2">
    <mergeCell ref="A5:E11"/>
    <mergeCell ref="A12:B12"/>
  </mergeCells>
  <hyperlinks>
    <hyperlink r:id="rId1" ref="C4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