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ALOGO" sheetId="1" r:id="rId4"/>
  </sheets>
  <definedNames/>
  <calcPr/>
  <extLst>
    <ext uri="GoogleSheetsCustomDataVersion2">
      <go:sheetsCustomData xmlns:go="http://customooxmlschemas.google.com/" r:id="rId5" roundtripDataChecksum="IES6pbAXhAsb4CTIfCihM9qKRy2nCbX/qZ1hV4jdbC4="/>
    </ext>
  </extLst>
</workbook>
</file>

<file path=xl/sharedStrings.xml><?xml version="1.0" encoding="utf-8"?>
<sst xmlns="http://schemas.openxmlformats.org/spreadsheetml/2006/main" count="602" uniqueCount="268">
  <si>
    <t>환율</t>
  </si>
  <si>
    <t>조건</t>
  </si>
  <si>
    <t xml:space="preserve"> </t>
  </si>
  <si>
    <t>A1</t>
  </si>
  <si>
    <t>XXS</t>
  </si>
  <si>
    <t>XS</t>
  </si>
  <si>
    <t>S</t>
  </si>
  <si>
    <t>M</t>
  </si>
  <si>
    <t>L</t>
  </si>
  <si>
    <t>XL</t>
  </si>
  <si>
    <t>XXL</t>
  </si>
  <si>
    <t>XXXL</t>
  </si>
  <si>
    <t>A2</t>
  </si>
  <si>
    <t>3XS</t>
  </si>
  <si>
    <t>2XS</t>
  </si>
  <si>
    <t>2XL</t>
  </si>
  <si>
    <t>3XL</t>
  </si>
  <si>
    <t>4XL</t>
  </si>
  <si>
    <t>AUK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</si>
  <si>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</si>
  <si>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</si>
  <si>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</si>
  <si>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</si>
  <si>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</si>
  <si>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</si>
  <si>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</si>
  <si>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</si>
  <si>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</si>
  <si>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</si>
  <si>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FF</t>
  </si>
  <si>
    <t>34</t>
  </si>
  <si>
    <t>34½</t>
  </si>
  <si>
    <t>35</t>
  </si>
  <si>
    <t>35½</t>
  </si>
  <si>
    <t>36</t>
  </si>
  <si>
    <t>36½</t>
  </si>
  <si>
    <t>37</t>
  </si>
  <si>
    <t>37½</t>
  </si>
  <si>
    <t>38</t>
  </si>
  <si>
    <t>38½</t>
  </si>
  <si>
    <t>39</t>
  </si>
  <si>
    <t>39½</t>
  </si>
  <si>
    <t>40</t>
  </si>
  <si>
    <t>40½</t>
  </si>
  <si>
    <t>41</t>
  </si>
  <si>
    <t>41½</t>
  </si>
  <si>
    <t>42</t>
  </si>
  <si>
    <t>마감시간</t>
  </si>
  <si>
    <t>합계</t>
  </si>
  <si>
    <t>HH</t>
  </si>
  <si>
    <t>17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</si>
  <si>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</si>
  <si>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</si>
  <si>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</si>
  <si>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</si>
  <si>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</si>
  <si>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</si>
  <si>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</si>
  <si>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</si>
  <si>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</si>
  <si>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</si>
  <si>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</si>
  <si>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</si>
  <si>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</si>
  <si>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</si>
  <si>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주문접수url</t>
  </si>
  <si>
    <t>https://docs.google.com/forms/d/e/1FAIpQLScmAhAOhyOZR32K-RPYbJdcJyLV2Kby3FQDPH9vUjxcnDz75Q/viewform</t>
  </si>
  <si>
    <t>NBA</t>
  </si>
  <si>
    <t>1Y</t>
  </si>
  <si>
    <t>2Y</t>
  </si>
  <si>
    <t>3Y</t>
  </si>
  <si>
    <t>4Y</t>
  </si>
  <si>
    <t>5Y</t>
  </si>
  <si>
    <t>6Y</t>
  </si>
  <si>
    <t>8Y</t>
  </si>
  <si>
    <t>10Y</t>
  </si>
  <si>
    <t>12Y</t>
  </si>
  <si>
    <t>12Y+</t>
  </si>
  <si>
    <t>14Y</t>
  </si>
  <si>
    <t>14Y+</t>
  </si>
  <si>
    <t>16Y</t>
  </si>
  <si>
    <t xml:space="preserve">&lt;오더방법&gt; (되는것만 확인가능)
*a열 가격 클릭시 시장가 확인가능합니다.
*b열 링크 클릭시 상품분석이 가능합니다.
* 부티크 스탁오더(컨펌후 한달정도 소요)
</t>
  </si>
  <si>
    <t>NBM</t>
  </si>
  <si>
    <t>0M</t>
  </si>
  <si>
    <t>1M</t>
  </si>
  <si>
    <t>3M</t>
  </si>
  <si>
    <t>6M</t>
  </si>
  <si>
    <t>9M</t>
  </si>
  <si>
    <t>12M</t>
  </si>
  <si>
    <t>18M</t>
  </si>
  <si>
    <t>24M</t>
  </si>
  <si>
    <t>36M</t>
  </si>
  <si>
    <t>38.5</t>
  </si>
  <si>
    <t>39.5</t>
  </si>
  <si>
    <t>40.5</t>
  </si>
  <si>
    <t>41.5</t>
  </si>
  <si>
    <t>42.5</t>
  </si>
  <si>
    <t>43</t>
  </si>
  <si>
    <t>43.5</t>
  </si>
  <si>
    <t>44</t>
  </si>
  <si>
    <t>44.5</t>
  </si>
  <si>
    <t>45</t>
  </si>
  <si>
    <t>45.5</t>
  </si>
  <si>
    <t>46</t>
  </si>
  <si>
    <t>46.5</t>
  </si>
  <si>
    <t>47</t>
  </si>
  <si>
    <t>TU</t>
  </si>
  <si>
    <t>V</t>
  </si>
  <si>
    <t>48</t>
  </si>
  <si>
    <t>50</t>
  </si>
  <si>
    <t>52</t>
  </si>
  <si>
    <t>54</t>
  </si>
  <si>
    <t>56</t>
  </si>
  <si>
    <t>58</t>
  </si>
  <si>
    <t>60</t>
  </si>
  <si>
    <t>62</t>
  </si>
  <si>
    <t>관부가세 비포함, 배송비별도, 수수료 포함</t>
  </si>
  <si>
    <t>이용사 입력
----
주문수량</t>
  </si>
  <si>
    <t>옵션별개수</t>
  </si>
  <si>
    <t>주문합계</t>
  </si>
  <si>
    <t>공급가
(A열 클릭시 가격분석)</t>
  </si>
  <si>
    <t>상품분석
(B열 클릭시 상품분석)</t>
  </si>
  <si>
    <t>총수량입력
(예: 5)</t>
  </si>
  <si>
    <t xml:space="preserve">예: s사이즈 3개, L사이즈2개 </t>
  </si>
  <si>
    <t>Costo</t>
  </si>
  <si>
    <t>Retail</t>
  </si>
  <si>
    <t>Linea</t>
  </si>
  <si>
    <t>Descrizione</t>
  </si>
  <si>
    <t>Modello</t>
  </si>
  <si>
    <t>Variante</t>
  </si>
  <si>
    <t>Sesso</t>
  </si>
  <si>
    <t>Scalarino</t>
  </si>
  <si>
    <t>Totale</t>
  </si>
  <si>
    <t>TotalePrz</t>
  </si>
  <si>
    <t>BURBERRYDonnaBORSE A MANO</t>
  </si>
  <si>
    <t>548</t>
  </si>
  <si>
    <t>1450</t>
  </si>
  <si>
    <t>BURBERRY</t>
  </si>
  <si>
    <t>BORSE A MANO</t>
  </si>
  <si>
    <t>8047010 A01189</t>
  </si>
  <si>
    <t>A01189</t>
  </si>
  <si>
    <t>Donna</t>
  </si>
  <si>
    <t>BURBERRYDonnaBORSE A TRACOLLA</t>
  </si>
  <si>
    <t>359</t>
  </si>
  <si>
    <t>950</t>
  </si>
  <si>
    <t>BORSE A TRACOLLA</t>
  </si>
  <si>
    <t>8047076 A8773</t>
  </si>
  <si>
    <t>A8773</t>
  </si>
  <si>
    <t>BURBERRYDonnaCAMICIE</t>
  </si>
  <si>
    <t>163.3</t>
  </si>
  <si>
    <t>400</t>
  </si>
  <si>
    <t>CAMICIE &amp; BLUSE</t>
  </si>
  <si>
    <t>8022284 A7028</t>
  </si>
  <si>
    <t>ARCHIVE BEIGE IP CHK</t>
  </si>
  <si>
    <t>BURBERRYDonnaFELPE</t>
  </si>
  <si>
    <t>244</t>
  </si>
  <si>
    <t>620</t>
  </si>
  <si>
    <t>FELPE</t>
  </si>
  <si>
    <t>8024543 A1189</t>
  </si>
  <si>
    <t>BLACK</t>
  </si>
  <si>
    <t>228</t>
  </si>
  <si>
    <t>580</t>
  </si>
  <si>
    <t>8036691 A1189</t>
  </si>
  <si>
    <t>255</t>
  </si>
  <si>
    <t>650</t>
  </si>
  <si>
    <t>MAGLIERIA</t>
  </si>
  <si>
    <t>8043226 A1464</t>
  </si>
  <si>
    <t>WHITE</t>
  </si>
  <si>
    <t>BURBERRYDonnaGIACCHE &amp; GILET</t>
  </si>
  <si>
    <t>569</t>
  </si>
  <si>
    <t>GIACCHE &amp; GILET</t>
  </si>
  <si>
    <t>8033466 A7028</t>
  </si>
  <si>
    <t>BURBERRYDonnaMAGLIE</t>
  </si>
  <si>
    <t>271</t>
  </si>
  <si>
    <t>690</t>
  </si>
  <si>
    <t>8042202 A1189</t>
  </si>
  <si>
    <t>157</t>
  </si>
  <si>
    <t>TOP</t>
  </si>
  <si>
    <t>8014010 A2219</t>
  </si>
  <si>
    <t>ANTIQUE YEL IP CHK</t>
  </si>
  <si>
    <t>BURBERRYDonnaPANTALONI</t>
  </si>
  <si>
    <t>259</t>
  </si>
  <si>
    <t>660</t>
  </si>
  <si>
    <t>PANTALONI</t>
  </si>
  <si>
    <t>8033467 A7028</t>
  </si>
  <si>
    <t>224</t>
  </si>
  <si>
    <t>570</t>
  </si>
  <si>
    <t>8037260 A1189</t>
  </si>
  <si>
    <t>189</t>
  </si>
  <si>
    <t>480</t>
  </si>
  <si>
    <t>8024541 A1189</t>
  </si>
  <si>
    <t>BURBERRYDonnaPIUMINI</t>
  </si>
  <si>
    <t>506</t>
  </si>
  <si>
    <t>1290</t>
  </si>
  <si>
    <t>PIUMINI</t>
  </si>
  <si>
    <t>8045955 A7028</t>
  </si>
  <si>
    <t>A7028</t>
  </si>
  <si>
    <t>BURBERRYDonnaPORTACHIAVI</t>
  </si>
  <si>
    <t>110</t>
  </si>
  <si>
    <t>290</t>
  </si>
  <si>
    <t>ACCESSORI PER BORSE</t>
  </si>
  <si>
    <t>8027168 A7026</t>
  </si>
  <si>
    <t>ARCHIVE BEIGE</t>
  </si>
  <si>
    <t>BURBERRYDonnaT-SHIRT</t>
  </si>
  <si>
    <t>T-SHIRT</t>
  </si>
  <si>
    <t>8043386 A1464</t>
  </si>
  <si>
    <t>A1464</t>
  </si>
  <si>
    <t>BURBERRYDonnaTRENCH &amp; PARKA</t>
  </si>
  <si>
    <t>1134</t>
  </si>
  <si>
    <t>2890</t>
  </si>
  <si>
    <t>CAPPOTTI</t>
  </si>
  <si>
    <t>8046680 A1189</t>
  </si>
  <si>
    <t>A1189</t>
  </si>
  <si>
    <t>BURBERRYUomoBERMUDA</t>
  </si>
  <si>
    <t>212</t>
  </si>
  <si>
    <t>550</t>
  </si>
  <si>
    <t>SHORTS</t>
  </si>
  <si>
    <t>8026469 A7028</t>
  </si>
  <si>
    <t>Uomo</t>
  </si>
  <si>
    <t>BURBERRYUomoCAMICIE</t>
  </si>
  <si>
    <t>CAMICIE</t>
  </si>
  <si>
    <t>8020863 A7028</t>
  </si>
  <si>
    <t>151</t>
  </si>
  <si>
    <t>370</t>
  </si>
  <si>
    <t>8020965 A7028</t>
  </si>
  <si>
    <t>8020966 A7028</t>
  </si>
  <si>
    <t>BURBERRYUomoFELPE</t>
  </si>
  <si>
    <t>197</t>
  </si>
  <si>
    <t>510</t>
  </si>
  <si>
    <t>8045540 A1189</t>
  </si>
  <si>
    <t>BURBERRYUomoGIUBBINI</t>
  </si>
  <si>
    <t>385</t>
  </si>
  <si>
    <t>1000</t>
  </si>
  <si>
    <t>GIUBBINI</t>
  </si>
  <si>
    <t>8043858 A1189</t>
  </si>
  <si>
    <t>BURBERRYUomoPANTALONI</t>
  </si>
  <si>
    <t>224.5</t>
  </si>
  <si>
    <t>8033395 A1189</t>
  </si>
  <si>
    <t>231</t>
  </si>
  <si>
    <t>600</t>
  </si>
  <si>
    <t>8045015 A2142</t>
  </si>
  <si>
    <t>A2142</t>
  </si>
  <si>
    <t xml:space="preserve">BURBERRYUomoPOLO </t>
  </si>
  <si>
    <t>142.9</t>
  </si>
  <si>
    <t>T-SHIRT &amp; CANOTTE</t>
  </si>
  <si>
    <t>8017004 A1464</t>
  </si>
  <si>
    <t>POLO</t>
  </si>
  <si>
    <t>8017007 A1222</t>
  </si>
  <si>
    <t>NAVY</t>
  </si>
  <si>
    <t>BURBERRYUomoSCIARPE &amp; FOULARD</t>
  </si>
  <si>
    <t>350</t>
  </si>
  <si>
    <t>SCIARPE</t>
  </si>
  <si>
    <t>8015407 A5129</t>
  </si>
  <si>
    <t>STONE CHECK</t>
  </si>
  <si>
    <t>284</t>
  </si>
  <si>
    <t>750</t>
  </si>
  <si>
    <t>8024500 A7028</t>
  </si>
  <si>
    <t>BURBERRYUomoT-SHIRT</t>
  </si>
  <si>
    <t>177</t>
  </si>
  <si>
    <t>470</t>
  </si>
  <si>
    <t>8044133 A2142</t>
  </si>
  <si>
    <t>130.6</t>
  </si>
  <si>
    <t>260</t>
  </si>
  <si>
    <t>8014021 A1464</t>
  </si>
  <si>
    <t>81</t>
  </si>
  <si>
    <t>210</t>
  </si>
  <si>
    <t>8040061 A9116</t>
  </si>
  <si>
    <t>VIVID COBALT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</si>
</sst>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[$₩-412]* #,##0_-;\-[$₩-412]* #,##0_-;_-[$₩-412]* &quot;-&quot;??_-;_-@"/>
    <numFmt numFmtId="165" formatCode="yyyy/m/d h:mm"/>
  </numFmts>
  <fonts count="12">
    <font>
      <sz val="11.0"/>
      <color theme="1"/>
      <name val="Calibri"/>
      <scheme val="minor"/>
    </font>
    <font>
      <sz val="10.0"/>
      <color theme="1"/>
      <name val="Calibri"/>
      <scheme val="minor"/>
    </font>
    <font>
      <sz val="11.0"/>
      <color theme="1"/>
      <name val="Calibri"/>
    </font>
    <font>
      <b/>
      <sz val="9.0"/>
      <color theme="1"/>
      <name val="Cambria"/>
    </font>
    <font>
      <u/>
      <sz val="11.0"/>
      <color rgb="FF1155CC"/>
      <name val="Arial"/>
    </font>
    <font>
      <b/>
      <sz val="11.0"/>
      <color theme="1"/>
      <name val="Calibri"/>
    </font>
    <font/>
    <font>
      <sz val="11.0"/>
      <color rgb="FFFFFFFF"/>
      <name val="Arial"/>
    </font>
    <font>
      <b/>
      <sz val="11.0"/>
      <color theme="1"/>
      <name val="Arial"/>
    </font>
    <font>
      <b/>
      <sz val="10.0"/>
      <color theme="1"/>
      <name val="Calibri"/>
      <scheme val="minor"/>
    </font>
    <font>
      <u/>
      <sz val="11.0"/>
      <color rgb="FF0563C1"/>
      <name val="Arial"/>
    </font>
    <font>
      <u/>
      <sz val="11.0"/>
      <color rgb="FF0563C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DD9C3"/>
        <bgColor rgb="FFDDD9C3"/>
      </patternFill>
    </fill>
    <fill>
      <patternFill patternType="solid">
        <fgColor rgb="FFE7E6E6"/>
        <bgColor rgb="FFE7E6E6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0" xfId="0" applyAlignment="1" applyFont="1" applyNumberFormat="1">
      <alignment readingOrder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horizontal="center" vertical="bottom"/>
    </xf>
    <xf borderId="1" fillId="0" fontId="2" numFmtId="1" xfId="0" applyAlignment="1" applyBorder="1" applyFont="1" applyNumberFormat="1">
      <alignment horizontal="right" vertical="bottom"/>
    </xf>
    <xf borderId="1" fillId="0" fontId="2" numFmtId="164" xfId="0" applyAlignment="1" applyBorder="1" applyFont="1" applyNumberFormat="1">
      <alignment horizontal="right" vertical="bottom"/>
    </xf>
    <xf borderId="1" fillId="2" fontId="2" numFmtId="165" xfId="0" applyAlignment="1" applyBorder="1" applyFill="1" applyFont="1" applyNumberFormat="1">
      <alignment horizontal="right" shrinkToFit="0" vertical="bottom" wrapText="1"/>
    </xf>
    <xf borderId="1" fillId="3" fontId="4" numFmtId="0" xfId="0" applyAlignment="1" applyBorder="1" applyFill="1" applyFont="1">
      <alignment shrinkToFit="0" vertical="bottom" wrapText="0"/>
    </xf>
    <xf borderId="1" fillId="3" fontId="2" numFmtId="0" xfId="0" applyAlignment="1" applyBorder="1" applyFont="1">
      <alignment vertical="bottom"/>
    </xf>
    <xf borderId="2" fillId="3" fontId="5" numFmtId="0" xfId="0" applyAlignment="1" applyBorder="1" applyFont="1">
      <alignment readingOrder="0" shrinkToFit="0" vertical="top" wrapText="1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10" fillId="4" fontId="7" numFmtId="164" xfId="0" applyAlignment="1" applyBorder="1" applyFill="1" applyFont="1" applyNumberFormat="1">
      <alignment readingOrder="0" shrinkToFit="0" vertical="center" wrapText="1"/>
    </xf>
    <xf borderId="11" fillId="0" fontId="6" numFmtId="0" xfId="0" applyBorder="1" applyFont="1"/>
    <xf borderId="1" fillId="2" fontId="8" numFmtId="0" xfId="0" applyAlignment="1" applyBorder="1" applyFont="1">
      <alignment horizontal="center" shrinkToFit="0" vertical="bottom" wrapText="1"/>
    </xf>
    <xf borderId="1" fillId="2" fontId="8" numFmtId="164" xfId="0" applyAlignment="1" applyBorder="1" applyFont="1" applyNumberFormat="1">
      <alignment horizontal="center" shrinkToFit="0" vertical="bottom" wrapText="1"/>
    </xf>
    <xf borderId="1" fillId="5" fontId="8" numFmtId="164" xfId="0" applyAlignment="1" applyBorder="1" applyFill="1" applyFont="1" applyNumberFormat="1">
      <alignment horizontal="center" shrinkToFit="0" vertical="bottom" wrapText="1"/>
    </xf>
    <xf borderId="1" fillId="5" fontId="8" numFmtId="1" xfId="0" applyAlignment="1" applyBorder="1" applyFont="1" applyNumberFormat="1">
      <alignment horizontal="center" shrinkToFit="0" vertical="bottom" wrapText="1"/>
    </xf>
    <xf borderId="1" fillId="2" fontId="8" numFmtId="1" xfId="0" applyAlignment="1" applyBorder="1" applyFont="1" applyNumberFormat="1">
      <alignment horizontal="center" shrinkToFit="0" vertical="bottom" wrapText="1"/>
    </xf>
    <xf borderId="1" fillId="2" fontId="2" numFmtId="164" xfId="0" applyAlignment="1" applyBorder="1" applyFont="1" applyNumberFormat="1">
      <alignment vertical="bottom"/>
    </xf>
    <xf borderId="0" fillId="2" fontId="9" numFmtId="0" xfId="0" applyFont="1"/>
    <xf borderId="12" fillId="2" fontId="9" numFmtId="0" xfId="0" applyBorder="1" applyFont="1"/>
    <xf borderId="0" fillId="0" fontId="9" numFmtId="0" xfId="0" applyFont="1"/>
    <xf borderId="0" fillId="3" fontId="10" numFmtId="164" xfId="0" applyAlignment="1" applyFont="1" applyNumberFormat="1">
      <alignment horizontal="right" vertical="bottom"/>
    </xf>
    <xf borderId="1" fillId="3" fontId="11" numFmtId="1" xfId="0" applyAlignment="1" applyBorder="1" applyFont="1" applyNumberFormat="1">
      <alignment shrinkToFit="0" vertical="bottom" wrapText="1"/>
    </xf>
    <xf borderId="1" fillId="2" fontId="2" numFmtId="1" xfId="0" applyAlignment="1" applyBorder="1" applyFont="1" applyNumberFormat="1">
      <alignment readingOrder="0" vertical="bottom"/>
    </xf>
    <xf borderId="1" fillId="2" fontId="2" numFmtId="164" xfId="0" applyAlignment="1" applyBorder="1" applyFont="1" applyNumberFormat="1">
      <alignment horizontal="right" vertical="bottom"/>
    </xf>
    <xf borderId="12" fillId="6" fontId="1" numFmtId="0" xfId="0" applyBorder="1" applyFill="1" applyFont="1"/>
    <xf borderId="1" fillId="2" fontId="2" numFmtId="1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40" Type="http://schemas.openxmlformats.org/officeDocument/2006/relationships/image" Target="../media/image35.jpg"/><Relationship Id="rId42" Type="http://schemas.openxmlformats.org/officeDocument/2006/relationships/image" Target="../media/image49.jpg"/><Relationship Id="rId41" Type="http://schemas.openxmlformats.org/officeDocument/2006/relationships/image" Target="../media/image27.jpg"/><Relationship Id="rId44" Type="http://schemas.openxmlformats.org/officeDocument/2006/relationships/image" Target="../media/image38.jpg"/><Relationship Id="rId43" Type="http://schemas.openxmlformats.org/officeDocument/2006/relationships/image" Target="../media/image43.jpg"/><Relationship Id="rId46" Type="http://schemas.openxmlformats.org/officeDocument/2006/relationships/image" Target="../media/image48.jpg"/><Relationship Id="rId45" Type="http://schemas.openxmlformats.org/officeDocument/2006/relationships/image" Target="../media/image51.jpg"/><Relationship Id="rId1" Type="http://schemas.openxmlformats.org/officeDocument/2006/relationships/image" Target="../media/image23.jpg"/><Relationship Id="rId2" Type="http://schemas.openxmlformats.org/officeDocument/2006/relationships/image" Target="../media/image18.jpg"/><Relationship Id="rId3" Type="http://schemas.openxmlformats.org/officeDocument/2006/relationships/image" Target="../media/image4.jpg"/><Relationship Id="rId4" Type="http://schemas.openxmlformats.org/officeDocument/2006/relationships/image" Target="../media/image44.jpg"/><Relationship Id="rId9" Type="http://schemas.openxmlformats.org/officeDocument/2006/relationships/image" Target="../media/image5.jpg"/><Relationship Id="rId48" Type="http://schemas.openxmlformats.org/officeDocument/2006/relationships/image" Target="../media/image55.jpg"/><Relationship Id="rId47" Type="http://schemas.openxmlformats.org/officeDocument/2006/relationships/image" Target="../media/image46.jpg"/><Relationship Id="rId49" Type="http://schemas.openxmlformats.org/officeDocument/2006/relationships/image" Target="../media/image41.jpg"/><Relationship Id="rId5" Type="http://schemas.openxmlformats.org/officeDocument/2006/relationships/image" Target="../media/image6.jpg"/><Relationship Id="rId6" Type="http://schemas.openxmlformats.org/officeDocument/2006/relationships/image" Target="../media/image12.jpg"/><Relationship Id="rId7" Type="http://schemas.openxmlformats.org/officeDocument/2006/relationships/image" Target="../media/image11.jpg"/><Relationship Id="rId8" Type="http://schemas.openxmlformats.org/officeDocument/2006/relationships/image" Target="../media/image14.jpg"/><Relationship Id="rId31" Type="http://schemas.openxmlformats.org/officeDocument/2006/relationships/image" Target="../media/image29.jpg"/><Relationship Id="rId30" Type="http://schemas.openxmlformats.org/officeDocument/2006/relationships/image" Target="../media/image34.jpg"/><Relationship Id="rId33" Type="http://schemas.openxmlformats.org/officeDocument/2006/relationships/image" Target="../media/image32.jpg"/><Relationship Id="rId32" Type="http://schemas.openxmlformats.org/officeDocument/2006/relationships/image" Target="../media/image21.jpg"/><Relationship Id="rId35" Type="http://schemas.openxmlformats.org/officeDocument/2006/relationships/image" Target="../media/image26.jpg"/><Relationship Id="rId34" Type="http://schemas.openxmlformats.org/officeDocument/2006/relationships/image" Target="../media/image40.jpg"/><Relationship Id="rId37" Type="http://schemas.openxmlformats.org/officeDocument/2006/relationships/image" Target="../media/image33.jpg"/><Relationship Id="rId36" Type="http://schemas.openxmlformats.org/officeDocument/2006/relationships/image" Target="../media/image30.jpg"/><Relationship Id="rId39" Type="http://schemas.openxmlformats.org/officeDocument/2006/relationships/image" Target="../media/image28.jpg"/><Relationship Id="rId38" Type="http://schemas.openxmlformats.org/officeDocument/2006/relationships/image" Target="../media/image54.jpg"/><Relationship Id="rId20" Type="http://schemas.openxmlformats.org/officeDocument/2006/relationships/image" Target="../media/image15.jpg"/><Relationship Id="rId22" Type="http://schemas.openxmlformats.org/officeDocument/2006/relationships/image" Target="../media/image19.jpg"/><Relationship Id="rId21" Type="http://schemas.openxmlformats.org/officeDocument/2006/relationships/image" Target="../media/image2.jpg"/><Relationship Id="rId24" Type="http://schemas.openxmlformats.org/officeDocument/2006/relationships/image" Target="../media/image16.jpg"/><Relationship Id="rId23" Type="http://schemas.openxmlformats.org/officeDocument/2006/relationships/image" Target="../media/image13.jpg"/><Relationship Id="rId26" Type="http://schemas.openxmlformats.org/officeDocument/2006/relationships/image" Target="../media/image39.jpg"/><Relationship Id="rId25" Type="http://schemas.openxmlformats.org/officeDocument/2006/relationships/image" Target="../media/image17.jpg"/><Relationship Id="rId28" Type="http://schemas.openxmlformats.org/officeDocument/2006/relationships/image" Target="../media/image37.jpg"/><Relationship Id="rId27" Type="http://schemas.openxmlformats.org/officeDocument/2006/relationships/image" Target="../media/image36.jpg"/><Relationship Id="rId29" Type="http://schemas.openxmlformats.org/officeDocument/2006/relationships/image" Target="../media/image24.jpg"/><Relationship Id="rId51" Type="http://schemas.openxmlformats.org/officeDocument/2006/relationships/image" Target="../media/image47.jpg"/><Relationship Id="rId50" Type="http://schemas.openxmlformats.org/officeDocument/2006/relationships/image" Target="../media/image45.jpg"/><Relationship Id="rId53" Type="http://schemas.openxmlformats.org/officeDocument/2006/relationships/image" Target="../media/image57.jpg"/><Relationship Id="rId52" Type="http://schemas.openxmlformats.org/officeDocument/2006/relationships/image" Target="../media/image53.jpg"/><Relationship Id="rId11" Type="http://schemas.openxmlformats.org/officeDocument/2006/relationships/image" Target="../media/image25.jpg"/><Relationship Id="rId55" Type="http://schemas.openxmlformats.org/officeDocument/2006/relationships/image" Target="../media/image58.jpg"/><Relationship Id="rId10" Type="http://schemas.openxmlformats.org/officeDocument/2006/relationships/image" Target="../media/image3.jpg"/><Relationship Id="rId54" Type="http://schemas.openxmlformats.org/officeDocument/2006/relationships/image" Target="../media/image42.jpg"/><Relationship Id="rId13" Type="http://schemas.openxmlformats.org/officeDocument/2006/relationships/image" Target="../media/image22.jpg"/><Relationship Id="rId57" Type="http://schemas.openxmlformats.org/officeDocument/2006/relationships/image" Target="../media/image56.jpg"/><Relationship Id="rId12" Type="http://schemas.openxmlformats.org/officeDocument/2006/relationships/image" Target="../media/image8.jpg"/><Relationship Id="rId56" Type="http://schemas.openxmlformats.org/officeDocument/2006/relationships/image" Target="../media/image52.jpg"/><Relationship Id="rId15" Type="http://schemas.openxmlformats.org/officeDocument/2006/relationships/image" Target="../media/image10.jpg"/><Relationship Id="rId14" Type="http://schemas.openxmlformats.org/officeDocument/2006/relationships/image" Target="../media/image20.jpg"/><Relationship Id="rId58" Type="http://schemas.openxmlformats.org/officeDocument/2006/relationships/image" Target="../media/image50.jpg"/><Relationship Id="rId17" Type="http://schemas.openxmlformats.org/officeDocument/2006/relationships/image" Target="../media/image31.jpg"/><Relationship Id="rId16" Type="http://schemas.openxmlformats.org/officeDocument/2006/relationships/image" Target="../media/image9.jpg"/><Relationship Id="rId19" Type="http://schemas.openxmlformats.org/officeDocument/2006/relationships/image" Target="../media/image7.jpg"/><Relationship Id="rId18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381000</xdr:colOff>
      <xdr:row>11</xdr:row>
      <xdr:rowOff>1552575</xdr:rowOff>
    </xdr:from>
    <xdr:ext cx="1819275" cy="1009650"/>
    <xdr:pic>
      <xdr:nvPicPr>
        <xdr:cNvPr id="0" name="image23.jpg" title="이미지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13</xdr:row>
      <xdr:rowOff>0</xdr:rowOff>
    </xdr:from>
    <xdr:ext cx="1819275" cy="1009650"/>
    <xdr:pic>
      <xdr:nvPicPr>
        <xdr:cNvPr id="0" name="image18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14</xdr:row>
      <xdr:rowOff>0</xdr:rowOff>
    </xdr:from>
    <xdr:ext cx="1819275" cy="1009650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15</xdr:row>
      <xdr:rowOff>0</xdr:rowOff>
    </xdr:from>
    <xdr:ext cx="1819275" cy="1009650"/>
    <xdr:pic>
      <xdr:nvPicPr>
        <xdr:cNvPr id="0" name="image44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16</xdr:row>
      <xdr:rowOff>0</xdr:rowOff>
    </xdr:from>
    <xdr:ext cx="1819275" cy="1009650"/>
    <xdr:pic>
      <xdr:nvPicPr>
        <xdr:cNvPr id="0" name="image6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17</xdr:row>
      <xdr:rowOff>0</xdr:rowOff>
    </xdr:from>
    <xdr:ext cx="1819275" cy="1009650"/>
    <xdr:pic>
      <xdr:nvPicPr>
        <xdr:cNvPr id="0" name="image12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18</xdr:row>
      <xdr:rowOff>0</xdr:rowOff>
    </xdr:from>
    <xdr:ext cx="1819275" cy="1009650"/>
    <xdr:pic>
      <xdr:nvPicPr>
        <xdr:cNvPr id="0" name="image11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19</xdr:row>
      <xdr:rowOff>0</xdr:rowOff>
    </xdr:from>
    <xdr:ext cx="1819275" cy="1009650"/>
    <xdr:pic>
      <xdr:nvPicPr>
        <xdr:cNvPr id="0" name="image14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20</xdr:row>
      <xdr:rowOff>0</xdr:rowOff>
    </xdr:from>
    <xdr:ext cx="1819275" cy="1009650"/>
    <xdr:pic>
      <xdr:nvPicPr>
        <xdr:cNvPr id="0" name="image5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21</xdr:row>
      <xdr:rowOff>0</xdr:rowOff>
    </xdr:from>
    <xdr:ext cx="1819275" cy="1009650"/>
    <xdr:pic>
      <xdr:nvPicPr>
        <xdr:cNvPr id="0" name="image3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23</xdr:row>
      <xdr:rowOff>0</xdr:rowOff>
    </xdr:from>
    <xdr:ext cx="1819275" cy="1009650"/>
    <xdr:pic>
      <xdr:nvPicPr>
        <xdr:cNvPr id="0" name="image25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24</xdr:row>
      <xdr:rowOff>0</xdr:rowOff>
    </xdr:from>
    <xdr:ext cx="1819275" cy="1009650"/>
    <xdr:pic>
      <xdr:nvPicPr>
        <xdr:cNvPr id="0" name="image8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25</xdr:row>
      <xdr:rowOff>0</xdr:rowOff>
    </xdr:from>
    <xdr:ext cx="1819275" cy="1009650"/>
    <xdr:pic>
      <xdr:nvPicPr>
        <xdr:cNvPr id="0" name="image22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26</xdr:row>
      <xdr:rowOff>0</xdr:rowOff>
    </xdr:from>
    <xdr:ext cx="1819275" cy="1009650"/>
    <xdr:pic>
      <xdr:nvPicPr>
        <xdr:cNvPr id="0" name="image20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27</xdr:row>
      <xdr:rowOff>0</xdr:rowOff>
    </xdr:from>
    <xdr:ext cx="1819275" cy="1009650"/>
    <xdr:pic>
      <xdr:nvPicPr>
        <xdr:cNvPr id="0" name="image10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28</xdr:row>
      <xdr:rowOff>0</xdr:rowOff>
    </xdr:from>
    <xdr:ext cx="1819275" cy="1009650"/>
    <xdr:pic>
      <xdr:nvPicPr>
        <xdr:cNvPr id="0" name="image9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29</xdr:row>
      <xdr:rowOff>0</xdr:rowOff>
    </xdr:from>
    <xdr:ext cx="1819275" cy="1009650"/>
    <xdr:pic>
      <xdr:nvPicPr>
        <xdr:cNvPr id="0" name="image31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30</xdr:row>
      <xdr:rowOff>0</xdr:rowOff>
    </xdr:from>
    <xdr:ext cx="1819275" cy="1009650"/>
    <xdr:pic>
      <xdr:nvPicPr>
        <xdr:cNvPr id="0" name="image1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31</xdr:row>
      <xdr:rowOff>0</xdr:rowOff>
    </xdr:from>
    <xdr:ext cx="1819275" cy="1009650"/>
    <xdr:pic>
      <xdr:nvPicPr>
        <xdr:cNvPr id="0" name="image7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32</xdr:row>
      <xdr:rowOff>0</xdr:rowOff>
    </xdr:from>
    <xdr:ext cx="1819275" cy="1009650"/>
    <xdr:pic>
      <xdr:nvPicPr>
        <xdr:cNvPr id="0" name="image15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33</xdr:row>
      <xdr:rowOff>0</xdr:rowOff>
    </xdr:from>
    <xdr:ext cx="1819275" cy="1009650"/>
    <xdr:pic>
      <xdr:nvPicPr>
        <xdr:cNvPr id="0" name="image2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34</xdr:row>
      <xdr:rowOff>0</xdr:rowOff>
    </xdr:from>
    <xdr:ext cx="1819275" cy="1009650"/>
    <xdr:pic>
      <xdr:nvPicPr>
        <xdr:cNvPr id="0" name="image19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35</xdr:row>
      <xdr:rowOff>0</xdr:rowOff>
    </xdr:from>
    <xdr:ext cx="1819275" cy="1009650"/>
    <xdr:pic>
      <xdr:nvPicPr>
        <xdr:cNvPr id="0" name="image13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36</xdr:row>
      <xdr:rowOff>0</xdr:rowOff>
    </xdr:from>
    <xdr:ext cx="1819275" cy="1009650"/>
    <xdr:pic>
      <xdr:nvPicPr>
        <xdr:cNvPr id="0" name="image16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37</xdr:row>
      <xdr:rowOff>0</xdr:rowOff>
    </xdr:from>
    <xdr:ext cx="1819275" cy="1009650"/>
    <xdr:pic>
      <xdr:nvPicPr>
        <xdr:cNvPr id="0" name="image17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38</xdr:row>
      <xdr:rowOff>0</xdr:rowOff>
    </xdr:from>
    <xdr:ext cx="1819275" cy="1009650"/>
    <xdr:pic>
      <xdr:nvPicPr>
        <xdr:cNvPr id="0" name="image39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39</xdr:row>
      <xdr:rowOff>0</xdr:rowOff>
    </xdr:from>
    <xdr:ext cx="1819275" cy="1009650"/>
    <xdr:pic>
      <xdr:nvPicPr>
        <xdr:cNvPr id="0" name="image36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40</xdr:row>
      <xdr:rowOff>0</xdr:rowOff>
    </xdr:from>
    <xdr:ext cx="1819275" cy="1009650"/>
    <xdr:pic>
      <xdr:nvPicPr>
        <xdr:cNvPr id="0" name="image37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41</xdr:row>
      <xdr:rowOff>0</xdr:rowOff>
    </xdr:from>
    <xdr:ext cx="1819275" cy="1009650"/>
    <xdr:pic>
      <xdr:nvPicPr>
        <xdr:cNvPr id="0" name="image24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12</xdr:row>
      <xdr:rowOff>0</xdr:rowOff>
    </xdr:from>
    <xdr:ext cx="714375" cy="1076325"/>
    <xdr:pic>
      <xdr:nvPicPr>
        <xdr:cNvPr id="0" name="image34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13</xdr:row>
      <xdr:rowOff>0</xdr:rowOff>
    </xdr:from>
    <xdr:ext cx="714375" cy="1076325"/>
    <xdr:pic>
      <xdr:nvPicPr>
        <xdr:cNvPr id="0" name="image29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14</xdr:row>
      <xdr:rowOff>0</xdr:rowOff>
    </xdr:from>
    <xdr:ext cx="714375" cy="1076325"/>
    <xdr:pic>
      <xdr:nvPicPr>
        <xdr:cNvPr id="0" name="image21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15</xdr:row>
      <xdr:rowOff>0</xdr:rowOff>
    </xdr:from>
    <xdr:ext cx="714375" cy="1076325"/>
    <xdr:pic>
      <xdr:nvPicPr>
        <xdr:cNvPr id="0" name="image32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16</xdr:row>
      <xdr:rowOff>0</xdr:rowOff>
    </xdr:from>
    <xdr:ext cx="714375" cy="1076325"/>
    <xdr:pic>
      <xdr:nvPicPr>
        <xdr:cNvPr id="0" name="image40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17</xdr:row>
      <xdr:rowOff>0</xdr:rowOff>
    </xdr:from>
    <xdr:ext cx="714375" cy="1076325"/>
    <xdr:pic>
      <xdr:nvPicPr>
        <xdr:cNvPr id="0" name="image26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18</xdr:row>
      <xdr:rowOff>0</xdr:rowOff>
    </xdr:from>
    <xdr:ext cx="714375" cy="1076325"/>
    <xdr:pic>
      <xdr:nvPicPr>
        <xdr:cNvPr id="0" name="image30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19</xdr:row>
      <xdr:rowOff>0</xdr:rowOff>
    </xdr:from>
    <xdr:ext cx="714375" cy="1076325"/>
    <xdr:pic>
      <xdr:nvPicPr>
        <xdr:cNvPr id="0" name="image33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20</xdr:row>
      <xdr:rowOff>0</xdr:rowOff>
    </xdr:from>
    <xdr:ext cx="714375" cy="1076325"/>
    <xdr:pic>
      <xdr:nvPicPr>
        <xdr:cNvPr id="0" name="image54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21</xdr:row>
      <xdr:rowOff>0</xdr:rowOff>
    </xdr:from>
    <xdr:ext cx="714375" cy="1076325"/>
    <xdr:pic>
      <xdr:nvPicPr>
        <xdr:cNvPr id="0" name="image28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23</xdr:row>
      <xdr:rowOff>0</xdr:rowOff>
    </xdr:from>
    <xdr:ext cx="714375" cy="1076325"/>
    <xdr:pic>
      <xdr:nvPicPr>
        <xdr:cNvPr id="0" name="image35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24</xdr:row>
      <xdr:rowOff>0</xdr:rowOff>
    </xdr:from>
    <xdr:ext cx="714375" cy="1076325"/>
    <xdr:pic>
      <xdr:nvPicPr>
        <xdr:cNvPr id="0" name="image27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25</xdr:row>
      <xdr:rowOff>0</xdr:rowOff>
    </xdr:from>
    <xdr:ext cx="714375" cy="1076325"/>
    <xdr:pic>
      <xdr:nvPicPr>
        <xdr:cNvPr id="0" name="image49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26</xdr:row>
      <xdr:rowOff>0</xdr:rowOff>
    </xdr:from>
    <xdr:ext cx="714375" cy="1076325"/>
    <xdr:pic>
      <xdr:nvPicPr>
        <xdr:cNvPr id="0" name="image43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714375" cy="1076325"/>
    <xdr:pic>
      <xdr:nvPicPr>
        <xdr:cNvPr id="0" name="image38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28</xdr:row>
      <xdr:rowOff>0</xdr:rowOff>
    </xdr:from>
    <xdr:ext cx="714375" cy="1076325"/>
    <xdr:pic>
      <xdr:nvPicPr>
        <xdr:cNvPr id="0" name="image51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29</xdr:row>
      <xdr:rowOff>0</xdr:rowOff>
    </xdr:from>
    <xdr:ext cx="714375" cy="1076325"/>
    <xdr:pic>
      <xdr:nvPicPr>
        <xdr:cNvPr id="0" name="image48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30</xdr:row>
      <xdr:rowOff>0</xdr:rowOff>
    </xdr:from>
    <xdr:ext cx="714375" cy="1076325"/>
    <xdr:pic>
      <xdr:nvPicPr>
        <xdr:cNvPr id="0" name="image46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31</xdr:row>
      <xdr:rowOff>0</xdr:rowOff>
    </xdr:from>
    <xdr:ext cx="714375" cy="1076325"/>
    <xdr:pic>
      <xdr:nvPicPr>
        <xdr:cNvPr id="0" name="image55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32</xdr:row>
      <xdr:rowOff>0</xdr:rowOff>
    </xdr:from>
    <xdr:ext cx="714375" cy="1076325"/>
    <xdr:pic>
      <xdr:nvPicPr>
        <xdr:cNvPr id="0" name="image41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33</xdr:row>
      <xdr:rowOff>0</xdr:rowOff>
    </xdr:from>
    <xdr:ext cx="714375" cy="1076325"/>
    <xdr:pic>
      <xdr:nvPicPr>
        <xdr:cNvPr id="0" name="image45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34</xdr:row>
      <xdr:rowOff>0</xdr:rowOff>
    </xdr:from>
    <xdr:ext cx="714375" cy="1076325"/>
    <xdr:pic>
      <xdr:nvPicPr>
        <xdr:cNvPr id="0" name="image47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35</xdr:row>
      <xdr:rowOff>0</xdr:rowOff>
    </xdr:from>
    <xdr:ext cx="714375" cy="1076325"/>
    <xdr:pic>
      <xdr:nvPicPr>
        <xdr:cNvPr id="0" name="image53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36</xdr:row>
      <xdr:rowOff>0</xdr:rowOff>
    </xdr:from>
    <xdr:ext cx="714375" cy="1076325"/>
    <xdr:pic>
      <xdr:nvPicPr>
        <xdr:cNvPr id="0" name="image57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37</xdr:row>
      <xdr:rowOff>0</xdr:rowOff>
    </xdr:from>
    <xdr:ext cx="714375" cy="1076325"/>
    <xdr:pic>
      <xdr:nvPicPr>
        <xdr:cNvPr id="0" name="image42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38</xdr:row>
      <xdr:rowOff>0</xdr:rowOff>
    </xdr:from>
    <xdr:ext cx="714375" cy="1076325"/>
    <xdr:pic>
      <xdr:nvPicPr>
        <xdr:cNvPr id="0" name="image58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39</xdr:row>
      <xdr:rowOff>0</xdr:rowOff>
    </xdr:from>
    <xdr:ext cx="714375" cy="1076325"/>
    <xdr:pic>
      <xdr:nvPicPr>
        <xdr:cNvPr id="0" name="image52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40</xdr:row>
      <xdr:rowOff>0</xdr:rowOff>
    </xdr:from>
    <xdr:ext cx="714375" cy="1076325"/>
    <xdr:pic>
      <xdr:nvPicPr>
        <xdr:cNvPr id="0" name="image56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41</xdr:row>
      <xdr:rowOff>0</xdr:rowOff>
    </xdr:from>
    <xdr:ext cx="714375" cy="1076325"/>
    <xdr:pic>
      <xdr:nvPicPr>
        <xdr:cNvPr id="0" name="image50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e/1FAIpQLScmAhAOhyOZR32K-RPYbJdcJyLV2Kby3FQDPH9vUjxcnDz75Q/viewfor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5.71"/>
    <col customWidth="1" min="6" max="8" width="5.71"/>
    <col customWidth="1" min="9" max="9" width="28.29"/>
    <col customWidth="1" min="10" max="10" width="13.29"/>
    <col customWidth="1" min="11" max="11" width="5.71"/>
    <col customWidth="1" min="12" max="13" width="12.71"/>
    <col customWidth="1" min="14" max="16" width="5.71"/>
    <col customWidth="1" min="17" max="18" width="10.71"/>
    <col customWidth="1" min="19" max="19" width="20.71"/>
    <col customWidth="1" min="20" max="20" width="10.71"/>
    <col customWidth="1" min="21" max="23" width="20.71"/>
    <col customWidth="1" min="24" max="43" width="5.71"/>
    <col customWidth="1" hidden="1" min="44" max="53" width="5.71"/>
    <col customWidth="1" min="54" max="56" width="5.71"/>
    <col customWidth="1" hidden="1" min="57" max="57" width="5.71"/>
  </cols>
  <sheetData>
    <row r="1" ht="13.5" customHeight="1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2" t="s">
        <v>2</v>
      </c>
      <c r="W1" s="2" t="s">
        <v>2</v>
      </c>
      <c r="X1" s="2" t="s">
        <v>3</v>
      </c>
      <c r="Y1" s="2" t="s">
        <v>4</v>
      </c>
      <c r="Z1" s="2" t="s">
        <v>5</v>
      </c>
      <c r="AA1" s="2" t="s">
        <v>6</v>
      </c>
      <c r="AB1" s="2" t="s">
        <v>7</v>
      </c>
      <c r="AC1" s="2" t="s">
        <v>8</v>
      </c>
      <c r="AD1" s="2" t="s">
        <v>9</v>
      </c>
      <c r="AE1" s="2" t="s">
        <v>10</v>
      </c>
      <c r="AF1" s="2" t="s">
        <v>11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2</v>
      </c>
      <c r="BD1" s="2" t="s">
        <v>2</v>
      </c>
      <c r="BE1" s="2">
        <v>180.0</v>
      </c>
    </row>
    <row r="2" ht="13.5" customHeight="1">
      <c r="A2" s="1">
        <v>1360.0</v>
      </c>
      <c r="B2" s="3">
        <v>0.37</v>
      </c>
      <c r="C2" s="2"/>
      <c r="D2" s="2"/>
      <c r="E2" s="2"/>
      <c r="F2" s="2"/>
      <c r="G2" s="2"/>
      <c r="H2" s="2"/>
      <c r="I2" s="2"/>
      <c r="J2" s="2" t="s">
        <v>2</v>
      </c>
      <c r="K2" s="2" t="s">
        <v>2</v>
      </c>
      <c r="L2" s="2" t="s">
        <v>2</v>
      </c>
      <c r="M2" s="2" t="s">
        <v>2</v>
      </c>
      <c r="N2" s="2" t="s">
        <v>2</v>
      </c>
      <c r="O2" s="2" t="s">
        <v>2</v>
      </c>
      <c r="P2" s="2" t="s">
        <v>2</v>
      </c>
      <c r="Q2" s="2" t="s">
        <v>2</v>
      </c>
      <c r="R2" s="2" t="s">
        <v>2</v>
      </c>
      <c r="S2" s="2" t="s">
        <v>2</v>
      </c>
      <c r="T2" s="2" t="s">
        <v>2</v>
      </c>
      <c r="U2" s="2" t="s">
        <v>2</v>
      </c>
      <c r="V2" s="2" t="s">
        <v>2</v>
      </c>
      <c r="W2" s="2" t="s">
        <v>2</v>
      </c>
      <c r="X2" s="2" t="s">
        <v>12</v>
      </c>
      <c r="Y2" s="2" t="s">
        <v>13</v>
      </c>
      <c r="Z2" s="2" t="s">
        <v>14</v>
      </c>
      <c r="AA2" s="2" t="s">
        <v>5</v>
      </c>
      <c r="AB2" s="2" t="s">
        <v>6</v>
      </c>
      <c r="AC2" s="2" t="s">
        <v>7</v>
      </c>
      <c r="AD2" s="2" t="s">
        <v>8</v>
      </c>
      <c r="AE2" s="2" t="s">
        <v>9</v>
      </c>
      <c r="AF2" s="2" t="s">
        <v>15</v>
      </c>
      <c r="AG2" s="2" t="s">
        <v>16</v>
      </c>
      <c r="AH2" s="2" t="s">
        <v>17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 t="s">
        <v>2</v>
      </c>
      <c r="BD2" s="2" t="s">
        <v>2</v>
      </c>
      <c r="BE2" s="2">
        <v>180.0</v>
      </c>
    </row>
    <row r="3" ht="13.5" customHeight="1">
      <c r="A3" s="2"/>
      <c r="B3" s="2"/>
      <c r="C3" s="2"/>
      <c r="D3" s="2"/>
      <c r="E3" s="2"/>
      <c r="F3" s="2"/>
      <c r="G3" s="2"/>
      <c r="H3" s="2"/>
      <c r="I3" s="2"/>
      <c r="J3" s="2" t="s">
        <v>2</v>
      </c>
      <c r="K3" s="2" t="s">
        <v>2</v>
      </c>
      <c r="L3" s="2" t="s">
        <v>2</v>
      </c>
      <c r="M3" s="2" t="s">
        <v>2</v>
      </c>
      <c r="N3" s="2" t="s">
        <v>2</v>
      </c>
      <c r="O3" s="2" t="s">
        <v>2</v>
      </c>
      <c r="P3" s="2" t="s">
        <v>2</v>
      </c>
      <c r="Q3" s="2" t="s">
        <v>2</v>
      </c>
      <c r="R3" s="2" t="s">
        <v>2</v>
      </c>
      <c r="S3" s="2" t="s">
        <v>2</v>
      </c>
      <c r="T3" s="2" t="s">
        <v>2</v>
      </c>
      <c r="U3" s="2" t="s">
        <v>2</v>
      </c>
      <c r="V3" s="2" t="s">
        <v>2</v>
      </c>
      <c r="W3" s="2" t="s">
        <v>2</v>
      </c>
      <c r="X3" s="2" t="s">
        <v>18</v>
      </c>
      <c r="Y3" s="2" t="s">
        <v>19</v>
      </c>
      <c r="Z3" s="2" t="s">
        <v>20</v>
      </c>
      <c r="AA3" s="2" t="s">
        <v>21</v>
      </c>
      <c r="AB3" s="2" t="s">
        <v>22</v>
      </c>
      <c r="AC3" s="2" t="s">
        <v>23</v>
      </c>
      <c r="AD3" s="2" t="s">
        <v>24</v>
      </c>
      <c r="AE3" s="2" t="s">
        <v>25</v>
      </c>
      <c r="AF3" s="2" t="s">
        <v>26</v>
      </c>
      <c r="AG3" s="2" t="s">
        <v>27</v>
      </c>
      <c r="AH3" s="2" t="s">
        <v>28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 t="s">
        <v>2</v>
      </c>
      <c r="BD3" s="2" t="s">
        <v>2</v>
      </c>
      <c r="BE3" s="2">
        <v>180.0</v>
      </c>
    </row>
    <row r="4" ht="13.5" customHeight="1">
      <c r="A4" s="2"/>
      <c r="B4" s="2"/>
      <c r="C4" s="2"/>
      <c r="D4" s="2"/>
      <c r="E4" s="2"/>
      <c r="F4" s="2"/>
      <c r="G4" s="2"/>
      <c r="H4" s="2"/>
      <c r="I4" s="2"/>
      <c r="J4" s="2" t="s">
        <v>2</v>
      </c>
      <c r="K4" s="2" t="s">
        <v>2</v>
      </c>
      <c r="L4" s="2" t="s">
        <v>2</v>
      </c>
      <c r="M4" s="2" t="s">
        <v>2</v>
      </c>
      <c r="N4" s="2" t="s">
        <v>2</v>
      </c>
      <c r="O4" s="2" t="s">
        <v>2</v>
      </c>
      <c r="P4" s="2" t="s">
        <v>2</v>
      </c>
      <c r="Q4" s="2" t="s">
        <v>2</v>
      </c>
      <c r="R4" s="2" t="s">
        <v>2</v>
      </c>
      <c r="S4" s="2" t="s">
        <v>2</v>
      </c>
      <c r="T4" s="2" t="s">
        <v>2</v>
      </c>
      <c r="U4" s="2" t="s">
        <v>2</v>
      </c>
      <c r="V4" s="2" t="s">
        <v>2</v>
      </c>
      <c r="W4" s="2" t="s">
        <v>2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2" t="s">
        <v>39</v>
      </c>
      <c r="AI4" s="2" t="s">
        <v>40</v>
      </c>
      <c r="AJ4" s="2" t="s">
        <v>41</v>
      </c>
      <c r="AK4" s="2" t="s">
        <v>42</v>
      </c>
      <c r="AL4" s="2" t="s">
        <v>43</v>
      </c>
      <c r="AM4" s="2" t="s">
        <v>44</v>
      </c>
      <c r="AN4" s="2" t="s">
        <v>45</v>
      </c>
      <c r="AO4" s="2" t="s">
        <v>46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 t="s">
        <v>2</v>
      </c>
      <c r="BD4" s="2" t="s">
        <v>2</v>
      </c>
      <c r="BE4" s="2">
        <v>180.0</v>
      </c>
    </row>
    <row r="5" ht="13.5" customHeight="1">
      <c r="A5" s="4" t="s">
        <v>47</v>
      </c>
      <c r="B5" s="5" t="s">
        <v>48</v>
      </c>
      <c r="C5" s="6">
        <f>sum(C13:C1000)</f>
        <v>0</v>
      </c>
      <c r="D5" s="4"/>
      <c r="E5" s="7">
        <f>sum(E13:E1000)</f>
        <v>0</v>
      </c>
      <c r="F5" s="2"/>
      <c r="G5" s="2"/>
      <c r="H5" s="2"/>
      <c r="I5" s="2"/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2" t="s">
        <v>2</v>
      </c>
      <c r="W5" s="2" t="s">
        <v>2</v>
      </c>
      <c r="X5" s="2" t="s">
        <v>49</v>
      </c>
      <c r="Y5" s="2" t="s">
        <v>50</v>
      </c>
      <c r="Z5" s="2" t="s">
        <v>27</v>
      </c>
      <c r="AA5" s="2" t="s">
        <v>51</v>
      </c>
      <c r="AB5" s="2" t="s">
        <v>28</v>
      </c>
      <c r="AC5" s="2" t="s">
        <v>52</v>
      </c>
      <c r="AD5" s="2" t="s">
        <v>53</v>
      </c>
      <c r="AE5" s="2" t="s">
        <v>54</v>
      </c>
      <c r="AF5" s="2" t="s">
        <v>55</v>
      </c>
      <c r="AG5" s="2" t="s">
        <v>56</v>
      </c>
      <c r="AH5" s="2" t="s">
        <v>57</v>
      </c>
      <c r="AI5" s="2" t="s">
        <v>58</v>
      </c>
      <c r="AJ5" s="2" t="s">
        <v>59</v>
      </c>
      <c r="AK5" s="2" t="s">
        <v>60</v>
      </c>
      <c r="AL5" s="2" t="s">
        <v>61</v>
      </c>
      <c r="AM5" s="2" t="s">
        <v>62</v>
      </c>
      <c r="AN5" s="2" t="s">
        <v>63</v>
      </c>
      <c r="AO5" s="2" t="s">
        <v>64</v>
      </c>
      <c r="AP5" s="2" t="s">
        <v>30</v>
      </c>
      <c r="AQ5" s="2" t="s">
        <v>32</v>
      </c>
      <c r="AR5" s="2" t="s">
        <v>34</v>
      </c>
      <c r="AS5" s="2" t="s">
        <v>36</v>
      </c>
      <c r="AT5" s="2" t="s">
        <v>38</v>
      </c>
      <c r="AU5" s="2" t="s">
        <v>40</v>
      </c>
      <c r="AV5" s="2" t="s">
        <v>42</v>
      </c>
      <c r="AW5" s="2" t="s">
        <v>44</v>
      </c>
      <c r="AX5" s="2"/>
      <c r="AY5" s="2"/>
      <c r="AZ5" s="2"/>
      <c r="BA5" s="2"/>
      <c r="BB5" s="2"/>
      <c r="BC5" s="2" t="s">
        <v>2</v>
      </c>
      <c r="BD5" s="2" t="s">
        <v>2</v>
      </c>
      <c r="BE5" s="2">
        <v>180.0</v>
      </c>
    </row>
    <row r="6" ht="13.5" customHeight="1">
      <c r="A6" s="8">
        <v>44553.75</v>
      </c>
      <c r="B6" s="5" t="s">
        <v>65</v>
      </c>
      <c r="C6" s="9" t="s">
        <v>66</v>
      </c>
      <c r="D6" s="10"/>
      <c r="E6" s="10"/>
      <c r="F6" s="2"/>
      <c r="G6" s="2"/>
      <c r="H6" s="2"/>
      <c r="I6" s="2"/>
      <c r="J6" s="2" t="s">
        <v>2</v>
      </c>
      <c r="K6" s="2" t="s">
        <v>2</v>
      </c>
      <c r="L6" s="2" t="s">
        <v>2</v>
      </c>
      <c r="M6" s="2" t="s">
        <v>2</v>
      </c>
      <c r="N6" s="2" t="s">
        <v>2</v>
      </c>
      <c r="O6" s="2" t="s">
        <v>2</v>
      </c>
      <c r="P6" s="2" t="s">
        <v>2</v>
      </c>
      <c r="Q6" s="2" t="s">
        <v>2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2</v>
      </c>
      <c r="X6" s="2" t="s">
        <v>67</v>
      </c>
      <c r="Y6" s="2" t="s">
        <v>68</v>
      </c>
      <c r="Z6" s="2" t="s">
        <v>69</v>
      </c>
      <c r="AA6" s="2" t="s">
        <v>70</v>
      </c>
      <c r="AB6" s="2" t="s">
        <v>71</v>
      </c>
      <c r="AC6" s="2" t="s">
        <v>72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 t="s">
        <v>2</v>
      </c>
      <c r="BD6" s="2" t="s">
        <v>2</v>
      </c>
      <c r="BE6" s="2">
        <v>180.0</v>
      </c>
    </row>
    <row r="7" ht="13.5" customHeight="1">
      <c r="A7" s="11" t="s">
        <v>81</v>
      </c>
      <c r="B7" s="12"/>
      <c r="C7" s="12"/>
      <c r="D7" s="12"/>
      <c r="E7" s="13"/>
      <c r="F7" s="2"/>
      <c r="G7" s="2"/>
      <c r="H7" s="2"/>
      <c r="I7" s="2"/>
      <c r="J7" s="2" t="s">
        <v>2</v>
      </c>
      <c r="K7" s="2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2" t="s">
        <v>2</v>
      </c>
      <c r="Q7" s="2" t="s">
        <v>2</v>
      </c>
      <c r="R7" s="2" t="s">
        <v>2</v>
      </c>
      <c r="S7" s="2" t="s">
        <v>2</v>
      </c>
      <c r="T7" s="2" t="s">
        <v>2</v>
      </c>
      <c r="U7" s="2" t="s">
        <v>2</v>
      </c>
      <c r="V7" s="2" t="s">
        <v>2</v>
      </c>
      <c r="W7" s="2" t="s">
        <v>2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 t="s">
        <v>2</v>
      </c>
      <c r="BD7" s="2" t="s">
        <v>2</v>
      </c>
      <c r="BE7" s="2">
        <v>180.0</v>
      </c>
    </row>
    <row r="8" ht="13.5" customHeight="1">
      <c r="A8" s="14"/>
      <c r="E8" s="15"/>
      <c r="F8" s="2"/>
      <c r="G8" s="2"/>
      <c r="H8" s="2"/>
      <c r="I8" s="2"/>
      <c r="J8" s="2" t="s">
        <v>2</v>
      </c>
      <c r="K8" s="2" t="s">
        <v>2</v>
      </c>
      <c r="L8" s="2" t="s">
        <v>2</v>
      </c>
      <c r="M8" s="2" t="s">
        <v>2</v>
      </c>
      <c r="N8" s="2" t="s">
        <v>2</v>
      </c>
      <c r="O8" s="2" t="s">
        <v>2</v>
      </c>
      <c r="P8" s="2" t="s">
        <v>2</v>
      </c>
      <c r="Q8" s="2" t="s">
        <v>2</v>
      </c>
      <c r="R8" s="2" t="s">
        <v>2</v>
      </c>
      <c r="S8" s="2" t="s">
        <v>2</v>
      </c>
      <c r="T8" s="2" t="s">
        <v>2</v>
      </c>
      <c r="U8" s="2" t="s">
        <v>2</v>
      </c>
      <c r="V8" s="2" t="s">
        <v>2</v>
      </c>
      <c r="W8" s="2" t="s">
        <v>2</v>
      </c>
      <c r="X8" s="2" t="s">
        <v>6</v>
      </c>
      <c r="Y8" s="2" t="s">
        <v>38</v>
      </c>
      <c r="Z8" s="2" t="s">
        <v>92</v>
      </c>
      <c r="AA8" s="2" t="s">
        <v>40</v>
      </c>
      <c r="AB8" s="2" t="s">
        <v>93</v>
      </c>
      <c r="AC8" s="2" t="s">
        <v>42</v>
      </c>
      <c r="AD8" s="2" t="s">
        <v>94</v>
      </c>
      <c r="AE8" s="2" t="s">
        <v>44</v>
      </c>
      <c r="AF8" s="2" t="s">
        <v>95</v>
      </c>
      <c r="AG8" s="2" t="s">
        <v>46</v>
      </c>
      <c r="AH8" s="2" t="s">
        <v>96</v>
      </c>
      <c r="AI8" s="2" t="s">
        <v>97</v>
      </c>
      <c r="AJ8" s="2" t="s">
        <v>98</v>
      </c>
      <c r="AK8" s="2" t="s">
        <v>99</v>
      </c>
      <c r="AL8" s="2" t="s">
        <v>100</v>
      </c>
      <c r="AM8" s="2" t="s">
        <v>101</v>
      </c>
      <c r="AN8" s="2" t="s">
        <v>102</v>
      </c>
      <c r="AO8" s="2" t="s">
        <v>103</v>
      </c>
      <c r="AP8" s="2" t="s">
        <v>104</v>
      </c>
      <c r="AQ8" s="2" t="s">
        <v>105</v>
      </c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 t="s">
        <v>2</v>
      </c>
      <c r="BD8" s="2" t="s">
        <v>2</v>
      </c>
      <c r="BE8" s="2">
        <v>180.0</v>
      </c>
    </row>
    <row r="9" ht="13.5" customHeight="1">
      <c r="A9" s="14"/>
      <c r="E9" s="15"/>
      <c r="F9" s="2"/>
      <c r="G9" s="2"/>
      <c r="H9" s="2"/>
      <c r="I9" s="2"/>
      <c r="J9" s="2" t="s">
        <v>2</v>
      </c>
      <c r="K9" s="2" t="s">
        <v>2</v>
      </c>
      <c r="L9" s="2" t="s">
        <v>2</v>
      </c>
      <c r="M9" s="2" t="s">
        <v>2</v>
      </c>
      <c r="N9" s="2" t="s">
        <v>2</v>
      </c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2" t="s">
        <v>2</v>
      </c>
      <c r="U9" s="2" t="s">
        <v>2</v>
      </c>
      <c r="V9" s="2" t="s">
        <v>2</v>
      </c>
      <c r="W9" s="2" t="s">
        <v>2</v>
      </c>
      <c r="X9" s="2" t="s">
        <v>106</v>
      </c>
      <c r="Y9" s="2" t="s">
        <v>106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 t="s">
        <v>2</v>
      </c>
      <c r="BD9" s="2" t="s">
        <v>2</v>
      </c>
      <c r="BE9" s="2">
        <v>180.0</v>
      </c>
    </row>
    <row r="10" ht="13.5" customHeight="1">
      <c r="A10" s="16"/>
      <c r="B10" s="17"/>
      <c r="C10" s="17"/>
      <c r="D10" s="17"/>
      <c r="E10" s="18"/>
      <c r="H10" s="2"/>
      <c r="I10" s="2"/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2" t="s">
        <v>2</v>
      </c>
      <c r="S10" s="2" t="s">
        <v>2</v>
      </c>
      <c r="T10" s="2" t="s">
        <v>2</v>
      </c>
      <c r="U10" s="2" t="s">
        <v>2</v>
      </c>
      <c r="V10" s="2" t="s">
        <v>2</v>
      </c>
      <c r="W10" s="2" t="s">
        <v>2</v>
      </c>
      <c r="X10" s="2" t="s">
        <v>107</v>
      </c>
      <c r="Y10" s="2" t="s">
        <v>63</v>
      </c>
      <c r="Z10" s="2" t="s">
        <v>30</v>
      </c>
      <c r="AA10" s="2" t="s">
        <v>34</v>
      </c>
      <c r="AB10" s="2" t="s">
        <v>38</v>
      </c>
      <c r="AC10" s="2" t="s">
        <v>42</v>
      </c>
      <c r="AD10" s="2" t="s">
        <v>46</v>
      </c>
      <c r="AE10" s="2" t="s">
        <v>99</v>
      </c>
      <c r="AF10" s="2" t="s">
        <v>103</v>
      </c>
      <c r="AG10" s="2" t="s">
        <v>108</v>
      </c>
      <c r="AH10" s="2" t="s">
        <v>109</v>
      </c>
      <c r="AI10" s="2" t="s">
        <v>110</v>
      </c>
      <c r="AJ10" s="2" t="s">
        <v>111</v>
      </c>
      <c r="AK10" s="2" t="s">
        <v>112</v>
      </c>
      <c r="AL10" s="2" t="s">
        <v>113</v>
      </c>
      <c r="AM10" s="2" t="s">
        <v>114</v>
      </c>
      <c r="AN10" s="2" t="s">
        <v>115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 t="s">
        <v>2</v>
      </c>
      <c r="BD10" s="2" t="s">
        <v>2</v>
      </c>
      <c r="BE10" s="2">
        <v>180.0</v>
      </c>
    </row>
    <row r="11" ht="13.5" customHeight="1">
      <c r="A11" s="19" t="s">
        <v>116</v>
      </c>
      <c r="B11" s="20"/>
      <c r="C11" s="21" t="s">
        <v>117</v>
      </c>
      <c r="D11" s="22" t="s">
        <v>118</v>
      </c>
      <c r="E11" s="22" t="s">
        <v>119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v>180.0</v>
      </c>
    </row>
    <row r="12" ht="13.5" customHeight="1">
      <c r="A12" s="23" t="s">
        <v>120</v>
      </c>
      <c r="B12" s="24" t="s">
        <v>121</v>
      </c>
      <c r="C12" s="25" t="s">
        <v>122</v>
      </c>
      <c r="D12" s="22" t="s">
        <v>123</v>
      </c>
      <c r="E12" s="26"/>
      <c r="F12" s="27"/>
      <c r="G12" s="27"/>
      <c r="H12" s="27"/>
      <c r="I12" s="28"/>
      <c r="J12" s="28"/>
      <c r="K12" s="28"/>
      <c r="L12" s="28"/>
      <c r="M12" s="28"/>
      <c r="N12" s="28"/>
      <c r="O12" s="28"/>
      <c r="P12" s="28"/>
      <c r="Q12" s="28" t="s">
        <v>124</v>
      </c>
      <c r="R12" s="28" t="s">
        <v>125</v>
      </c>
      <c r="S12" s="28" t="s">
        <v>126</v>
      </c>
      <c r="T12" s="28" t="s">
        <v>127</v>
      </c>
      <c r="U12" s="28" t="s">
        <v>128</v>
      </c>
      <c r="V12" s="28" t="s">
        <v>129</v>
      </c>
      <c r="W12" s="28" t="s">
        <v>130</v>
      </c>
      <c r="X12" s="28" t="s">
        <v>131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9" t="s">
        <v>132</v>
      </c>
      <c r="BD12" s="29" t="s">
        <v>133</v>
      </c>
      <c r="BE12" s="29">
        <v>180.0</v>
      </c>
    </row>
    <row r="13" ht="84.75" customHeight="1">
      <c r="A13" s="30">
        <f t="shared" ref="A13:A43" si="1">HYPERLINK("https://mustit.co.kr/product/search?search_action=search&amp;event=0&amp;event_no=1004&amp;keyword="&amp;iferror(left(U13,FIND(" ",U13)),""),Q13*$A$2*(1+$B$2))</f>
        <v>1021033.6</v>
      </c>
      <c r="B13" s="31" t="str">
        <f t="shared" ref="B13:B43" si="2">HYPERLINK("http://helpstore.shop/keyword/"&amp;iferror(left(U13,FIND(" ",U13)),""))</f>
        <v>http://helpstore.shop/keyword/8047010 </v>
      </c>
      <c r="C13" s="32"/>
      <c r="D13" s="26"/>
      <c r="E13" s="33">
        <f t="shared" ref="E13:E43" si="3">iferror((A13*C13),"")</f>
        <v>0</v>
      </c>
      <c r="F13" s="2"/>
      <c r="G13" s="2"/>
      <c r="H13" s="2"/>
      <c r="I13" s="2"/>
      <c r="J13" s="2" t="s">
        <v>134</v>
      </c>
      <c r="K13" s="2"/>
      <c r="L13" s="2"/>
      <c r="M13" s="2"/>
      <c r="N13" s="2"/>
      <c r="O13" s="2"/>
      <c r="P13" s="2"/>
      <c r="Q13" s="2" t="s">
        <v>135</v>
      </c>
      <c r="R13" s="2" t="s">
        <v>136</v>
      </c>
      <c r="S13" s="2" t="s">
        <v>137</v>
      </c>
      <c r="T13" s="2" t="s">
        <v>138</v>
      </c>
      <c r="U13" s="2" t="s">
        <v>139</v>
      </c>
      <c r="V13" s="2" t="s">
        <v>140</v>
      </c>
      <c r="W13" s="2" t="s">
        <v>141</v>
      </c>
      <c r="X13" s="2" t="s">
        <v>106</v>
      </c>
      <c r="Y13" s="2">
        <v>2.0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2"/>
      <c r="BC13" s="2">
        <f t="shared" ref="BC13:BC43" si="4">SUM(Y13:BB13)</f>
        <v>2</v>
      </c>
      <c r="BD13" s="2">
        <f t="shared" ref="BD13:BD43" si="5"> BC13 * SUBSTITUTE(Q13,".",",")</f>
        <v>1096</v>
      </c>
      <c r="BE13" s="2">
        <v>180.0</v>
      </c>
    </row>
    <row r="14" ht="84.75" customHeight="1">
      <c r="A14" s="30">
        <f t="shared" si="1"/>
        <v>668888.8</v>
      </c>
      <c r="B14" s="31" t="str">
        <f t="shared" si="2"/>
        <v>http://helpstore.shop/keyword/8047076 </v>
      </c>
      <c r="C14" s="35"/>
      <c r="D14" s="26"/>
      <c r="E14" s="33">
        <f t="shared" si="3"/>
        <v>0</v>
      </c>
      <c r="F14" s="2"/>
      <c r="G14" s="2"/>
      <c r="H14" s="2"/>
      <c r="I14" s="2"/>
      <c r="J14" s="2" t="s">
        <v>142</v>
      </c>
      <c r="K14" s="2"/>
      <c r="L14" s="2"/>
      <c r="M14" s="2"/>
      <c r="N14" s="2"/>
      <c r="O14" s="2"/>
      <c r="P14" s="2"/>
      <c r="Q14" s="2" t="s">
        <v>143</v>
      </c>
      <c r="R14" s="2" t="s">
        <v>144</v>
      </c>
      <c r="S14" s="2" t="s">
        <v>137</v>
      </c>
      <c r="T14" s="2" t="s">
        <v>145</v>
      </c>
      <c r="U14" s="2" t="s">
        <v>146</v>
      </c>
      <c r="V14" s="2" t="s">
        <v>147</v>
      </c>
      <c r="W14" s="2" t="s">
        <v>141</v>
      </c>
      <c r="X14" s="2" t="s">
        <v>106</v>
      </c>
      <c r="Y14" s="2">
        <v>1.0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2"/>
      <c r="BC14" s="2">
        <f t="shared" si="4"/>
        <v>1</v>
      </c>
      <c r="BD14" s="2">
        <f t="shared" si="5"/>
        <v>359</v>
      </c>
      <c r="BE14" s="2">
        <v>180.0</v>
      </c>
    </row>
    <row r="15" ht="84.75" customHeight="1">
      <c r="A15" s="30">
        <f t="shared" si="1"/>
        <v>304260.56</v>
      </c>
      <c r="B15" s="31" t="str">
        <f t="shared" si="2"/>
        <v>http://helpstore.shop/keyword/8022284 </v>
      </c>
      <c r="C15" s="35"/>
      <c r="D15" s="26"/>
      <c r="E15" s="33">
        <f t="shared" si="3"/>
        <v>0</v>
      </c>
      <c r="F15" s="2"/>
      <c r="G15" s="2"/>
      <c r="H15" s="2"/>
      <c r="I15" s="2"/>
      <c r="J15" s="2" t="s">
        <v>148</v>
      </c>
      <c r="K15" s="2"/>
      <c r="L15" s="2"/>
      <c r="M15" s="2"/>
      <c r="N15" s="2"/>
      <c r="O15" s="2"/>
      <c r="P15" s="2"/>
      <c r="Q15" s="2" t="s">
        <v>149</v>
      </c>
      <c r="R15" s="2" t="s">
        <v>150</v>
      </c>
      <c r="S15" s="2" t="s">
        <v>137</v>
      </c>
      <c r="T15" s="2" t="s">
        <v>151</v>
      </c>
      <c r="U15" s="2" t="s">
        <v>152</v>
      </c>
      <c r="V15" s="2" t="s">
        <v>153</v>
      </c>
      <c r="W15" s="2" t="s">
        <v>141</v>
      </c>
      <c r="X15" s="2" t="s">
        <v>18</v>
      </c>
      <c r="Y15" s="34"/>
      <c r="Z15" s="2">
        <v>1.0</v>
      </c>
      <c r="AA15" s="2">
        <v>1.0</v>
      </c>
      <c r="AB15" s="2">
        <v>1.0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2"/>
      <c r="BC15" s="2">
        <f t="shared" si="4"/>
        <v>3</v>
      </c>
      <c r="BD15" s="2" t="str">
        <f t="shared" si="5"/>
        <v>#VALUE!</v>
      </c>
      <c r="BE15" s="2">
        <v>180.0</v>
      </c>
    </row>
    <row r="16" ht="84.75" customHeight="1">
      <c r="A16" s="30">
        <f t="shared" si="1"/>
        <v>454620.8</v>
      </c>
      <c r="B16" s="31" t="str">
        <f t="shared" si="2"/>
        <v>http://helpstore.shop/keyword/8024543 </v>
      </c>
      <c r="C16" s="35"/>
      <c r="D16" s="26"/>
      <c r="E16" s="33">
        <f t="shared" si="3"/>
        <v>0</v>
      </c>
      <c r="F16" s="2"/>
      <c r="G16" s="2"/>
      <c r="H16" s="2"/>
      <c r="I16" s="2"/>
      <c r="J16" s="2" t="s">
        <v>154</v>
      </c>
      <c r="K16" s="2"/>
      <c r="L16" s="2"/>
      <c r="M16" s="2"/>
      <c r="N16" s="2"/>
      <c r="O16" s="2"/>
      <c r="P16" s="2"/>
      <c r="Q16" s="2" t="s">
        <v>155</v>
      </c>
      <c r="R16" s="2" t="s">
        <v>156</v>
      </c>
      <c r="S16" s="2" t="s">
        <v>137</v>
      </c>
      <c r="T16" s="2" t="s">
        <v>157</v>
      </c>
      <c r="U16" s="2" t="s">
        <v>158</v>
      </c>
      <c r="V16" s="2" t="s">
        <v>159</v>
      </c>
      <c r="W16" s="2" t="s">
        <v>141</v>
      </c>
      <c r="X16" s="2" t="s">
        <v>12</v>
      </c>
      <c r="Y16" s="34"/>
      <c r="Z16" s="34"/>
      <c r="AA16" s="34"/>
      <c r="AB16" s="2">
        <v>1.0</v>
      </c>
      <c r="AC16" s="2">
        <v>1.0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2"/>
      <c r="BC16" s="2">
        <f t="shared" si="4"/>
        <v>2</v>
      </c>
      <c r="BD16" s="2">
        <f t="shared" si="5"/>
        <v>488</v>
      </c>
      <c r="BE16" s="2">
        <v>180.0</v>
      </c>
    </row>
    <row r="17" ht="84.75" customHeight="1">
      <c r="A17" s="30">
        <f t="shared" si="1"/>
        <v>424809.6</v>
      </c>
      <c r="B17" s="31" t="str">
        <f t="shared" si="2"/>
        <v>http://helpstore.shop/keyword/8036691 </v>
      </c>
      <c r="C17" s="35"/>
      <c r="D17" s="26"/>
      <c r="E17" s="33">
        <f t="shared" si="3"/>
        <v>0</v>
      </c>
      <c r="F17" s="2"/>
      <c r="G17" s="2"/>
      <c r="H17" s="2"/>
      <c r="I17" s="2"/>
      <c r="J17" s="2" t="s">
        <v>154</v>
      </c>
      <c r="K17" s="2"/>
      <c r="L17" s="2"/>
      <c r="M17" s="2"/>
      <c r="N17" s="2"/>
      <c r="O17" s="2"/>
      <c r="P17" s="2"/>
      <c r="Q17" s="2" t="s">
        <v>160</v>
      </c>
      <c r="R17" s="2" t="s">
        <v>161</v>
      </c>
      <c r="S17" s="2" t="s">
        <v>137</v>
      </c>
      <c r="T17" s="2" t="s">
        <v>157</v>
      </c>
      <c r="U17" s="2" t="s">
        <v>162</v>
      </c>
      <c r="V17" s="2" t="s">
        <v>159</v>
      </c>
      <c r="W17" s="2" t="s">
        <v>141</v>
      </c>
      <c r="X17" s="2" t="s">
        <v>12</v>
      </c>
      <c r="Y17" s="2">
        <v>1.0</v>
      </c>
      <c r="Z17" s="2">
        <v>1.0</v>
      </c>
      <c r="AA17" s="2">
        <v>1.0</v>
      </c>
      <c r="AB17" s="2">
        <v>1.0</v>
      </c>
      <c r="AC17" s="2">
        <v>1.0</v>
      </c>
      <c r="AD17" s="2">
        <v>1.0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2"/>
      <c r="BC17" s="2">
        <f t="shared" si="4"/>
        <v>6</v>
      </c>
      <c r="BD17" s="2">
        <f t="shared" si="5"/>
        <v>1368</v>
      </c>
      <c r="BE17" s="2">
        <v>180.0</v>
      </c>
    </row>
    <row r="18" ht="84.75" customHeight="1">
      <c r="A18" s="30">
        <f t="shared" si="1"/>
        <v>475116</v>
      </c>
      <c r="B18" s="31" t="str">
        <f t="shared" si="2"/>
        <v>http://helpstore.shop/keyword/8043226 </v>
      </c>
      <c r="C18" s="35"/>
      <c r="D18" s="26"/>
      <c r="E18" s="33">
        <f t="shared" si="3"/>
        <v>0</v>
      </c>
      <c r="F18" s="2"/>
      <c r="G18" s="2"/>
      <c r="H18" s="2"/>
      <c r="I18" s="2"/>
      <c r="J18" s="2" t="s">
        <v>154</v>
      </c>
      <c r="K18" s="2"/>
      <c r="L18" s="2"/>
      <c r="M18" s="2"/>
      <c r="N18" s="2"/>
      <c r="O18" s="2"/>
      <c r="P18" s="2"/>
      <c r="Q18" s="2" t="s">
        <v>163</v>
      </c>
      <c r="R18" s="2" t="s">
        <v>164</v>
      </c>
      <c r="S18" s="2" t="s">
        <v>137</v>
      </c>
      <c r="T18" s="2" t="s">
        <v>165</v>
      </c>
      <c r="U18" s="2" t="s">
        <v>166</v>
      </c>
      <c r="V18" s="2" t="s">
        <v>167</v>
      </c>
      <c r="W18" s="2" t="s">
        <v>141</v>
      </c>
      <c r="X18" s="2" t="s">
        <v>12</v>
      </c>
      <c r="Y18" s="34"/>
      <c r="Z18" s="34"/>
      <c r="AA18" s="34"/>
      <c r="AB18" s="2">
        <v>1.0</v>
      </c>
      <c r="AC18" s="2">
        <v>1.0</v>
      </c>
      <c r="AD18" s="2">
        <v>1.0</v>
      </c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2"/>
      <c r="BC18" s="2">
        <f t="shared" si="4"/>
        <v>3</v>
      </c>
      <c r="BD18" s="2">
        <f t="shared" si="5"/>
        <v>765</v>
      </c>
      <c r="BE18" s="2">
        <v>180.0</v>
      </c>
    </row>
    <row r="19" ht="84.75" customHeight="1">
      <c r="A19" s="30">
        <f t="shared" si="1"/>
        <v>1060160.8</v>
      </c>
      <c r="B19" s="31" t="str">
        <f t="shared" si="2"/>
        <v>http://helpstore.shop/keyword/8033466 </v>
      </c>
      <c r="C19" s="35"/>
      <c r="D19" s="26"/>
      <c r="E19" s="33">
        <f t="shared" si="3"/>
        <v>0</v>
      </c>
      <c r="F19" s="2"/>
      <c r="G19" s="2"/>
      <c r="H19" s="2"/>
      <c r="I19" s="2"/>
      <c r="J19" s="2" t="s">
        <v>168</v>
      </c>
      <c r="K19" s="2"/>
      <c r="L19" s="2"/>
      <c r="M19" s="2"/>
      <c r="N19" s="2"/>
      <c r="O19" s="2"/>
      <c r="P19" s="2"/>
      <c r="Q19" s="2" t="s">
        <v>169</v>
      </c>
      <c r="R19" s="2" t="s">
        <v>136</v>
      </c>
      <c r="S19" s="2" t="s">
        <v>137</v>
      </c>
      <c r="T19" s="2" t="s">
        <v>170</v>
      </c>
      <c r="U19" s="2" t="s">
        <v>171</v>
      </c>
      <c r="V19" s="2" t="s">
        <v>153</v>
      </c>
      <c r="W19" s="2" t="s">
        <v>141</v>
      </c>
      <c r="X19" s="2" t="s">
        <v>18</v>
      </c>
      <c r="Y19" s="34"/>
      <c r="Z19" s="34"/>
      <c r="AA19" s="2">
        <v>1.0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2"/>
      <c r="BC19" s="2">
        <f t="shared" si="4"/>
        <v>1</v>
      </c>
      <c r="BD19" s="2">
        <f t="shared" si="5"/>
        <v>569</v>
      </c>
      <c r="BE19" s="2">
        <v>180.0</v>
      </c>
    </row>
    <row r="20" ht="84.75" customHeight="1">
      <c r="A20" s="30">
        <f t="shared" si="1"/>
        <v>504927.2</v>
      </c>
      <c r="B20" s="31" t="str">
        <f t="shared" si="2"/>
        <v>http://helpstore.shop/keyword/8042202 </v>
      </c>
      <c r="C20" s="35"/>
      <c r="D20" s="26"/>
      <c r="E20" s="33">
        <f t="shared" si="3"/>
        <v>0</v>
      </c>
      <c r="F20" s="2"/>
      <c r="G20" s="2"/>
      <c r="H20" s="2"/>
      <c r="I20" s="2"/>
      <c r="J20" s="2" t="s">
        <v>172</v>
      </c>
      <c r="K20" s="2"/>
      <c r="L20" s="2"/>
      <c r="M20" s="2"/>
      <c r="N20" s="2"/>
      <c r="O20" s="2"/>
      <c r="P20" s="2"/>
      <c r="Q20" s="2" t="s">
        <v>173</v>
      </c>
      <c r="R20" s="2" t="s">
        <v>174</v>
      </c>
      <c r="S20" s="2" t="s">
        <v>137</v>
      </c>
      <c r="T20" s="2" t="s">
        <v>165</v>
      </c>
      <c r="U20" s="2" t="s">
        <v>175</v>
      </c>
      <c r="V20" s="2" t="s">
        <v>159</v>
      </c>
      <c r="W20" s="2" t="s">
        <v>141</v>
      </c>
      <c r="X20" s="2" t="s">
        <v>12</v>
      </c>
      <c r="Y20" s="34"/>
      <c r="Z20" s="34"/>
      <c r="AA20" s="34"/>
      <c r="AB20" s="2">
        <v>1.0</v>
      </c>
      <c r="AC20" s="2">
        <v>1.0</v>
      </c>
      <c r="AD20" s="2">
        <v>1.0</v>
      </c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2"/>
      <c r="BC20" s="2">
        <f t="shared" si="4"/>
        <v>3</v>
      </c>
      <c r="BD20" s="2">
        <f t="shared" si="5"/>
        <v>813</v>
      </c>
      <c r="BE20" s="2">
        <v>180.0</v>
      </c>
    </row>
    <row r="21" ht="84.75" customHeight="1">
      <c r="A21" s="30">
        <f t="shared" si="1"/>
        <v>292522.4</v>
      </c>
      <c r="B21" s="31" t="str">
        <f t="shared" si="2"/>
        <v>http://helpstore.shop/keyword/8014010 </v>
      </c>
      <c r="C21" s="35"/>
      <c r="D21" s="26"/>
      <c r="E21" s="33">
        <f t="shared" si="3"/>
        <v>0</v>
      </c>
      <c r="F21" s="2"/>
      <c r="G21" s="2"/>
      <c r="H21" s="2"/>
      <c r="I21" s="2"/>
      <c r="J21" s="2" t="s">
        <v>172</v>
      </c>
      <c r="K21" s="2"/>
      <c r="L21" s="2"/>
      <c r="M21" s="2"/>
      <c r="N21" s="2"/>
      <c r="O21" s="2"/>
      <c r="P21" s="2"/>
      <c r="Q21" s="2" t="s">
        <v>176</v>
      </c>
      <c r="R21" s="2" t="s">
        <v>150</v>
      </c>
      <c r="S21" s="2" t="s">
        <v>137</v>
      </c>
      <c r="T21" s="2" t="s">
        <v>177</v>
      </c>
      <c r="U21" s="2" t="s">
        <v>178</v>
      </c>
      <c r="V21" s="2" t="s">
        <v>179</v>
      </c>
      <c r="W21" s="2" t="s">
        <v>141</v>
      </c>
      <c r="X21" s="2" t="s">
        <v>18</v>
      </c>
      <c r="Y21" s="34"/>
      <c r="Z21" s="2">
        <v>1.0</v>
      </c>
      <c r="AA21" s="2">
        <v>2.0</v>
      </c>
      <c r="AB21" s="2">
        <v>1.0</v>
      </c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2"/>
      <c r="BC21" s="2">
        <f t="shared" si="4"/>
        <v>4</v>
      </c>
      <c r="BD21" s="2">
        <f t="shared" si="5"/>
        <v>628</v>
      </c>
      <c r="BE21" s="2">
        <v>180.0</v>
      </c>
    </row>
    <row r="22" ht="84.75" customHeight="1">
      <c r="A22" s="30">
        <f t="shared" si="1"/>
        <v>482568.8</v>
      </c>
      <c r="B22" s="31" t="str">
        <f t="shared" si="2"/>
        <v>http://helpstore.shop/keyword/8033467 </v>
      </c>
      <c r="C22" s="35"/>
      <c r="D22" s="26"/>
      <c r="E22" s="33">
        <f t="shared" si="3"/>
        <v>0</v>
      </c>
      <c r="F22" s="2"/>
      <c r="G22" s="2"/>
      <c r="H22" s="2"/>
      <c r="I22" s="2"/>
      <c r="J22" s="2" t="s">
        <v>180</v>
      </c>
      <c r="K22" s="2"/>
      <c r="L22" s="2"/>
      <c r="M22" s="2"/>
      <c r="N22" s="2"/>
      <c r="O22" s="2"/>
      <c r="P22" s="2"/>
      <c r="Q22" s="2" t="s">
        <v>181</v>
      </c>
      <c r="R22" s="2" t="s">
        <v>182</v>
      </c>
      <c r="S22" s="2" t="s">
        <v>137</v>
      </c>
      <c r="T22" s="2" t="s">
        <v>183</v>
      </c>
      <c r="U22" s="2" t="s">
        <v>184</v>
      </c>
      <c r="V22" s="2" t="s">
        <v>153</v>
      </c>
      <c r="W22" s="2" t="s">
        <v>141</v>
      </c>
      <c r="X22" s="2" t="s">
        <v>18</v>
      </c>
      <c r="Y22" s="34"/>
      <c r="Z22" s="2">
        <v>1.0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2"/>
      <c r="BC22" s="2">
        <f t="shared" si="4"/>
        <v>1</v>
      </c>
      <c r="BD22" s="2">
        <f t="shared" si="5"/>
        <v>259</v>
      </c>
      <c r="BE22" s="2">
        <v>180.0</v>
      </c>
    </row>
    <row r="23" ht="84.75" customHeight="1">
      <c r="A23" s="30">
        <f t="shared" si="1"/>
        <v>417356.8</v>
      </c>
      <c r="B23" s="31" t="str">
        <f t="shared" si="2"/>
        <v>http://helpstore.shop/keyword/8037260 </v>
      </c>
      <c r="C23" s="35"/>
      <c r="D23" s="26"/>
      <c r="E23" s="33">
        <f t="shared" si="3"/>
        <v>0</v>
      </c>
      <c r="F23" s="2"/>
      <c r="G23" s="2"/>
      <c r="H23" s="2"/>
      <c r="I23" s="2"/>
      <c r="J23" s="2" t="s">
        <v>180</v>
      </c>
      <c r="K23" s="2"/>
      <c r="L23" s="2"/>
      <c r="M23" s="2"/>
      <c r="N23" s="2"/>
      <c r="O23" s="2"/>
      <c r="P23" s="2"/>
      <c r="Q23" s="2" t="s">
        <v>185</v>
      </c>
      <c r="R23" s="2" t="s">
        <v>186</v>
      </c>
      <c r="S23" s="2" t="s">
        <v>137</v>
      </c>
      <c r="T23" s="2" t="s">
        <v>183</v>
      </c>
      <c r="U23" s="2" t="s">
        <v>187</v>
      </c>
      <c r="V23" s="2" t="s">
        <v>159</v>
      </c>
      <c r="W23" s="2" t="s">
        <v>141</v>
      </c>
      <c r="X23" s="2" t="s">
        <v>12</v>
      </c>
      <c r="Y23" s="34"/>
      <c r="Z23" s="34"/>
      <c r="AA23" s="34"/>
      <c r="AB23" s="34"/>
      <c r="AC23" s="34"/>
      <c r="AD23" s="2">
        <v>1.0</v>
      </c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2"/>
      <c r="BC23" s="2">
        <f t="shared" si="4"/>
        <v>1</v>
      </c>
      <c r="BD23" s="2">
        <f t="shared" si="5"/>
        <v>224</v>
      </c>
      <c r="BE23" s="2">
        <v>180.0</v>
      </c>
    </row>
    <row r="24" ht="84.75" customHeight="1">
      <c r="A24" s="30">
        <f t="shared" si="1"/>
        <v>352144.8</v>
      </c>
      <c r="B24" s="31" t="str">
        <f t="shared" si="2"/>
        <v>http://helpstore.shop/keyword/8024541 </v>
      </c>
      <c r="C24" s="35"/>
      <c r="D24" s="26"/>
      <c r="E24" s="33">
        <f t="shared" si="3"/>
        <v>0</v>
      </c>
      <c r="F24" s="2"/>
      <c r="G24" s="2"/>
      <c r="H24" s="2"/>
      <c r="I24" s="2"/>
      <c r="J24" s="2" t="s">
        <v>180</v>
      </c>
      <c r="K24" s="2"/>
      <c r="L24" s="2"/>
      <c r="M24" s="2"/>
      <c r="N24" s="2"/>
      <c r="O24" s="2"/>
      <c r="P24" s="2"/>
      <c r="Q24" s="2" t="s">
        <v>188</v>
      </c>
      <c r="R24" s="2" t="s">
        <v>189</v>
      </c>
      <c r="S24" s="2" t="s">
        <v>137</v>
      </c>
      <c r="T24" s="2" t="s">
        <v>183</v>
      </c>
      <c r="U24" s="2" t="s">
        <v>190</v>
      </c>
      <c r="V24" s="2" t="s">
        <v>159</v>
      </c>
      <c r="W24" s="2" t="s">
        <v>141</v>
      </c>
      <c r="X24" s="2" t="s">
        <v>12</v>
      </c>
      <c r="Y24" s="34"/>
      <c r="Z24" s="34"/>
      <c r="AA24" s="34"/>
      <c r="AB24" s="2">
        <v>1.0</v>
      </c>
      <c r="AC24" s="2">
        <v>1.0</v>
      </c>
      <c r="AD24" s="2">
        <v>1.0</v>
      </c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2"/>
      <c r="BC24" s="2">
        <f t="shared" si="4"/>
        <v>3</v>
      </c>
      <c r="BD24" s="2">
        <f t="shared" si="5"/>
        <v>567</v>
      </c>
      <c r="BE24" s="2">
        <v>180.0</v>
      </c>
    </row>
    <row r="25" ht="84.75" customHeight="1">
      <c r="A25" s="30">
        <f t="shared" si="1"/>
        <v>942779.2</v>
      </c>
      <c r="B25" s="31" t="str">
        <f t="shared" si="2"/>
        <v>http://helpstore.shop/keyword/8045955 </v>
      </c>
      <c r="C25" s="35"/>
      <c r="D25" s="26"/>
      <c r="E25" s="33">
        <f t="shared" si="3"/>
        <v>0</v>
      </c>
      <c r="F25" s="2"/>
      <c r="G25" s="2"/>
      <c r="H25" s="2"/>
      <c r="I25" s="2"/>
      <c r="J25" s="2" t="s">
        <v>191</v>
      </c>
      <c r="K25" s="2"/>
      <c r="L25" s="2"/>
      <c r="M25" s="2"/>
      <c r="N25" s="2"/>
      <c r="O25" s="2"/>
      <c r="P25" s="2"/>
      <c r="Q25" s="2" t="s">
        <v>192</v>
      </c>
      <c r="R25" s="2" t="s">
        <v>193</v>
      </c>
      <c r="S25" s="2" t="s">
        <v>137</v>
      </c>
      <c r="T25" s="2" t="s">
        <v>194</v>
      </c>
      <c r="U25" s="2" t="s">
        <v>195</v>
      </c>
      <c r="V25" s="2" t="s">
        <v>196</v>
      </c>
      <c r="W25" s="2" t="s">
        <v>141</v>
      </c>
      <c r="X25" s="2" t="s">
        <v>12</v>
      </c>
      <c r="Y25" s="34"/>
      <c r="Z25" s="34"/>
      <c r="AA25" s="2">
        <v>1.0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2"/>
      <c r="BC25" s="2">
        <f t="shared" si="4"/>
        <v>1</v>
      </c>
      <c r="BD25" s="2">
        <f t="shared" si="5"/>
        <v>506</v>
      </c>
      <c r="BE25" s="2">
        <v>180.0</v>
      </c>
    </row>
    <row r="26" ht="84.75" customHeight="1">
      <c r="A26" s="30">
        <f t="shared" si="1"/>
        <v>204952</v>
      </c>
      <c r="B26" s="31" t="str">
        <f t="shared" si="2"/>
        <v>http://helpstore.shop/keyword/8027168 </v>
      </c>
      <c r="C26" s="35"/>
      <c r="D26" s="26"/>
      <c r="E26" s="33">
        <f t="shared" si="3"/>
        <v>0</v>
      </c>
      <c r="F26" s="2"/>
      <c r="G26" s="2"/>
      <c r="H26" s="2"/>
      <c r="I26" s="2"/>
      <c r="J26" s="2" t="s">
        <v>197</v>
      </c>
      <c r="K26" s="2"/>
      <c r="L26" s="2"/>
      <c r="M26" s="2"/>
      <c r="N26" s="2"/>
      <c r="O26" s="2"/>
      <c r="P26" s="2"/>
      <c r="Q26" s="2" t="s">
        <v>198</v>
      </c>
      <c r="R26" s="2" t="s">
        <v>199</v>
      </c>
      <c r="S26" s="2" t="s">
        <v>137</v>
      </c>
      <c r="T26" s="2" t="s">
        <v>200</v>
      </c>
      <c r="U26" s="2" t="s">
        <v>201</v>
      </c>
      <c r="V26" s="2" t="s">
        <v>202</v>
      </c>
      <c r="W26" s="2" t="s">
        <v>141</v>
      </c>
      <c r="X26" s="2" t="s">
        <v>106</v>
      </c>
      <c r="Y26" s="2">
        <v>1.0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2"/>
      <c r="BC26" s="2">
        <f t="shared" si="4"/>
        <v>1</v>
      </c>
      <c r="BD26" s="2">
        <f t="shared" si="5"/>
        <v>110</v>
      </c>
      <c r="BE26" s="2">
        <v>180.0</v>
      </c>
    </row>
    <row r="27" ht="84.75" customHeight="1">
      <c r="A27" s="30">
        <f t="shared" si="1"/>
        <v>292522.4</v>
      </c>
      <c r="B27" s="31" t="str">
        <f t="shared" si="2"/>
        <v>http://helpstore.shop/keyword/8043386 </v>
      </c>
      <c r="C27" s="35"/>
      <c r="D27" s="26"/>
      <c r="E27" s="33">
        <f t="shared" si="3"/>
        <v>0</v>
      </c>
      <c r="F27" s="2"/>
      <c r="G27" s="2"/>
      <c r="H27" s="2"/>
      <c r="I27" s="2"/>
      <c r="J27" s="2" t="s">
        <v>203</v>
      </c>
      <c r="K27" s="2"/>
      <c r="L27" s="2"/>
      <c r="M27" s="2"/>
      <c r="N27" s="2"/>
      <c r="O27" s="2"/>
      <c r="P27" s="2"/>
      <c r="Q27" s="2" t="s">
        <v>176</v>
      </c>
      <c r="R27" s="2" t="s">
        <v>150</v>
      </c>
      <c r="S27" s="2" t="s">
        <v>137</v>
      </c>
      <c r="T27" s="2" t="s">
        <v>204</v>
      </c>
      <c r="U27" s="2" t="s">
        <v>205</v>
      </c>
      <c r="V27" s="2" t="s">
        <v>206</v>
      </c>
      <c r="W27" s="2" t="s">
        <v>141</v>
      </c>
      <c r="X27" s="2" t="s">
        <v>12</v>
      </c>
      <c r="Y27" s="34"/>
      <c r="Z27" s="34"/>
      <c r="AA27" s="2">
        <v>1.0</v>
      </c>
      <c r="AB27" s="34"/>
      <c r="AC27" s="2">
        <v>1.0</v>
      </c>
      <c r="AD27" s="2">
        <v>1.0</v>
      </c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2"/>
      <c r="BC27" s="2">
        <f t="shared" si="4"/>
        <v>3</v>
      </c>
      <c r="BD27" s="2">
        <f t="shared" si="5"/>
        <v>471</v>
      </c>
      <c r="BE27" s="2">
        <v>180.0</v>
      </c>
    </row>
    <row r="28" ht="84.75" customHeight="1">
      <c r="A28" s="30">
        <f t="shared" si="1"/>
        <v>2112868.8</v>
      </c>
      <c r="B28" s="31" t="str">
        <f t="shared" si="2"/>
        <v>http://helpstore.shop/keyword/8046680 </v>
      </c>
      <c r="C28" s="35"/>
      <c r="D28" s="26"/>
      <c r="E28" s="33">
        <f t="shared" si="3"/>
        <v>0</v>
      </c>
      <c r="F28" s="2"/>
      <c r="G28" s="2"/>
      <c r="H28" s="2"/>
      <c r="I28" s="2"/>
      <c r="J28" s="2" t="s">
        <v>207</v>
      </c>
      <c r="K28" s="2"/>
      <c r="L28" s="2"/>
      <c r="M28" s="2"/>
      <c r="N28" s="2"/>
      <c r="O28" s="2"/>
      <c r="P28" s="2"/>
      <c r="Q28" s="2" t="s">
        <v>208</v>
      </c>
      <c r="R28" s="2" t="s">
        <v>209</v>
      </c>
      <c r="S28" s="2" t="s">
        <v>137</v>
      </c>
      <c r="T28" s="2" t="s">
        <v>210</v>
      </c>
      <c r="U28" s="2" t="s">
        <v>211</v>
      </c>
      <c r="V28" s="2" t="s">
        <v>212</v>
      </c>
      <c r="W28" s="2" t="s">
        <v>141</v>
      </c>
      <c r="X28" s="2" t="s">
        <v>18</v>
      </c>
      <c r="Y28" s="34"/>
      <c r="Z28" s="34"/>
      <c r="AA28" s="34"/>
      <c r="AB28" s="2">
        <v>1.0</v>
      </c>
      <c r="AC28" s="2">
        <v>1.0</v>
      </c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2"/>
      <c r="BC28" s="2">
        <f t="shared" si="4"/>
        <v>2</v>
      </c>
      <c r="BD28" s="2">
        <f t="shared" si="5"/>
        <v>2268</v>
      </c>
      <c r="BE28" s="2">
        <v>180.0</v>
      </c>
    </row>
    <row r="29" ht="84.75" customHeight="1">
      <c r="A29" s="30">
        <f t="shared" si="1"/>
        <v>394998.4</v>
      </c>
      <c r="B29" s="31" t="str">
        <f t="shared" si="2"/>
        <v>http://helpstore.shop/keyword/8026469 </v>
      </c>
      <c r="C29" s="35"/>
      <c r="D29" s="26"/>
      <c r="E29" s="33">
        <f t="shared" si="3"/>
        <v>0</v>
      </c>
      <c r="F29" s="2"/>
      <c r="G29" s="2"/>
      <c r="H29" s="2"/>
      <c r="I29" s="2"/>
      <c r="J29" s="2" t="s">
        <v>213</v>
      </c>
      <c r="K29" s="2"/>
      <c r="L29" s="2"/>
      <c r="M29" s="2"/>
      <c r="N29" s="2"/>
      <c r="O29" s="2"/>
      <c r="P29" s="2"/>
      <c r="Q29" s="2" t="s">
        <v>214</v>
      </c>
      <c r="R29" s="2" t="s">
        <v>215</v>
      </c>
      <c r="S29" s="2" t="s">
        <v>137</v>
      </c>
      <c r="T29" s="2" t="s">
        <v>216</v>
      </c>
      <c r="U29" s="2" t="s">
        <v>217</v>
      </c>
      <c r="V29" s="2" t="s">
        <v>153</v>
      </c>
      <c r="W29" s="2" t="s">
        <v>218</v>
      </c>
      <c r="X29" s="2" t="s">
        <v>12</v>
      </c>
      <c r="Y29" s="34"/>
      <c r="Z29" s="34"/>
      <c r="AA29" s="34"/>
      <c r="AB29" s="34"/>
      <c r="AC29" s="34"/>
      <c r="AD29" s="2">
        <v>1.0</v>
      </c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2"/>
      <c r="BC29" s="2">
        <f t="shared" si="4"/>
        <v>1</v>
      </c>
      <c r="BD29" s="2">
        <f t="shared" si="5"/>
        <v>212</v>
      </c>
      <c r="BE29" s="2">
        <v>180.0</v>
      </c>
    </row>
    <row r="30" ht="84.75" customHeight="1">
      <c r="A30" s="30">
        <f t="shared" si="1"/>
        <v>304260.56</v>
      </c>
      <c r="B30" s="31" t="str">
        <f t="shared" si="2"/>
        <v>http://helpstore.shop/keyword/8020863 </v>
      </c>
      <c r="C30" s="35"/>
      <c r="D30" s="26"/>
      <c r="E30" s="33">
        <f t="shared" si="3"/>
        <v>0</v>
      </c>
      <c r="F30" s="2"/>
      <c r="G30" s="2"/>
      <c r="H30" s="2"/>
      <c r="I30" s="2"/>
      <c r="J30" s="2" t="s">
        <v>219</v>
      </c>
      <c r="K30" s="2"/>
      <c r="L30" s="2"/>
      <c r="M30" s="2"/>
      <c r="N30" s="2"/>
      <c r="O30" s="2"/>
      <c r="P30" s="2"/>
      <c r="Q30" s="2" t="s">
        <v>149</v>
      </c>
      <c r="R30" s="2" t="s">
        <v>150</v>
      </c>
      <c r="S30" s="2" t="s">
        <v>137</v>
      </c>
      <c r="T30" s="2" t="s">
        <v>220</v>
      </c>
      <c r="U30" s="2" t="s">
        <v>221</v>
      </c>
      <c r="V30" s="2" t="s">
        <v>153</v>
      </c>
      <c r="W30" s="2" t="s">
        <v>218</v>
      </c>
      <c r="X30" s="2" t="s">
        <v>12</v>
      </c>
      <c r="Y30" s="34"/>
      <c r="Z30" s="34"/>
      <c r="AA30" s="34"/>
      <c r="AB30" s="2">
        <v>1.0</v>
      </c>
      <c r="AC30" s="2">
        <v>1.0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2"/>
      <c r="BC30" s="2">
        <f t="shared" si="4"/>
        <v>2</v>
      </c>
      <c r="BD30" s="2" t="str">
        <f t="shared" si="5"/>
        <v>#VALUE!</v>
      </c>
      <c r="BE30" s="2">
        <v>180.0</v>
      </c>
    </row>
    <row r="31" ht="84.75" customHeight="1">
      <c r="A31" s="30">
        <f t="shared" si="1"/>
        <v>281343.2</v>
      </c>
      <c r="B31" s="31" t="str">
        <f t="shared" si="2"/>
        <v>http://helpstore.shop/keyword/8020965 </v>
      </c>
      <c r="C31" s="35"/>
      <c r="D31" s="26"/>
      <c r="E31" s="33">
        <f t="shared" si="3"/>
        <v>0</v>
      </c>
      <c r="F31" s="2"/>
      <c r="G31" s="2"/>
      <c r="H31" s="2"/>
      <c r="I31" s="2"/>
      <c r="J31" s="2" t="s">
        <v>219</v>
      </c>
      <c r="K31" s="2"/>
      <c r="L31" s="2"/>
      <c r="M31" s="2"/>
      <c r="N31" s="2"/>
      <c r="O31" s="2"/>
      <c r="P31" s="2"/>
      <c r="Q31" s="2" t="s">
        <v>222</v>
      </c>
      <c r="R31" s="2" t="s">
        <v>223</v>
      </c>
      <c r="S31" s="2" t="s">
        <v>137</v>
      </c>
      <c r="T31" s="2" t="s">
        <v>220</v>
      </c>
      <c r="U31" s="2" t="s">
        <v>224</v>
      </c>
      <c r="V31" s="2" t="s">
        <v>153</v>
      </c>
      <c r="W31" s="2" t="s">
        <v>218</v>
      </c>
      <c r="X31" s="2" t="s">
        <v>12</v>
      </c>
      <c r="Y31" s="34"/>
      <c r="Z31" s="34"/>
      <c r="AA31" s="2">
        <v>1.0</v>
      </c>
      <c r="AB31" s="2">
        <v>1.0</v>
      </c>
      <c r="AC31" s="2">
        <v>1.0</v>
      </c>
      <c r="AD31" s="2">
        <v>1.0</v>
      </c>
      <c r="AE31" s="2">
        <v>1.0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2"/>
      <c r="BC31" s="2">
        <f t="shared" si="4"/>
        <v>5</v>
      </c>
      <c r="BD31" s="2">
        <f t="shared" si="5"/>
        <v>755</v>
      </c>
      <c r="BE31" s="2">
        <v>180.0</v>
      </c>
    </row>
    <row r="32" ht="84.75" customHeight="1">
      <c r="A32" s="30">
        <f t="shared" si="1"/>
        <v>304260.56</v>
      </c>
      <c r="B32" s="31" t="str">
        <f t="shared" si="2"/>
        <v>http://helpstore.shop/keyword/8020966 </v>
      </c>
      <c r="C32" s="35"/>
      <c r="D32" s="26"/>
      <c r="E32" s="33">
        <f t="shared" si="3"/>
        <v>0</v>
      </c>
      <c r="F32" s="2"/>
      <c r="G32" s="2"/>
      <c r="H32" s="2"/>
      <c r="I32" s="2"/>
      <c r="J32" s="2" t="s">
        <v>219</v>
      </c>
      <c r="K32" s="2"/>
      <c r="L32" s="2"/>
      <c r="M32" s="2"/>
      <c r="N32" s="2"/>
      <c r="O32" s="2"/>
      <c r="P32" s="2"/>
      <c r="Q32" s="2" t="s">
        <v>149</v>
      </c>
      <c r="R32" s="2" t="s">
        <v>150</v>
      </c>
      <c r="S32" s="2" t="s">
        <v>137</v>
      </c>
      <c r="T32" s="2" t="s">
        <v>220</v>
      </c>
      <c r="U32" s="2" t="s">
        <v>225</v>
      </c>
      <c r="V32" s="2" t="s">
        <v>153</v>
      </c>
      <c r="W32" s="2" t="s">
        <v>218</v>
      </c>
      <c r="X32" s="2" t="s">
        <v>12</v>
      </c>
      <c r="Y32" s="34"/>
      <c r="Z32" s="34"/>
      <c r="AA32" s="2">
        <v>1.0</v>
      </c>
      <c r="AB32" s="2">
        <v>1.0</v>
      </c>
      <c r="AC32" s="2">
        <v>1.0</v>
      </c>
      <c r="AD32" s="2">
        <v>1.0</v>
      </c>
      <c r="AE32" s="2">
        <v>1.0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2"/>
      <c r="BC32" s="2">
        <f t="shared" si="4"/>
        <v>5</v>
      </c>
      <c r="BD32" s="2" t="str">
        <f t="shared" si="5"/>
        <v>#VALUE!</v>
      </c>
      <c r="BE32" s="2">
        <v>180.0</v>
      </c>
    </row>
    <row r="33" ht="84.75" customHeight="1">
      <c r="A33" s="30">
        <f t="shared" si="1"/>
        <v>367050.4</v>
      </c>
      <c r="B33" s="31" t="str">
        <f t="shared" si="2"/>
        <v>http://helpstore.shop/keyword/8045540 </v>
      </c>
      <c r="C33" s="35"/>
      <c r="D33" s="26"/>
      <c r="E33" s="33">
        <f t="shared" si="3"/>
        <v>0</v>
      </c>
      <c r="F33" s="2"/>
      <c r="G33" s="2"/>
      <c r="H33" s="2"/>
      <c r="I33" s="2"/>
      <c r="J33" s="2" t="s">
        <v>226</v>
      </c>
      <c r="K33" s="2"/>
      <c r="L33" s="2"/>
      <c r="M33" s="2"/>
      <c r="N33" s="2"/>
      <c r="O33" s="2"/>
      <c r="P33" s="2"/>
      <c r="Q33" s="2" t="s">
        <v>227</v>
      </c>
      <c r="R33" s="2" t="s">
        <v>228</v>
      </c>
      <c r="S33" s="2" t="s">
        <v>137</v>
      </c>
      <c r="T33" s="2" t="s">
        <v>157</v>
      </c>
      <c r="U33" s="2" t="s">
        <v>229</v>
      </c>
      <c r="V33" s="2" t="s">
        <v>212</v>
      </c>
      <c r="W33" s="2" t="s">
        <v>218</v>
      </c>
      <c r="X33" s="2" t="s">
        <v>12</v>
      </c>
      <c r="Y33" s="34"/>
      <c r="Z33" s="34"/>
      <c r="AA33" s="34"/>
      <c r="AB33" s="34"/>
      <c r="AC33" s="2">
        <v>1.0</v>
      </c>
      <c r="AD33" s="2">
        <v>1.0</v>
      </c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2"/>
      <c r="BC33" s="2">
        <f t="shared" si="4"/>
        <v>2</v>
      </c>
      <c r="BD33" s="2">
        <f t="shared" si="5"/>
        <v>394</v>
      </c>
      <c r="BE33" s="2">
        <v>180.0</v>
      </c>
    </row>
    <row r="34" ht="84.75" customHeight="1">
      <c r="A34" s="30">
        <f t="shared" si="1"/>
        <v>717332</v>
      </c>
      <c r="B34" s="31" t="str">
        <f t="shared" si="2"/>
        <v>http://helpstore.shop/keyword/8043858 </v>
      </c>
      <c r="C34" s="35"/>
      <c r="D34" s="26"/>
      <c r="E34" s="33">
        <f t="shared" si="3"/>
        <v>0</v>
      </c>
      <c r="F34" s="2"/>
      <c r="G34" s="2"/>
      <c r="H34" s="2"/>
      <c r="I34" s="2"/>
      <c r="J34" s="2" t="s">
        <v>230</v>
      </c>
      <c r="K34" s="2"/>
      <c r="L34" s="2"/>
      <c r="M34" s="2"/>
      <c r="N34" s="2"/>
      <c r="O34" s="2"/>
      <c r="P34" s="2"/>
      <c r="Q34" s="2" t="s">
        <v>231</v>
      </c>
      <c r="R34" s="2" t="s">
        <v>232</v>
      </c>
      <c r="S34" s="2" t="s">
        <v>137</v>
      </c>
      <c r="T34" s="2" t="s">
        <v>233</v>
      </c>
      <c r="U34" s="2" t="s">
        <v>234</v>
      </c>
      <c r="V34" s="2" t="s">
        <v>212</v>
      </c>
      <c r="W34" s="2" t="s">
        <v>218</v>
      </c>
      <c r="X34" s="2" t="s">
        <v>12</v>
      </c>
      <c r="Y34" s="34"/>
      <c r="Z34" s="34"/>
      <c r="AA34" s="34"/>
      <c r="AB34" s="34"/>
      <c r="AC34" s="2">
        <v>1.0</v>
      </c>
      <c r="AD34" s="2">
        <v>1.0</v>
      </c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2"/>
      <c r="BC34" s="2">
        <f t="shared" si="4"/>
        <v>2</v>
      </c>
      <c r="BD34" s="2">
        <f t="shared" si="5"/>
        <v>770</v>
      </c>
      <c r="BE34" s="2">
        <v>180.0</v>
      </c>
    </row>
    <row r="35" ht="84.75" customHeight="1">
      <c r="A35" s="30">
        <f t="shared" si="1"/>
        <v>418288.4</v>
      </c>
      <c r="B35" s="31" t="str">
        <f t="shared" si="2"/>
        <v>http://helpstore.shop/keyword/8033395 </v>
      </c>
      <c r="C35" s="35"/>
      <c r="D35" s="26"/>
      <c r="E35" s="33">
        <f t="shared" si="3"/>
        <v>0</v>
      </c>
      <c r="F35" s="2"/>
      <c r="G35" s="2"/>
      <c r="H35" s="2"/>
      <c r="I35" s="2"/>
      <c r="J35" s="2" t="s">
        <v>235</v>
      </c>
      <c r="K35" s="2"/>
      <c r="L35" s="2"/>
      <c r="M35" s="2"/>
      <c r="N35" s="2"/>
      <c r="O35" s="2"/>
      <c r="P35" s="2"/>
      <c r="Q35" s="2" t="s">
        <v>236</v>
      </c>
      <c r="R35" s="2" t="s">
        <v>215</v>
      </c>
      <c r="S35" s="2" t="s">
        <v>137</v>
      </c>
      <c r="T35" s="2" t="s">
        <v>183</v>
      </c>
      <c r="U35" s="2" t="s">
        <v>237</v>
      </c>
      <c r="V35" s="2" t="s">
        <v>212</v>
      </c>
      <c r="W35" s="2" t="s">
        <v>218</v>
      </c>
      <c r="X35" s="2" t="s">
        <v>12</v>
      </c>
      <c r="Y35" s="34"/>
      <c r="Z35" s="34"/>
      <c r="AA35" s="34"/>
      <c r="AB35" s="2">
        <v>1.0</v>
      </c>
      <c r="AC35" s="2">
        <v>1.0</v>
      </c>
      <c r="AD35" s="2">
        <v>1.0</v>
      </c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2"/>
      <c r="BC35" s="2">
        <f t="shared" si="4"/>
        <v>3</v>
      </c>
      <c r="BD35" s="2" t="str">
        <f t="shared" si="5"/>
        <v>#VALUE!</v>
      </c>
      <c r="BE35" s="2">
        <v>180.0</v>
      </c>
    </row>
    <row r="36" ht="84.75" customHeight="1">
      <c r="A36" s="30">
        <f t="shared" si="1"/>
        <v>430399.2</v>
      </c>
      <c r="B36" s="31" t="str">
        <f t="shared" si="2"/>
        <v>http://helpstore.shop/keyword/8045015 </v>
      </c>
      <c r="C36" s="35"/>
      <c r="D36" s="26"/>
      <c r="E36" s="33">
        <f t="shared" si="3"/>
        <v>0</v>
      </c>
      <c r="F36" s="2"/>
      <c r="G36" s="2"/>
      <c r="H36" s="2"/>
      <c r="I36" s="2"/>
      <c r="J36" s="2" t="s">
        <v>235</v>
      </c>
      <c r="K36" s="2"/>
      <c r="L36" s="2"/>
      <c r="M36" s="2"/>
      <c r="N36" s="2"/>
      <c r="O36" s="2"/>
      <c r="P36" s="2"/>
      <c r="Q36" s="2" t="s">
        <v>238</v>
      </c>
      <c r="R36" s="2" t="s">
        <v>239</v>
      </c>
      <c r="S36" s="2" t="s">
        <v>137</v>
      </c>
      <c r="T36" s="2" t="s">
        <v>183</v>
      </c>
      <c r="U36" s="2" t="s">
        <v>240</v>
      </c>
      <c r="V36" s="2" t="s">
        <v>241</v>
      </c>
      <c r="W36" s="2" t="s">
        <v>218</v>
      </c>
      <c r="X36" s="2" t="s">
        <v>12</v>
      </c>
      <c r="Y36" s="34"/>
      <c r="Z36" s="34"/>
      <c r="AA36" s="34"/>
      <c r="AB36" s="2">
        <v>1.0</v>
      </c>
      <c r="AC36" s="2">
        <v>2.0</v>
      </c>
      <c r="AD36" s="2">
        <v>2.0</v>
      </c>
      <c r="AE36" s="2">
        <v>1.0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2"/>
      <c r="BC36" s="2">
        <f t="shared" si="4"/>
        <v>6</v>
      </c>
      <c r="BD36" s="2">
        <f t="shared" si="5"/>
        <v>1386</v>
      </c>
      <c r="BE36" s="2">
        <v>180.0</v>
      </c>
    </row>
    <row r="37" ht="84.75" customHeight="1">
      <c r="A37" s="30">
        <f t="shared" si="1"/>
        <v>266251.28</v>
      </c>
      <c r="B37" s="31" t="str">
        <f t="shared" si="2"/>
        <v>http://helpstore.shop/keyword/8017004 </v>
      </c>
      <c r="C37" s="35"/>
      <c r="D37" s="26"/>
      <c r="E37" s="33">
        <f t="shared" si="3"/>
        <v>0</v>
      </c>
      <c r="F37" s="2"/>
      <c r="G37" s="2"/>
      <c r="H37" s="2"/>
      <c r="I37" s="2"/>
      <c r="J37" s="2" t="s">
        <v>242</v>
      </c>
      <c r="K37" s="2"/>
      <c r="L37" s="2"/>
      <c r="M37" s="2"/>
      <c r="N37" s="2"/>
      <c r="O37" s="2"/>
      <c r="P37" s="2"/>
      <c r="Q37" s="2" t="s">
        <v>243</v>
      </c>
      <c r="R37" s="2" t="s">
        <v>199</v>
      </c>
      <c r="S37" s="2" t="s">
        <v>137</v>
      </c>
      <c r="T37" s="2" t="s">
        <v>244</v>
      </c>
      <c r="U37" s="2" t="s">
        <v>245</v>
      </c>
      <c r="V37" s="2" t="s">
        <v>167</v>
      </c>
      <c r="W37" s="2" t="s">
        <v>218</v>
      </c>
      <c r="X37" s="2" t="s">
        <v>12</v>
      </c>
      <c r="Y37" s="34"/>
      <c r="Z37" s="34"/>
      <c r="AA37" s="34"/>
      <c r="AB37" s="2">
        <v>1.0</v>
      </c>
      <c r="AC37" s="2">
        <v>1.0</v>
      </c>
      <c r="AD37" s="2">
        <v>1.0</v>
      </c>
      <c r="AE37" s="2">
        <v>1.0</v>
      </c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2"/>
      <c r="BC37" s="2">
        <f t="shared" si="4"/>
        <v>4</v>
      </c>
      <c r="BD37" s="2" t="str">
        <f t="shared" si="5"/>
        <v>#VALUE!</v>
      </c>
      <c r="BE37" s="2">
        <v>180.0</v>
      </c>
    </row>
    <row r="38" ht="84.75" customHeight="1">
      <c r="A38" s="30">
        <f t="shared" si="1"/>
        <v>266251.28</v>
      </c>
      <c r="B38" s="31" t="str">
        <f t="shared" si="2"/>
        <v>http://helpstore.shop/keyword/8017007 </v>
      </c>
      <c r="C38" s="35"/>
      <c r="D38" s="26"/>
      <c r="E38" s="33">
        <f t="shared" si="3"/>
        <v>0</v>
      </c>
      <c r="F38" s="2"/>
      <c r="G38" s="2"/>
      <c r="H38" s="2"/>
      <c r="I38" s="2"/>
      <c r="J38" s="2" t="s">
        <v>242</v>
      </c>
      <c r="K38" s="2"/>
      <c r="L38" s="2"/>
      <c r="M38" s="2"/>
      <c r="N38" s="2"/>
      <c r="O38" s="2"/>
      <c r="P38" s="2"/>
      <c r="Q38" s="2" t="s">
        <v>243</v>
      </c>
      <c r="R38" s="2" t="s">
        <v>199</v>
      </c>
      <c r="S38" s="2" t="s">
        <v>137</v>
      </c>
      <c r="T38" s="2" t="s">
        <v>246</v>
      </c>
      <c r="U38" s="2" t="s">
        <v>247</v>
      </c>
      <c r="V38" s="2" t="s">
        <v>248</v>
      </c>
      <c r="W38" s="2" t="s">
        <v>218</v>
      </c>
      <c r="X38" s="2" t="s">
        <v>12</v>
      </c>
      <c r="Y38" s="34"/>
      <c r="Z38" s="34"/>
      <c r="AA38" s="34"/>
      <c r="AB38" s="2">
        <v>1.0</v>
      </c>
      <c r="AC38" s="2">
        <v>1.0</v>
      </c>
      <c r="AD38" s="2">
        <v>1.0</v>
      </c>
      <c r="AE38" s="2">
        <v>1.0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2"/>
      <c r="BC38" s="2">
        <f t="shared" si="4"/>
        <v>4</v>
      </c>
      <c r="BD38" s="2" t="str">
        <f t="shared" si="5"/>
        <v>#VALUE!</v>
      </c>
      <c r="BE38" s="2">
        <v>180.0</v>
      </c>
    </row>
    <row r="39" ht="84.75" customHeight="1">
      <c r="A39" s="30">
        <f t="shared" si="1"/>
        <v>266251.28</v>
      </c>
      <c r="B39" s="31" t="str">
        <f t="shared" si="2"/>
        <v>http://helpstore.shop/keyword/8015407 </v>
      </c>
      <c r="C39" s="35"/>
      <c r="D39" s="26"/>
      <c r="E39" s="33">
        <f t="shared" si="3"/>
        <v>0</v>
      </c>
      <c r="F39" s="2"/>
      <c r="G39" s="2"/>
      <c r="H39" s="2"/>
      <c r="I39" s="2"/>
      <c r="J39" s="2" t="s">
        <v>249</v>
      </c>
      <c r="K39" s="2"/>
      <c r="L39" s="2"/>
      <c r="M39" s="2"/>
      <c r="N39" s="2"/>
      <c r="O39" s="2"/>
      <c r="P39" s="2"/>
      <c r="Q39" s="2" t="s">
        <v>243</v>
      </c>
      <c r="R39" s="2" t="s">
        <v>250</v>
      </c>
      <c r="S39" s="2" t="s">
        <v>137</v>
      </c>
      <c r="T39" s="2" t="s">
        <v>251</v>
      </c>
      <c r="U39" s="2" t="s">
        <v>252</v>
      </c>
      <c r="V39" s="2" t="s">
        <v>253</v>
      </c>
      <c r="W39" s="2" t="s">
        <v>218</v>
      </c>
      <c r="X39" s="2" t="s">
        <v>106</v>
      </c>
      <c r="Y39" s="2">
        <v>1.0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2"/>
      <c r="BC39" s="2">
        <f t="shared" si="4"/>
        <v>1</v>
      </c>
      <c r="BD39" s="2" t="str">
        <f t="shared" si="5"/>
        <v>#VALUE!</v>
      </c>
      <c r="BE39" s="2">
        <v>180.0</v>
      </c>
    </row>
    <row r="40" ht="84.75" customHeight="1">
      <c r="A40" s="30">
        <f t="shared" si="1"/>
        <v>529148.8</v>
      </c>
      <c r="B40" s="31" t="str">
        <f t="shared" si="2"/>
        <v>http://helpstore.shop/keyword/8024500 </v>
      </c>
      <c r="C40" s="35"/>
      <c r="D40" s="26"/>
      <c r="E40" s="33">
        <f t="shared" si="3"/>
        <v>0</v>
      </c>
      <c r="F40" s="2"/>
      <c r="G40" s="2"/>
      <c r="H40" s="2"/>
      <c r="I40" s="2"/>
      <c r="J40" s="2" t="s">
        <v>249</v>
      </c>
      <c r="K40" s="2"/>
      <c r="L40" s="2"/>
      <c r="M40" s="2"/>
      <c r="N40" s="2"/>
      <c r="O40" s="2"/>
      <c r="P40" s="2"/>
      <c r="Q40" s="2" t="s">
        <v>254</v>
      </c>
      <c r="R40" s="2" t="s">
        <v>255</v>
      </c>
      <c r="S40" s="2" t="s">
        <v>137</v>
      </c>
      <c r="T40" s="2" t="s">
        <v>251</v>
      </c>
      <c r="U40" s="2" t="s">
        <v>256</v>
      </c>
      <c r="V40" s="2" t="s">
        <v>153</v>
      </c>
      <c r="W40" s="2" t="s">
        <v>218</v>
      </c>
      <c r="X40" s="2" t="s">
        <v>106</v>
      </c>
      <c r="Y40" s="2">
        <v>2.0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2"/>
      <c r="BC40" s="2">
        <f t="shared" si="4"/>
        <v>2</v>
      </c>
      <c r="BD40" s="2">
        <f t="shared" si="5"/>
        <v>568</v>
      </c>
      <c r="BE40" s="2">
        <v>180.0</v>
      </c>
    </row>
    <row r="41" ht="84.75" customHeight="1">
      <c r="A41" s="30">
        <f t="shared" si="1"/>
        <v>329786.4</v>
      </c>
      <c r="B41" s="31" t="str">
        <f t="shared" si="2"/>
        <v>http://helpstore.shop/keyword/8044133 </v>
      </c>
      <c r="C41" s="35"/>
      <c r="D41" s="26"/>
      <c r="E41" s="33">
        <f t="shared" si="3"/>
        <v>0</v>
      </c>
      <c r="F41" s="2"/>
      <c r="G41" s="2"/>
      <c r="H41" s="2"/>
      <c r="I41" s="2"/>
      <c r="J41" s="2" t="s">
        <v>257</v>
      </c>
      <c r="K41" s="2"/>
      <c r="L41" s="2"/>
      <c r="M41" s="2"/>
      <c r="N41" s="2"/>
      <c r="O41" s="2"/>
      <c r="P41" s="2"/>
      <c r="Q41" s="2" t="s">
        <v>258</v>
      </c>
      <c r="R41" s="2" t="s">
        <v>259</v>
      </c>
      <c r="S41" s="2" t="s">
        <v>137</v>
      </c>
      <c r="T41" s="2" t="s">
        <v>204</v>
      </c>
      <c r="U41" s="2" t="s">
        <v>260</v>
      </c>
      <c r="V41" s="2" t="s">
        <v>241</v>
      </c>
      <c r="W41" s="2" t="s">
        <v>218</v>
      </c>
      <c r="X41" s="2" t="s">
        <v>12</v>
      </c>
      <c r="Y41" s="34"/>
      <c r="Z41" s="34"/>
      <c r="AA41" s="34"/>
      <c r="AB41" s="2">
        <v>1.0</v>
      </c>
      <c r="AC41" s="2">
        <v>2.0</v>
      </c>
      <c r="AD41" s="2">
        <v>2.0</v>
      </c>
      <c r="AE41" s="2">
        <v>1.0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2"/>
      <c r="BC41" s="2">
        <f t="shared" si="4"/>
        <v>6</v>
      </c>
      <c r="BD41" s="2">
        <f t="shared" si="5"/>
        <v>1062</v>
      </c>
      <c r="BE41" s="2">
        <v>180.0</v>
      </c>
    </row>
    <row r="42" ht="84.75" customHeight="1">
      <c r="A42" s="30">
        <f t="shared" si="1"/>
        <v>243333.92</v>
      </c>
      <c r="B42" s="31" t="str">
        <f t="shared" si="2"/>
        <v>http://helpstore.shop/keyword/8014021 </v>
      </c>
      <c r="C42" s="35"/>
      <c r="D42" s="26"/>
      <c r="E42" s="33">
        <f t="shared" si="3"/>
        <v>0</v>
      </c>
      <c r="F42" s="2"/>
      <c r="G42" s="2"/>
      <c r="H42" s="2"/>
      <c r="I42" s="2"/>
      <c r="J42" s="2" t="s">
        <v>257</v>
      </c>
      <c r="K42" s="2"/>
      <c r="L42" s="2"/>
      <c r="M42" s="2"/>
      <c r="N42" s="2"/>
      <c r="O42" s="2"/>
      <c r="P42" s="2"/>
      <c r="Q42" s="2" t="s">
        <v>261</v>
      </c>
      <c r="R42" s="2" t="s">
        <v>262</v>
      </c>
      <c r="S42" s="2" t="s">
        <v>137</v>
      </c>
      <c r="T42" s="2" t="s">
        <v>244</v>
      </c>
      <c r="U42" s="2" t="s">
        <v>263</v>
      </c>
      <c r="V42" s="2" t="s">
        <v>167</v>
      </c>
      <c r="W42" s="2" t="s">
        <v>218</v>
      </c>
      <c r="X42" s="2" t="s">
        <v>12</v>
      </c>
      <c r="Y42" s="34"/>
      <c r="Z42" s="34"/>
      <c r="AA42" s="34"/>
      <c r="AB42" s="2">
        <v>1.0</v>
      </c>
      <c r="AC42" s="2">
        <v>1.0</v>
      </c>
      <c r="AD42" s="2">
        <v>1.0</v>
      </c>
      <c r="AE42" s="2">
        <v>1.0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2"/>
      <c r="BC42" s="2">
        <f t="shared" si="4"/>
        <v>4</v>
      </c>
      <c r="BD42" s="2" t="str">
        <f t="shared" si="5"/>
        <v>#VALUE!</v>
      </c>
      <c r="BE42" s="2">
        <v>180.0</v>
      </c>
    </row>
    <row r="43" ht="84.75" customHeight="1">
      <c r="A43" s="30">
        <f t="shared" si="1"/>
        <v>150919.2</v>
      </c>
      <c r="B43" s="31" t="str">
        <f t="shared" si="2"/>
        <v>http://helpstore.shop/keyword/8040061 </v>
      </c>
      <c r="C43" s="35"/>
      <c r="D43" s="26"/>
      <c r="E43" s="33">
        <f t="shared" si="3"/>
        <v>0</v>
      </c>
      <c r="F43" s="2"/>
      <c r="G43" s="2"/>
      <c r="H43" s="2"/>
      <c r="I43" s="2"/>
      <c r="J43" s="2" t="s">
        <v>257</v>
      </c>
      <c r="K43" s="2"/>
      <c r="L43" s="2"/>
      <c r="M43" s="2"/>
      <c r="N43" s="2"/>
      <c r="O43" s="2"/>
      <c r="P43" s="2"/>
      <c r="Q43" s="2" t="s">
        <v>264</v>
      </c>
      <c r="R43" s="2" t="s">
        <v>265</v>
      </c>
      <c r="S43" s="2" t="s">
        <v>137</v>
      </c>
      <c r="T43" s="2" t="s">
        <v>244</v>
      </c>
      <c r="U43" s="2" t="s">
        <v>266</v>
      </c>
      <c r="V43" s="2" t="s">
        <v>267</v>
      </c>
      <c r="W43" s="2" t="s">
        <v>218</v>
      </c>
      <c r="X43" s="2" t="s">
        <v>12</v>
      </c>
      <c r="Y43" s="34"/>
      <c r="Z43" s="34"/>
      <c r="AA43" s="34"/>
      <c r="AB43" s="2">
        <v>1.0</v>
      </c>
      <c r="AC43" s="2">
        <v>1.0</v>
      </c>
      <c r="AD43" s="2">
        <v>1.0</v>
      </c>
      <c r="AE43" s="2">
        <v>1.0</v>
      </c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2"/>
      <c r="BC43" s="2">
        <f t="shared" si="4"/>
        <v>4</v>
      </c>
      <c r="BD43" s="2">
        <f t="shared" si="5"/>
        <v>324</v>
      </c>
      <c r="BE43" s="2">
        <v>180.0</v>
      </c>
    </row>
    <row r="44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</row>
  </sheetData>
  <mergeCells count="2">
    <mergeCell ref="A7:E10"/>
    <mergeCell ref="A11:B11"/>
  </mergeCells>
  <hyperlinks>
    <hyperlink r:id="rId1" ref="C6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2017-11-12T18:13:16Z</dcterms:created>
  <dc:creator>MFASELI</dc:creator>
</cp:coreProperties>
</file>