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CATALOGO" sheetId="1" r:id="rId4"/>
  </sheets>
  <definedNames/>
  <calcPr/>
  <extLst>
    <ext uri="GoogleSheetsCustomDataVersion2">
      <go:sheetsCustomData xmlns:go="http://customooxmlschemas.google.com/" r:id="rId5" roundtripDataChecksum="Vnedh2hEYKw+XUv6QABz6thmIWihbcU7FhDhqz/tuTE="/>
    </ext>
  </extLst>
</workbook>
</file>

<file path=xl/sharedStrings.xml><?xml version="1.0" encoding="utf-8"?>
<sst xmlns="http://schemas.openxmlformats.org/spreadsheetml/2006/main" count="1550" uniqueCount="465">
  <si>
    <t>환율</t>
  </si>
  <si>
    <t>조건</t>
  </si>
  <si>
    <t xml:space="preserve"> </t>
  </si>
  <si>
    <t>A2</t>
  </si>
  <si>
    <t>3XS</t>
  </si>
  <si>
    <t>2XS</t>
  </si>
  <si>
    <t>XS</t>
  </si>
  <si>
    <t>S</t>
  </si>
  <si>
    <t>M</t>
  </si>
  <si>
    <t>L</t>
  </si>
  <si>
    <t>XL</t>
  </si>
  <si>
    <t>2XL</t>
  </si>
  <si>
    <t>3XL</t>
  </si>
  <si>
    <t>4XL</t>
  </si>
  <si>
    <t>FF</t>
  </si>
  <si>
    <t>34</t>
  </si>
  <si>
    <t>34½</t>
  </si>
  <si>
    <t>35</t>
  </si>
  <si>
    <t>35½</t>
  </si>
  <si>
    <t>36</t>
  </si>
  <si>
    <t>36½</t>
  </si>
  <si>
    <t>37</t>
  </si>
  <si>
    <t>37½</t>
  </si>
  <si>
    <t>38</t>
  </si>
  <si>
    <t>38½</t>
  </si>
  <si>
    <t>39</t>
  </si>
  <si>
    <t>39½</t>
  </si>
  <si>
    <t>40</t>
  </si>
  <si>
    <t>40½</t>
  </si>
  <si>
    <t>41</t>
  </si>
  <si>
    <t>41½</t>
  </si>
  <si>
    <t>42</t>
  </si>
  <si>
    <t>마감시간</t>
  </si>
  <si>
    <t>합계</t>
  </si>
  <si>
    <t>60</t>
  </si>
  <si>
    <t>65</t>
  </si>
  <si>
    <t>70</t>
  </si>
  <si>
    <t>75</t>
  </si>
  <si>
    <t>80</t>
  </si>
  <si>
    <t>85</t>
  </si>
  <si>
    <t>90</t>
  </si>
  <si>
    <t>95</t>
  </si>
  <si>
    <t>100</t>
  </si>
  <si>
    <t>105</t>
  </si>
  <si>
    <t>110</t>
  </si>
  <si>
    <t>115</t>
  </si>
  <si>
    <t>120</t>
  </si>
  <si>
    <t>125</t>
  </si>
  <si>
    <t>130</t>
  </si>
  <si>
    <t>135</t>
  </si>
  <si>
    <t>140</t>
  </si>
  <si>
    <t>주문접수url</t>
  </si>
  <si>
    <t>https://docs.google.com/forms/d/e/1FAIpQLScmAhAOhyOZR32K-RPYbJdcJyLV2Kby3FQDPH9vUjxcnDz75Q/viewform</t>
  </si>
  <si>
    <t>Q</t>
  </si>
  <si>
    <t>43</t>
  </si>
  <si>
    <t>44</t>
  </si>
  <si>
    <t>45</t>
  </si>
  <si>
    <t>46</t>
  </si>
  <si>
    <t>47</t>
  </si>
  <si>
    <t>48</t>
  </si>
  <si>
    <t>49</t>
  </si>
  <si>
    <t>50</t>
  </si>
  <si>
    <t xml:space="preserve">&lt;오더방법&gt; (되는것만 확인가능)
*a열 가격 클릭시 시장가 확인가능합니다.
*b열 링크 클릭시 상품분석이 가능합니다.
* 부티크 스탁오더(컨펌후 한달정도 소요)
</t>
  </si>
  <si>
    <t>TU</t>
  </si>
  <si>
    <t>UKU</t>
  </si>
  <si>
    <t>4</t>
  </si>
  <si>
    <t>4.5</t>
  </si>
  <si>
    <t>5</t>
  </si>
  <si>
    <t>5.5</t>
  </si>
  <si>
    <t>6</t>
  </si>
  <si>
    <t>6.5</t>
  </si>
  <si>
    <t>7</t>
  </si>
  <si>
    <t>7.5</t>
  </si>
  <si>
    <t>8</t>
  </si>
  <si>
    <t>8.5</t>
  </si>
  <si>
    <t>9</t>
  </si>
  <si>
    <t>9.5</t>
  </si>
  <si>
    <t>10</t>
  </si>
  <si>
    <t>10.5</t>
  </si>
  <si>
    <t>11</t>
  </si>
  <si>
    <t>11.5</t>
  </si>
  <si>
    <t>12</t>
  </si>
  <si>
    <t>USU</t>
  </si>
  <si>
    <t>12.5</t>
  </si>
  <si>
    <t>13</t>
  </si>
  <si>
    <t>V</t>
  </si>
  <si>
    <t>32</t>
  </si>
  <si>
    <t>52</t>
  </si>
  <si>
    <t>54</t>
  </si>
  <si>
    <t>56</t>
  </si>
  <si>
    <t>58</t>
  </si>
  <si>
    <t>62</t>
  </si>
  <si>
    <t>관부가세 비포함, 배송비별도, 수수료 포함</t>
  </si>
  <si>
    <t>이용사 입력
----
주문수량</t>
  </si>
  <si>
    <t>옵션별개수</t>
  </si>
  <si>
    <t>주문합계</t>
  </si>
  <si>
    <t>공급가
(A열 클릭시 가격분석)</t>
  </si>
  <si>
    <t>상품분석
(B열 클릭시 상품분석)</t>
  </si>
  <si>
    <t>총수량입력
(예: 5)</t>
  </si>
  <si>
    <t xml:space="preserve">예: s사이즈 3개, L사이즈2개 </t>
  </si>
  <si>
    <t>Costo</t>
  </si>
  <si>
    <t>Retail</t>
  </si>
  <si>
    <t>Linea</t>
  </si>
  <si>
    <t>Descrizione</t>
  </si>
  <si>
    <t>Modello</t>
  </si>
  <si>
    <t>Variante</t>
  </si>
  <si>
    <t>Sesso</t>
  </si>
  <si>
    <t>Scalarino</t>
  </si>
  <si>
    <t>Totale</t>
  </si>
  <si>
    <t>TotalePrz</t>
  </si>
  <si>
    <t>PRADADonnaABITI</t>
  </si>
  <si>
    <t>540</t>
  </si>
  <si>
    <t>1400</t>
  </si>
  <si>
    <t>PRADA</t>
  </si>
  <si>
    <t>ABITI</t>
  </si>
  <si>
    <t>2306201WQ8 F0002</t>
  </si>
  <si>
    <t>Nero</t>
  </si>
  <si>
    <t>Donna</t>
  </si>
  <si>
    <t>440</t>
  </si>
  <si>
    <t>1100</t>
  </si>
  <si>
    <t>P3F091YY2 F0806</t>
  </si>
  <si>
    <t>NERO  NERO</t>
  </si>
  <si>
    <t>960</t>
  </si>
  <si>
    <t>2400</t>
  </si>
  <si>
    <t>P3F861ZPS F0700</t>
  </si>
  <si>
    <t>920</t>
  </si>
  <si>
    <t>2300</t>
  </si>
  <si>
    <t>P3F871ZPQ F0967</t>
  </si>
  <si>
    <t>NERO BIANCO</t>
  </si>
  <si>
    <t>880</t>
  </si>
  <si>
    <t>P3G11H1Y3V F0N07</t>
  </si>
  <si>
    <t>F0N07</t>
  </si>
  <si>
    <t>PRADADonnaBORSE A MANO</t>
  </si>
  <si>
    <t>660</t>
  </si>
  <si>
    <t>1600</t>
  </si>
  <si>
    <t>BORSE A MANO</t>
  </si>
  <si>
    <t>1BG406 2DX2 F054Z</t>
  </si>
  <si>
    <t>ALABASTRO NERO</t>
  </si>
  <si>
    <t>1050</t>
  </si>
  <si>
    <t>2500</t>
  </si>
  <si>
    <t>1BG411 2DYI F0002</t>
  </si>
  <si>
    <t>240</t>
  </si>
  <si>
    <t>BORSE MAKE UP</t>
  </si>
  <si>
    <t>1NB400067 F0002</t>
  </si>
  <si>
    <t>PRADADonnaBORSE A SPALLA</t>
  </si>
  <si>
    <t>1200</t>
  </si>
  <si>
    <t>BORSE A SPALLA</t>
  </si>
  <si>
    <t>1BC155VOOMNZV F0002</t>
  </si>
  <si>
    <t>1000</t>
  </si>
  <si>
    <t>1BC162 ZO6 F0002</t>
  </si>
  <si>
    <t>750</t>
  </si>
  <si>
    <t>1800</t>
  </si>
  <si>
    <t>1BC165 2DX1 F02JP</t>
  </si>
  <si>
    <t>NERO ROSSO</t>
  </si>
  <si>
    <t>870</t>
  </si>
  <si>
    <t>2100</t>
  </si>
  <si>
    <t>1BC165 2DX8 F0002</t>
  </si>
  <si>
    <t>1BC499 2DX1 F02JQ</t>
  </si>
  <si>
    <t>1150</t>
  </si>
  <si>
    <t>2800</t>
  </si>
  <si>
    <t>1BD2912DMO F0V41</t>
  </si>
  <si>
    <t>ROYAL</t>
  </si>
  <si>
    <t>1BD2922DMO F0F06</t>
  </si>
  <si>
    <t>GINESTRA</t>
  </si>
  <si>
    <t>760</t>
  </si>
  <si>
    <t>1850</t>
  </si>
  <si>
    <t>1BD2922EC9 F0002</t>
  </si>
  <si>
    <t>720</t>
  </si>
  <si>
    <t>1750</t>
  </si>
  <si>
    <t>1BD295VBFO789 F0002</t>
  </si>
  <si>
    <t>1300</t>
  </si>
  <si>
    <t>1BF125VNLO2DKV F0002</t>
  </si>
  <si>
    <t>490</t>
  </si>
  <si>
    <t>1BG395VKAO2DXI F0002</t>
  </si>
  <si>
    <t>PRADADonnaBORSE A TRACOLLA</t>
  </si>
  <si>
    <t>BORSE A TRACOLLA</t>
  </si>
  <si>
    <t>1BD295VBF0789 F0002</t>
  </si>
  <si>
    <t>1BG408 2DX8 F0030</t>
  </si>
  <si>
    <t>Viola</t>
  </si>
  <si>
    <t>1BG408 2DX8 F0F06</t>
  </si>
  <si>
    <t>PRADADonnaCAMICIE</t>
  </si>
  <si>
    <t>360</t>
  </si>
  <si>
    <t>CAMICIE</t>
  </si>
  <si>
    <t>2406831WQ8 F0002</t>
  </si>
  <si>
    <t>300</t>
  </si>
  <si>
    <t>P417F1UCX F0009</t>
  </si>
  <si>
    <t>Bianco</t>
  </si>
  <si>
    <t>PRADADonnaCAPPOTTI</t>
  </si>
  <si>
    <t>CAPPOTTI</t>
  </si>
  <si>
    <t>P677O1Y8A F0013</t>
  </si>
  <si>
    <t>Azzurro</t>
  </si>
  <si>
    <t>PRADADonnaCINTURE</t>
  </si>
  <si>
    <t>210</t>
  </si>
  <si>
    <t>CINTURE</t>
  </si>
  <si>
    <t>1CN0732DMN F0002</t>
  </si>
  <si>
    <t>PRADADonnaFELPE</t>
  </si>
  <si>
    <t>280</t>
  </si>
  <si>
    <t>690</t>
  </si>
  <si>
    <t>FELPE</t>
  </si>
  <si>
    <t>1356981YYA F0806</t>
  </si>
  <si>
    <t>PRADADonnaGIACCHE &amp; GILET</t>
  </si>
  <si>
    <t>GIACCHE &amp; GILET</t>
  </si>
  <si>
    <t>P599L1ZM6 F0124</t>
  </si>
  <si>
    <t>NAVY</t>
  </si>
  <si>
    <t>PRADADonnaGIUBBINI</t>
  </si>
  <si>
    <t>2900</t>
  </si>
  <si>
    <t>GIUBBINI</t>
  </si>
  <si>
    <t>29Y9951ZYK F02JN</t>
  </si>
  <si>
    <t>NAVY ALBINO</t>
  </si>
  <si>
    <t>640</t>
  </si>
  <si>
    <t>29Y9961WQ8 F0002</t>
  </si>
  <si>
    <t>29Y9891WQ8 F0N98</t>
  </si>
  <si>
    <t>PRADADonnaGONNE</t>
  </si>
  <si>
    <t>340</t>
  </si>
  <si>
    <t>850</t>
  </si>
  <si>
    <t>GONNE</t>
  </si>
  <si>
    <t>1310981Y5V F0002</t>
  </si>
  <si>
    <t>21H9141WQ8 F0002</t>
  </si>
  <si>
    <t>400</t>
  </si>
  <si>
    <t>980</t>
  </si>
  <si>
    <t>P122T1ZJ7 F0124</t>
  </si>
  <si>
    <t>P122T1ZMM F0002</t>
  </si>
  <si>
    <t>PRADADonnaGUANTI</t>
  </si>
  <si>
    <t>260</t>
  </si>
  <si>
    <t>650</t>
  </si>
  <si>
    <t>GUANTI</t>
  </si>
  <si>
    <t>274471ZK9 F02IJ</t>
  </si>
  <si>
    <t>VINO SALVIA</t>
  </si>
  <si>
    <t>274471ZO0 F0IM3</t>
  </si>
  <si>
    <t>F0IM3</t>
  </si>
  <si>
    <t>350</t>
  </si>
  <si>
    <t>1GG1412DWZ F0106</t>
  </si>
  <si>
    <t>Ciclamino</t>
  </si>
  <si>
    <t>PRADADonnaMAGLIERIA</t>
  </si>
  <si>
    <t>320</t>
  </si>
  <si>
    <t>790</t>
  </si>
  <si>
    <t>MAGLIERIA</t>
  </si>
  <si>
    <t>P24L1I1ZOJ F0002</t>
  </si>
  <si>
    <t>P24L1I1ZOJ F0012</t>
  </si>
  <si>
    <t>Cielo</t>
  </si>
  <si>
    <t>P24L1I1ZOJ F0442</t>
  </si>
  <si>
    <t>PETALO</t>
  </si>
  <si>
    <t>270</t>
  </si>
  <si>
    <t>680</t>
  </si>
  <si>
    <t>P24Q77J2N F0A48</t>
  </si>
  <si>
    <t>Nudo</t>
  </si>
  <si>
    <t>290</t>
  </si>
  <si>
    <t>P2618340J F0002</t>
  </si>
  <si>
    <t>330</t>
  </si>
  <si>
    <t>820</t>
  </si>
  <si>
    <t>P264211ZMA F02IK</t>
  </si>
  <si>
    <t>MAIS BORDEAUX</t>
  </si>
  <si>
    <t>P264211ZOG F0I54</t>
  </si>
  <si>
    <t>GRIGIO NERO</t>
  </si>
  <si>
    <t>PRADADonnaMOCASSINI</t>
  </si>
  <si>
    <t>315</t>
  </si>
  <si>
    <t>MOCASSINI</t>
  </si>
  <si>
    <t>1D663M55 F0002</t>
  </si>
  <si>
    <t>770</t>
  </si>
  <si>
    <t>1D673MF050055 F0002</t>
  </si>
  <si>
    <t>F0002</t>
  </si>
  <si>
    <t>PRADADonnaORECCHINI</t>
  </si>
  <si>
    <t>190</t>
  </si>
  <si>
    <t>480</t>
  </si>
  <si>
    <t>ORECCHINI</t>
  </si>
  <si>
    <t>1JO7182DSP F0002</t>
  </si>
  <si>
    <t>1JO7192DSP F0002</t>
  </si>
  <si>
    <t>PRADADonnaPANTALONI</t>
  </si>
  <si>
    <t>0</t>
  </si>
  <si>
    <t>PANTALONI</t>
  </si>
  <si>
    <t>222291ZMA F02IK</t>
  </si>
  <si>
    <t>22H8261WQ8 F0002</t>
  </si>
  <si>
    <t>P259E1Y3W F0H16</t>
  </si>
  <si>
    <t>ARDESIA NERO</t>
  </si>
  <si>
    <t>P289EG1ZMM F0002</t>
  </si>
  <si>
    <t>940</t>
  </si>
  <si>
    <t>P290EG1ZJ7 F0124</t>
  </si>
  <si>
    <t>PRADADonnaPORTAFOGLI</t>
  </si>
  <si>
    <t>PORTAFOGLI</t>
  </si>
  <si>
    <t>1MC025QWA F0002</t>
  </si>
  <si>
    <t>230</t>
  </si>
  <si>
    <t>560</t>
  </si>
  <si>
    <t>1ML018QHH F0002</t>
  </si>
  <si>
    <t>380</t>
  </si>
  <si>
    <t>1MM268QWA F0002</t>
  </si>
  <si>
    <t>175</t>
  </si>
  <si>
    <t>420</t>
  </si>
  <si>
    <t>1NR0112EC9 F0002</t>
  </si>
  <si>
    <t>PRADADonnaSHORTS</t>
  </si>
  <si>
    <t>670</t>
  </si>
  <si>
    <t>SHORTS</t>
  </si>
  <si>
    <t>22H8401YFL F0002</t>
  </si>
  <si>
    <t>PRADADonnaSNEAKERS</t>
  </si>
  <si>
    <t>SNEAKERS</t>
  </si>
  <si>
    <t>1E344L3V98 F0967</t>
  </si>
  <si>
    <t>1E344LF0153V98 F0967</t>
  </si>
  <si>
    <t>F0967</t>
  </si>
  <si>
    <t>235</t>
  </si>
  <si>
    <t>1E452MF0453AVF F0964</t>
  </si>
  <si>
    <t>F0964</t>
  </si>
  <si>
    <t>1E452MF0453G4I F0964</t>
  </si>
  <si>
    <t>BIANCO NERO</t>
  </si>
  <si>
    <t>375</t>
  </si>
  <si>
    <t>950</t>
  </si>
  <si>
    <t>1T551M3LFV F0002</t>
  </si>
  <si>
    <t>810</t>
  </si>
  <si>
    <t>1T642MFB0453LF5 F0009</t>
  </si>
  <si>
    <t>1T642MFB0453LF5 F0632</t>
  </si>
  <si>
    <t>PRADADonnaSTIVALI</t>
  </si>
  <si>
    <t>435</t>
  </si>
  <si>
    <t>STIVALI</t>
  </si>
  <si>
    <t>1T255M3LFR F0002</t>
  </si>
  <si>
    <t>1130</t>
  </si>
  <si>
    <t>1T255MFB0553LFR F0002</t>
  </si>
  <si>
    <t>395</t>
  </si>
  <si>
    <t>990</t>
  </si>
  <si>
    <t>1W696M3LBK F0002</t>
  </si>
  <si>
    <t>475</t>
  </si>
  <si>
    <t>1WP1443LGW F0002</t>
  </si>
  <si>
    <t>1WP1463LG1 F0967</t>
  </si>
  <si>
    <t>515</t>
  </si>
  <si>
    <t>1WP1473LG1 F0N98</t>
  </si>
  <si>
    <t>1WP1483LGW F0002</t>
  </si>
  <si>
    <t>1WP1483LGW F0009</t>
  </si>
  <si>
    <t>PRADADonnaSTRINGATE</t>
  </si>
  <si>
    <t>STRINGATE</t>
  </si>
  <si>
    <t>1E708LB4L F0002</t>
  </si>
  <si>
    <t>1E708LFB055B4L F0002</t>
  </si>
  <si>
    <t>1E722MP39 F0002</t>
  </si>
  <si>
    <t>PRADADonnaT-SHIRT</t>
  </si>
  <si>
    <t>T-SHIRT &amp; CANOTTE</t>
  </si>
  <si>
    <t>1356841XBH F0964</t>
  </si>
  <si>
    <t>BIANCO+NERO</t>
  </si>
  <si>
    <t>PRADAUomoBORSE A MANO</t>
  </si>
  <si>
    <t>460</t>
  </si>
  <si>
    <t>2VG024VOOO2DMH F0002</t>
  </si>
  <si>
    <t>Uomo</t>
  </si>
  <si>
    <t>PRADAUomoBORSE CLUTCH</t>
  </si>
  <si>
    <t>550</t>
  </si>
  <si>
    <t>NECESSAIRE</t>
  </si>
  <si>
    <t>2NG0132CJ4 F077U</t>
  </si>
  <si>
    <t>NERO VERDE</t>
  </si>
  <si>
    <t>450</t>
  </si>
  <si>
    <t>BORSE CLUTCH</t>
  </si>
  <si>
    <t>2NH0042DMH F0002</t>
  </si>
  <si>
    <t>BUSTE</t>
  </si>
  <si>
    <t>2NH005PN9 F0002</t>
  </si>
  <si>
    <t>2NH05VQME F0632</t>
  </si>
  <si>
    <t>2VF027 OMO2EYT F0002</t>
  </si>
  <si>
    <t>310</t>
  </si>
  <si>
    <t>2VF035VOOO2DMH F0002</t>
  </si>
  <si>
    <t>PRADAUomoCAMICIE</t>
  </si>
  <si>
    <t>SC4491WQ8 F0002</t>
  </si>
  <si>
    <t>SC4491WQ8 F0ABM</t>
  </si>
  <si>
    <t>SC5211YFL F0002</t>
  </si>
  <si>
    <t>180</t>
  </si>
  <si>
    <t>UCS3391W7O F0009</t>
  </si>
  <si>
    <t>UCS3391W7O F0013</t>
  </si>
  <si>
    <t>UCS3391W7O F0AHG</t>
  </si>
  <si>
    <t>Baltico</t>
  </si>
  <si>
    <t>UCM608F62 F0009</t>
  </si>
  <si>
    <t>WHITE</t>
  </si>
  <si>
    <t>PRADAUomoCAPPOTTI</t>
  </si>
  <si>
    <t>SGB8401Y8A F0924</t>
  </si>
  <si>
    <t>PESCO</t>
  </si>
  <si>
    <t>SGB7851WQ8 F0002</t>
  </si>
  <si>
    <t>PRADAUomoCINTURE</t>
  </si>
  <si>
    <t>2CC004053 F00XF</t>
  </si>
  <si>
    <t>NERO BRUCIATO</t>
  </si>
  <si>
    <t>PRADAUomoCOMPLETI</t>
  </si>
  <si>
    <t>2200</t>
  </si>
  <si>
    <t>COMPLETI</t>
  </si>
  <si>
    <t>UAF4201N0L F0124</t>
  </si>
  <si>
    <t>UAF4201W1T F0002</t>
  </si>
  <si>
    <t>PRADAUomoFELPE</t>
  </si>
  <si>
    <t>UJL1421YFJ F0806</t>
  </si>
  <si>
    <t>NERO NERO</t>
  </si>
  <si>
    <t>PRADAUomoGIACCHE &amp; GILET</t>
  </si>
  <si>
    <t>1650</t>
  </si>
  <si>
    <t>SD0991WQ8 F0002</t>
  </si>
  <si>
    <t>1550</t>
  </si>
  <si>
    <t>SGB7761WQ8 F0002</t>
  </si>
  <si>
    <t>1250</t>
  </si>
  <si>
    <t>UPG356FLY F0002</t>
  </si>
  <si>
    <t>PRADAUomoGIUBBINI</t>
  </si>
  <si>
    <t>SGB8461ZDQ F0008</t>
  </si>
  <si>
    <t>BLEU</t>
  </si>
  <si>
    <t>SGB8951WQ8 F0ABM</t>
  </si>
  <si>
    <t>PRADAUomoGUANTI</t>
  </si>
  <si>
    <t>2GG1372DW1 F0002</t>
  </si>
  <si>
    <t>2GG1372DWZ F0002</t>
  </si>
  <si>
    <t>PRADAUomoMAGLIERIA</t>
  </si>
  <si>
    <t>1040</t>
  </si>
  <si>
    <t>UMB2381YT7 F0002</t>
  </si>
  <si>
    <t>UMB2551ZGI F0E7L</t>
  </si>
  <si>
    <t>ABETE BIANCO</t>
  </si>
  <si>
    <t>UMB2591ZJZ F0192</t>
  </si>
  <si>
    <t>UMM984C5W F0002</t>
  </si>
  <si>
    <t>UMM984C5W F0SVF</t>
  </si>
  <si>
    <t>Blu</t>
  </si>
  <si>
    <t>PRADAUomoMARSUPI</t>
  </si>
  <si>
    <t>MARSUPI</t>
  </si>
  <si>
    <t>2VL034VOOO2DMG F0002</t>
  </si>
  <si>
    <t>2VL977 V WOT789 F0002</t>
  </si>
  <si>
    <t>2VL977VWOO2DMG F0002</t>
  </si>
  <si>
    <t>PRADAUomoMOCASSINI</t>
  </si>
  <si>
    <t>2DE127055 F0002</t>
  </si>
  <si>
    <t>PRADAUomoPANTALONI</t>
  </si>
  <si>
    <t>SPH1271WQ9 F0002</t>
  </si>
  <si>
    <t>UJP1741YFJ F0806</t>
  </si>
  <si>
    <t>UP01471Y7M F0002</t>
  </si>
  <si>
    <t>890</t>
  </si>
  <si>
    <t>UP01471ZCY F0480</t>
  </si>
  <si>
    <t>Ardesia</t>
  </si>
  <si>
    <t>PRADAUomoPIUMINI</t>
  </si>
  <si>
    <t>580</t>
  </si>
  <si>
    <t>1450</t>
  </si>
  <si>
    <t>PIUMINI</t>
  </si>
  <si>
    <t>SGB7901WQ9 F0002</t>
  </si>
  <si>
    <t>PRADAUomoPORTAFOGLI</t>
  </si>
  <si>
    <t>2MC223QME F0632</t>
  </si>
  <si>
    <t>NERO 1</t>
  </si>
  <si>
    <t>2TT1402DMI F0002</t>
  </si>
  <si>
    <t>PRADAUomoSANDALI</t>
  </si>
  <si>
    <t>195</t>
  </si>
  <si>
    <t>SANDALI</t>
  </si>
  <si>
    <t>2X3060A21 F0002</t>
  </si>
  <si>
    <t>PRADAUomoSNEAKERS</t>
  </si>
  <si>
    <t>2EG2933KZU F0002</t>
  </si>
  <si>
    <t>2TG1741YFL F0002</t>
  </si>
  <si>
    <t>PRADAUomoSTRINGATE</t>
  </si>
  <si>
    <t>2DE130055 F0002</t>
  </si>
  <si>
    <t>285</t>
  </si>
  <si>
    <t>2EE312P39 F0002</t>
  </si>
  <si>
    <t>2EE3423LFR F0002</t>
  </si>
  <si>
    <t>2EE356B4L F0002</t>
  </si>
  <si>
    <t>2EE361B4L F0003</t>
  </si>
  <si>
    <t>Moro</t>
  </si>
  <si>
    <t>PRADAUomoT-SHIRT</t>
  </si>
  <si>
    <t>200</t>
  </si>
  <si>
    <t>UJM492ILK F0002</t>
  </si>
  <si>
    <t>UJM492ILK F0009</t>
  </si>
  <si>
    <t>UJM492ILK F0124</t>
  </si>
  <si>
    <t>620</t>
  </si>
  <si>
    <t>T-SHIRT</t>
  </si>
  <si>
    <t>UJN7421YYA F0806</t>
  </si>
  <si>
    <t>520</t>
  </si>
  <si>
    <t>UJN7621ZLC F0002</t>
  </si>
  <si>
    <t>UJN7621ZLC F0ABM</t>
  </si>
  <si>
    <t>PRADAUomoTRACOLLE &amp; MESSANGER</t>
  </si>
  <si>
    <t>TRACOLLE &amp; MESSANGER</t>
  </si>
  <si>
    <t>2VD034VWOO2DMH F0002</t>
  </si>
  <si>
    <t>1350</t>
  </si>
  <si>
    <t>2VE368 V NOM2DMH F0002</t>
  </si>
  <si>
    <t>430</t>
  </si>
  <si>
    <t>2VH002VOOM2DMH F0002</t>
  </si>
  <si>
    <t>2VH048VOOO2DMH F0002</t>
  </si>
  <si>
    <t>2VH053VOOO2DMH F0002</t>
  </si>
  <si>
    <t>PRADAUomoTRENCH &amp; PARKA</t>
  </si>
  <si>
    <t>CAPISPALLA</t>
  </si>
  <si>
    <t>SC510M1WQ8 F0002</t>
  </si>
  <si>
    <t>PRADAUomoZAINI</t>
  </si>
  <si>
    <t>575</t>
  </si>
  <si>
    <t>ZAINI</t>
  </si>
  <si>
    <t>2VZ0389Z2 F0002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</si>
</sst>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_-[$₩-412]* #,##0_-;\-[$₩-412]* #,##0_-;_-[$₩-412]* &quot;-&quot;??_-;_-@"/>
    <numFmt numFmtId="165" formatCode="yyyy/m/d h:mm"/>
  </numFmts>
  <fonts count="13">
    <font>
      <sz val="11.0"/>
      <color theme="1"/>
      <name val="Calibri"/>
      <scheme val="minor"/>
    </font>
    <font>
      <color theme="1"/>
      <name val="Calibri"/>
    </font>
    <font>
      <sz val="10.0"/>
      <color theme="1"/>
      <name val="Calibri"/>
      <scheme val="minor"/>
    </font>
    <font>
      <sz val="11.0"/>
      <color theme="1"/>
      <name val="Calibri"/>
    </font>
    <font>
      <b/>
      <sz val="9.0"/>
      <color theme="1"/>
      <name val="Cambria"/>
    </font>
    <font>
      <u/>
      <sz val="11.0"/>
      <color rgb="FF1155CC"/>
      <name val="Arial"/>
    </font>
    <font>
      <b/>
      <sz val="11.0"/>
      <color theme="1"/>
      <name val="Calibri"/>
    </font>
    <font/>
    <font>
      <sz val="11.0"/>
      <color rgb="FFFFFFFF"/>
      <name val="Arial"/>
    </font>
    <font>
      <b/>
      <sz val="11.0"/>
      <color theme="1"/>
      <name val="Arial"/>
    </font>
    <font>
      <b/>
      <sz val="10.0"/>
      <color theme="1"/>
      <name val="Calibri"/>
      <scheme val="minor"/>
    </font>
    <font>
      <u/>
      <sz val="11.0"/>
      <color rgb="FF0563C1"/>
      <name val="Arial"/>
    </font>
    <font>
      <u/>
      <sz val="11.0"/>
      <color rgb="FF0563C1"/>
      <name val="Arial"/>
    </font>
  </fonts>
  <fills count="7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FF0000"/>
        <bgColor rgb="FFFF0000"/>
      </patternFill>
    </fill>
    <fill>
      <patternFill patternType="solid">
        <fgColor rgb="FFDDD9C3"/>
        <bgColor rgb="FFDDD9C3"/>
      </patternFill>
    </fill>
    <fill>
      <patternFill patternType="solid">
        <fgColor rgb="FFE7E6E6"/>
        <bgColor rgb="FFE7E6E6"/>
      </patternFill>
    </fill>
  </fills>
  <borders count="13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/>
      <bottom/>
    </border>
  </borders>
  <cellStyleXfs count="1">
    <xf borderId="0" fillId="0" fontId="0" numFmtId="0" applyAlignment="1" applyFont="1"/>
  </cellStyleXfs>
  <cellXfs count="37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vertical="bottom"/>
    </xf>
    <xf borderId="0" fillId="0" fontId="2" numFmtId="0" xfId="0" applyFont="1"/>
    <xf borderId="0" fillId="0" fontId="1" numFmtId="0" xfId="0" applyAlignment="1" applyFont="1">
      <alignment horizontal="right" vertical="bottom"/>
    </xf>
    <xf borderId="0" fillId="0" fontId="1" numFmtId="10" xfId="0" applyAlignment="1" applyFont="1" applyNumberFormat="1">
      <alignment horizontal="right" readingOrder="0" vertical="bottom"/>
    </xf>
    <xf borderId="0" fillId="0" fontId="3" numFmtId="0" xfId="0" applyAlignment="1" applyFont="1">
      <alignment vertical="bottom"/>
    </xf>
    <xf borderId="1" fillId="0" fontId="4" numFmtId="0" xfId="0" applyAlignment="1" applyBorder="1" applyFont="1">
      <alignment horizontal="center" vertical="bottom"/>
    </xf>
    <xf borderId="1" fillId="0" fontId="3" numFmtId="1" xfId="0" applyAlignment="1" applyBorder="1" applyFont="1" applyNumberFormat="1">
      <alignment horizontal="right" vertical="bottom"/>
    </xf>
    <xf borderId="1" fillId="0" fontId="3" numFmtId="0" xfId="0" applyAlignment="1" applyBorder="1" applyFont="1">
      <alignment vertical="bottom"/>
    </xf>
    <xf borderId="1" fillId="0" fontId="3" numFmtId="164" xfId="0" applyAlignment="1" applyBorder="1" applyFont="1" applyNumberFormat="1">
      <alignment horizontal="right" vertical="bottom"/>
    </xf>
    <xf borderId="1" fillId="2" fontId="3" numFmtId="165" xfId="0" applyAlignment="1" applyBorder="1" applyFill="1" applyFont="1" applyNumberFormat="1">
      <alignment horizontal="right" shrinkToFit="0" vertical="bottom" wrapText="1"/>
    </xf>
    <xf borderId="1" fillId="3" fontId="5" numFmtId="0" xfId="0" applyAlignment="1" applyBorder="1" applyFill="1" applyFont="1">
      <alignment vertical="bottom"/>
    </xf>
    <xf borderId="1" fillId="3" fontId="3" numFmtId="0" xfId="0" applyAlignment="1" applyBorder="1" applyFont="1">
      <alignment vertical="bottom"/>
    </xf>
    <xf borderId="2" fillId="3" fontId="6" numFmtId="0" xfId="0" applyAlignment="1" applyBorder="1" applyFont="1">
      <alignment shrinkToFit="0" vertical="top" wrapText="1"/>
    </xf>
    <xf borderId="3" fillId="0" fontId="7" numFmtId="0" xfId="0" applyBorder="1" applyFont="1"/>
    <xf borderId="4" fillId="0" fontId="7" numFmtId="0" xfId="0" applyBorder="1" applyFont="1"/>
    <xf borderId="5" fillId="0" fontId="7" numFmtId="0" xfId="0" applyBorder="1" applyFont="1"/>
    <xf borderId="6" fillId="0" fontId="7" numFmtId="0" xfId="0" applyBorder="1" applyFont="1"/>
    <xf borderId="7" fillId="0" fontId="7" numFmtId="0" xfId="0" applyBorder="1" applyFont="1"/>
    <xf borderId="8" fillId="0" fontId="7" numFmtId="0" xfId="0" applyBorder="1" applyFont="1"/>
    <xf borderId="9" fillId="0" fontId="7" numFmtId="0" xfId="0" applyBorder="1" applyFont="1"/>
    <xf borderId="10" fillId="4" fontId="8" numFmtId="164" xfId="0" applyAlignment="1" applyBorder="1" applyFill="1" applyFont="1" applyNumberFormat="1">
      <alignment shrinkToFit="0" wrapText="1"/>
    </xf>
    <xf borderId="11" fillId="0" fontId="7" numFmtId="0" xfId="0" applyBorder="1" applyFont="1"/>
    <xf borderId="1" fillId="2" fontId="9" numFmtId="0" xfId="0" applyAlignment="1" applyBorder="1" applyFont="1">
      <alignment horizontal="center" shrinkToFit="0" vertical="bottom" wrapText="1"/>
    </xf>
    <xf borderId="1" fillId="2" fontId="9" numFmtId="164" xfId="0" applyAlignment="1" applyBorder="1" applyFont="1" applyNumberFormat="1">
      <alignment horizontal="center" shrinkToFit="0" vertical="bottom" wrapText="1"/>
    </xf>
    <xf borderId="1" fillId="5" fontId="9" numFmtId="164" xfId="0" applyAlignment="1" applyBorder="1" applyFill="1" applyFont="1" applyNumberFormat="1">
      <alignment horizontal="center" shrinkToFit="0" vertical="bottom" wrapText="1"/>
    </xf>
    <xf borderId="1" fillId="5" fontId="9" numFmtId="1" xfId="0" applyAlignment="1" applyBorder="1" applyFont="1" applyNumberFormat="1">
      <alignment horizontal="center" shrinkToFit="0" vertical="bottom" wrapText="1"/>
    </xf>
    <xf borderId="1" fillId="2" fontId="9" numFmtId="1" xfId="0" applyAlignment="1" applyBorder="1" applyFont="1" applyNumberFormat="1">
      <alignment horizontal="center" shrinkToFit="0" vertical="bottom" wrapText="1"/>
    </xf>
    <xf borderId="1" fillId="2" fontId="3" numFmtId="164" xfId="0" applyAlignment="1" applyBorder="1" applyFont="1" applyNumberFormat="1">
      <alignment vertical="bottom"/>
    </xf>
    <xf borderId="0" fillId="2" fontId="10" numFmtId="0" xfId="0" applyFont="1"/>
    <xf borderId="12" fillId="2" fontId="10" numFmtId="0" xfId="0" applyBorder="1" applyFont="1"/>
    <xf borderId="0" fillId="0" fontId="10" numFmtId="0" xfId="0" applyFont="1"/>
    <xf borderId="1" fillId="3" fontId="11" numFmtId="164" xfId="0" applyAlignment="1" applyBorder="1" applyFont="1" applyNumberFormat="1">
      <alignment horizontal="right" vertical="bottom"/>
    </xf>
    <xf borderId="1" fillId="3" fontId="12" numFmtId="1" xfId="0" applyAlignment="1" applyBorder="1" applyFont="1" applyNumberFormat="1">
      <alignment shrinkToFit="0" vertical="bottom" wrapText="1"/>
    </xf>
    <xf borderId="1" fillId="2" fontId="3" numFmtId="1" xfId="0" applyAlignment="1" applyBorder="1" applyFont="1" applyNumberFormat="1">
      <alignment vertical="bottom"/>
    </xf>
    <xf borderId="1" fillId="2" fontId="3" numFmtId="164" xfId="0" applyAlignment="1" applyBorder="1" applyFont="1" applyNumberFormat="1">
      <alignment horizontal="right" vertical="bottom"/>
    </xf>
    <xf borderId="12" fillId="6" fontId="2" numFmtId="0" xfId="0" applyBorder="1" applyFill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40" Type="http://schemas.openxmlformats.org/officeDocument/2006/relationships/image" Target="../media/image39.jpg"/><Relationship Id="rId190" Type="http://schemas.openxmlformats.org/officeDocument/2006/relationships/image" Target="../media/image171.jpg"/><Relationship Id="rId42" Type="http://schemas.openxmlformats.org/officeDocument/2006/relationships/image" Target="../media/image24.jpg"/><Relationship Id="rId41" Type="http://schemas.openxmlformats.org/officeDocument/2006/relationships/image" Target="../media/image27.jpg"/><Relationship Id="rId44" Type="http://schemas.openxmlformats.org/officeDocument/2006/relationships/image" Target="../media/image97.jpg"/><Relationship Id="rId194" Type="http://schemas.openxmlformats.org/officeDocument/2006/relationships/image" Target="../media/image178.jpg"/><Relationship Id="rId43" Type="http://schemas.openxmlformats.org/officeDocument/2006/relationships/image" Target="../media/image45.jpg"/><Relationship Id="rId193" Type="http://schemas.openxmlformats.org/officeDocument/2006/relationships/image" Target="../media/image188.jpg"/><Relationship Id="rId46" Type="http://schemas.openxmlformats.org/officeDocument/2006/relationships/image" Target="../media/image59.jpg"/><Relationship Id="rId192" Type="http://schemas.openxmlformats.org/officeDocument/2006/relationships/image" Target="../media/image180.jpg"/><Relationship Id="rId45" Type="http://schemas.openxmlformats.org/officeDocument/2006/relationships/image" Target="../media/image52.jpg"/><Relationship Id="rId191" Type="http://schemas.openxmlformats.org/officeDocument/2006/relationships/image" Target="../media/image225.jpg"/><Relationship Id="rId48" Type="http://schemas.openxmlformats.org/officeDocument/2006/relationships/image" Target="../media/image32.jpg"/><Relationship Id="rId187" Type="http://schemas.openxmlformats.org/officeDocument/2006/relationships/image" Target="../media/image172.jpg"/><Relationship Id="rId47" Type="http://schemas.openxmlformats.org/officeDocument/2006/relationships/image" Target="../media/image28.jpg"/><Relationship Id="rId186" Type="http://schemas.openxmlformats.org/officeDocument/2006/relationships/image" Target="../media/image167.jpg"/><Relationship Id="rId185" Type="http://schemas.openxmlformats.org/officeDocument/2006/relationships/image" Target="../media/image200.jpg"/><Relationship Id="rId49" Type="http://schemas.openxmlformats.org/officeDocument/2006/relationships/image" Target="../media/image41.jpg"/><Relationship Id="rId184" Type="http://schemas.openxmlformats.org/officeDocument/2006/relationships/image" Target="../media/image177.jpg"/><Relationship Id="rId189" Type="http://schemas.openxmlformats.org/officeDocument/2006/relationships/image" Target="../media/image185.jpg"/><Relationship Id="rId188" Type="http://schemas.openxmlformats.org/officeDocument/2006/relationships/image" Target="../media/image193.jpg"/><Relationship Id="rId31" Type="http://schemas.openxmlformats.org/officeDocument/2006/relationships/image" Target="../media/image54.jpg"/><Relationship Id="rId30" Type="http://schemas.openxmlformats.org/officeDocument/2006/relationships/image" Target="../media/image17.jpg"/><Relationship Id="rId33" Type="http://schemas.openxmlformats.org/officeDocument/2006/relationships/image" Target="../media/image29.jpg"/><Relationship Id="rId183" Type="http://schemas.openxmlformats.org/officeDocument/2006/relationships/image" Target="../media/image183.jpg"/><Relationship Id="rId32" Type="http://schemas.openxmlformats.org/officeDocument/2006/relationships/image" Target="../media/image31.jpg"/><Relationship Id="rId182" Type="http://schemas.openxmlformats.org/officeDocument/2006/relationships/image" Target="../media/image165.jpg"/><Relationship Id="rId35" Type="http://schemas.openxmlformats.org/officeDocument/2006/relationships/image" Target="../media/image26.jpg"/><Relationship Id="rId181" Type="http://schemas.openxmlformats.org/officeDocument/2006/relationships/image" Target="../media/image158.jpg"/><Relationship Id="rId34" Type="http://schemas.openxmlformats.org/officeDocument/2006/relationships/image" Target="../media/image35.jpg"/><Relationship Id="rId180" Type="http://schemas.openxmlformats.org/officeDocument/2006/relationships/image" Target="../media/image263.jpg"/><Relationship Id="rId37" Type="http://schemas.openxmlformats.org/officeDocument/2006/relationships/image" Target="../media/image30.jpg"/><Relationship Id="rId176" Type="http://schemas.openxmlformats.org/officeDocument/2006/relationships/image" Target="../media/image157.jpg"/><Relationship Id="rId36" Type="http://schemas.openxmlformats.org/officeDocument/2006/relationships/image" Target="../media/image42.jpg"/><Relationship Id="rId175" Type="http://schemas.openxmlformats.org/officeDocument/2006/relationships/image" Target="../media/image182.jpg"/><Relationship Id="rId39" Type="http://schemas.openxmlformats.org/officeDocument/2006/relationships/image" Target="../media/image40.jpg"/><Relationship Id="rId174" Type="http://schemas.openxmlformats.org/officeDocument/2006/relationships/image" Target="../media/image168.jpg"/><Relationship Id="rId38" Type="http://schemas.openxmlformats.org/officeDocument/2006/relationships/image" Target="../media/image33.jpg"/><Relationship Id="rId173" Type="http://schemas.openxmlformats.org/officeDocument/2006/relationships/image" Target="../media/image154.jpg"/><Relationship Id="rId179" Type="http://schemas.openxmlformats.org/officeDocument/2006/relationships/image" Target="../media/image181.jpg"/><Relationship Id="rId178" Type="http://schemas.openxmlformats.org/officeDocument/2006/relationships/image" Target="../media/image164.jpg"/><Relationship Id="rId177" Type="http://schemas.openxmlformats.org/officeDocument/2006/relationships/image" Target="../media/image159.jpg"/><Relationship Id="rId20" Type="http://schemas.openxmlformats.org/officeDocument/2006/relationships/image" Target="../media/image9.jpg"/><Relationship Id="rId22" Type="http://schemas.openxmlformats.org/officeDocument/2006/relationships/image" Target="../media/image21.jpg"/><Relationship Id="rId21" Type="http://schemas.openxmlformats.org/officeDocument/2006/relationships/image" Target="../media/image8.jpg"/><Relationship Id="rId24" Type="http://schemas.openxmlformats.org/officeDocument/2006/relationships/image" Target="../media/image117.jpg"/><Relationship Id="rId23" Type="http://schemas.openxmlformats.org/officeDocument/2006/relationships/image" Target="../media/image18.jpg"/><Relationship Id="rId26" Type="http://schemas.openxmlformats.org/officeDocument/2006/relationships/image" Target="../media/image25.jpg"/><Relationship Id="rId25" Type="http://schemas.openxmlformats.org/officeDocument/2006/relationships/image" Target="../media/image7.jpg"/><Relationship Id="rId28" Type="http://schemas.openxmlformats.org/officeDocument/2006/relationships/image" Target="../media/image34.jpg"/><Relationship Id="rId27" Type="http://schemas.openxmlformats.org/officeDocument/2006/relationships/image" Target="../media/image51.jpg"/><Relationship Id="rId29" Type="http://schemas.openxmlformats.org/officeDocument/2006/relationships/image" Target="../media/image56.jpg"/><Relationship Id="rId11" Type="http://schemas.openxmlformats.org/officeDocument/2006/relationships/image" Target="../media/image20.jpg"/><Relationship Id="rId10" Type="http://schemas.openxmlformats.org/officeDocument/2006/relationships/image" Target="../media/image10.jpg"/><Relationship Id="rId13" Type="http://schemas.openxmlformats.org/officeDocument/2006/relationships/image" Target="../media/image6.jpg"/><Relationship Id="rId12" Type="http://schemas.openxmlformats.org/officeDocument/2006/relationships/image" Target="../media/image12.jpg"/><Relationship Id="rId15" Type="http://schemas.openxmlformats.org/officeDocument/2006/relationships/image" Target="../media/image3.jpg"/><Relationship Id="rId198" Type="http://schemas.openxmlformats.org/officeDocument/2006/relationships/image" Target="../media/image214.jpg"/><Relationship Id="rId14" Type="http://schemas.openxmlformats.org/officeDocument/2006/relationships/image" Target="../media/image13.jpg"/><Relationship Id="rId197" Type="http://schemas.openxmlformats.org/officeDocument/2006/relationships/image" Target="../media/image221.jpg"/><Relationship Id="rId17" Type="http://schemas.openxmlformats.org/officeDocument/2006/relationships/image" Target="../media/image46.jpg"/><Relationship Id="rId196" Type="http://schemas.openxmlformats.org/officeDocument/2006/relationships/image" Target="../media/image208.jpg"/><Relationship Id="rId16" Type="http://schemas.openxmlformats.org/officeDocument/2006/relationships/image" Target="../media/image22.jpg"/><Relationship Id="rId195" Type="http://schemas.openxmlformats.org/officeDocument/2006/relationships/image" Target="../media/image190.jpg"/><Relationship Id="rId19" Type="http://schemas.openxmlformats.org/officeDocument/2006/relationships/image" Target="../media/image4.jpg"/><Relationship Id="rId18" Type="http://schemas.openxmlformats.org/officeDocument/2006/relationships/image" Target="../media/image16.jpg"/><Relationship Id="rId199" Type="http://schemas.openxmlformats.org/officeDocument/2006/relationships/image" Target="../media/image194.jpg"/><Relationship Id="rId84" Type="http://schemas.openxmlformats.org/officeDocument/2006/relationships/image" Target="../media/image79.jpg"/><Relationship Id="rId83" Type="http://schemas.openxmlformats.org/officeDocument/2006/relationships/image" Target="../media/image72.jpg"/><Relationship Id="rId86" Type="http://schemas.openxmlformats.org/officeDocument/2006/relationships/image" Target="../media/image92.jpg"/><Relationship Id="rId85" Type="http://schemas.openxmlformats.org/officeDocument/2006/relationships/image" Target="../media/image81.jpg"/><Relationship Id="rId88" Type="http://schemas.openxmlformats.org/officeDocument/2006/relationships/image" Target="../media/image66.jpg"/><Relationship Id="rId150" Type="http://schemas.openxmlformats.org/officeDocument/2006/relationships/image" Target="../media/image173.jpg"/><Relationship Id="rId271" Type="http://schemas.openxmlformats.org/officeDocument/2006/relationships/image" Target="../media/image252.jpg"/><Relationship Id="rId87" Type="http://schemas.openxmlformats.org/officeDocument/2006/relationships/image" Target="../media/image96.jpg"/><Relationship Id="rId270" Type="http://schemas.openxmlformats.org/officeDocument/2006/relationships/image" Target="../media/image251.jpg"/><Relationship Id="rId89" Type="http://schemas.openxmlformats.org/officeDocument/2006/relationships/image" Target="../media/image179.jpg"/><Relationship Id="rId80" Type="http://schemas.openxmlformats.org/officeDocument/2006/relationships/image" Target="../media/image88.jpg"/><Relationship Id="rId82" Type="http://schemas.openxmlformats.org/officeDocument/2006/relationships/image" Target="../media/image75.jpg"/><Relationship Id="rId81" Type="http://schemas.openxmlformats.org/officeDocument/2006/relationships/image" Target="../media/image87.jpg"/><Relationship Id="rId1" Type="http://schemas.openxmlformats.org/officeDocument/2006/relationships/image" Target="../media/image50.jpg"/><Relationship Id="rId2" Type="http://schemas.openxmlformats.org/officeDocument/2006/relationships/image" Target="../media/image14.jpg"/><Relationship Id="rId3" Type="http://schemas.openxmlformats.org/officeDocument/2006/relationships/image" Target="../media/image11.jpg"/><Relationship Id="rId149" Type="http://schemas.openxmlformats.org/officeDocument/2006/relationships/image" Target="../media/image135.jpg"/><Relationship Id="rId4" Type="http://schemas.openxmlformats.org/officeDocument/2006/relationships/image" Target="../media/image15.jpg"/><Relationship Id="rId148" Type="http://schemas.openxmlformats.org/officeDocument/2006/relationships/image" Target="../media/image151.jpg"/><Relationship Id="rId269" Type="http://schemas.openxmlformats.org/officeDocument/2006/relationships/image" Target="../media/image269.jpg"/><Relationship Id="rId9" Type="http://schemas.openxmlformats.org/officeDocument/2006/relationships/image" Target="../media/image5.jpg"/><Relationship Id="rId143" Type="http://schemas.openxmlformats.org/officeDocument/2006/relationships/image" Target="../media/image121.jpg"/><Relationship Id="rId264" Type="http://schemas.openxmlformats.org/officeDocument/2006/relationships/image" Target="../media/image267.jpg"/><Relationship Id="rId142" Type="http://schemas.openxmlformats.org/officeDocument/2006/relationships/image" Target="../media/image136.jpg"/><Relationship Id="rId263" Type="http://schemas.openxmlformats.org/officeDocument/2006/relationships/image" Target="../media/image255.jpg"/><Relationship Id="rId141" Type="http://schemas.openxmlformats.org/officeDocument/2006/relationships/image" Target="../media/image143.jpg"/><Relationship Id="rId262" Type="http://schemas.openxmlformats.org/officeDocument/2006/relationships/image" Target="../media/image256.jpg"/><Relationship Id="rId140" Type="http://schemas.openxmlformats.org/officeDocument/2006/relationships/image" Target="../media/image128.jpg"/><Relationship Id="rId261" Type="http://schemas.openxmlformats.org/officeDocument/2006/relationships/image" Target="../media/image245.jpg"/><Relationship Id="rId5" Type="http://schemas.openxmlformats.org/officeDocument/2006/relationships/image" Target="../media/image19.jpg"/><Relationship Id="rId147" Type="http://schemas.openxmlformats.org/officeDocument/2006/relationships/image" Target="../media/image127.jpg"/><Relationship Id="rId268" Type="http://schemas.openxmlformats.org/officeDocument/2006/relationships/image" Target="../media/image259.jpg"/><Relationship Id="rId6" Type="http://schemas.openxmlformats.org/officeDocument/2006/relationships/image" Target="../media/image1.jpg"/><Relationship Id="rId146" Type="http://schemas.openxmlformats.org/officeDocument/2006/relationships/image" Target="../media/image139.jpg"/><Relationship Id="rId267" Type="http://schemas.openxmlformats.org/officeDocument/2006/relationships/image" Target="../media/image262.jpg"/><Relationship Id="rId7" Type="http://schemas.openxmlformats.org/officeDocument/2006/relationships/image" Target="../media/image2.jpg"/><Relationship Id="rId145" Type="http://schemas.openxmlformats.org/officeDocument/2006/relationships/image" Target="../media/image137.jpg"/><Relationship Id="rId266" Type="http://schemas.openxmlformats.org/officeDocument/2006/relationships/image" Target="../media/image253.jpg"/><Relationship Id="rId8" Type="http://schemas.openxmlformats.org/officeDocument/2006/relationships/image" Target="../media/image23.jpg"/><Relationship Id="rId144" Type="http://schemas.openxmlformats.org/officeDocument/2006/relationships/image" Target="../media/image141.jpg"/><Relationship Id="rId265" Type="http://schemas.openxmlformats.org/officeDocument/2006/relationships/image" Target="../media/image268.jpg"/><Relationship Id="rId73" Type="http://schemas.openxmlformats.org/officeDocument/2006/relationships/image" Target="../media/image74.jpg"/><Relationship Id="rId72" Type="http://schemas.openxmlformats.org/officeDocument/2006/relationships/image" Target="../media/image90.jpg"/><Relationship Id="rId75" Type="http://schemas.openxmlformats.org/officeDocument/2006/relationships/image" Target="../media/image63.jpg"/><Relationship Id="rId74" Type="http://schemas.openxmlformats.org/officeDocument/2006/relationships/image" Target="../media/image71.jpg"/><Relationship Id="rId77" Type="http://schemas.openxmlformats.org/officeDocument/2006/relationships/image" Target="../media/image68.jpg"/><Relationship Id="rId260" Type="http://schemas.openxmlformats.org/officeDocument/2006/relationships/image" Target="../media/image247.jpg"/><Relationship Id="rId76" Type="http://schemas.openxmlformats.org/officeDocument/2006/relationships/image" Target="../media/image77.jpg"/><Relationship Id="rId79" Type="http://schemas.openxmlformats.org/officeDocument/2006/relationships/image" Target="../media/image67.jpg"/><Relationship Id="rId78" Type="http://schemas.openxmlformats.org/officeDocument/2006/relationships/image" Target="../media/image76.jpg"/><Relationship Id="rId71" Type="http://schemas.openxmlformats.org/officeDocument/2006/relationships/image" Target="../media/image53.jpg"/><Relationship Id="rId70" Type="http://schemas.openxmlformats.org/officeDocument/2006/relationships/image" Target="../media/image60.jpg"/><Relationship Id="rId139" Type="http://schemas.openxmlformats.org/officeDocument/2006/relationships/image" Target="../media/image126.jpg"/><Relationship Id="rId138" Type="http://schemas.openxmlformats.org/officeDocument/2006/relationships/image" Target="../media/image129.jpg"/><Relationship Id="rId259" Type="http://schemas.openxmlformats.org/officeDocument/2006/relationships/image" Target="../media/image264.jpg"/><Relationship Id="rId137" Type="http://schemas.openxmlformats.org/officeDocument/2006/relationships/image" Target="../media/image124.jpg"/><Relationship Id="rId258" Type="http://schemas.openxmlformats.org/officeDocument/2006/relationships/image" Target="../media/image241.jpg"/><Relationship Id="rId132" Type="http://schemas.openxmlformats.org/officeDocument/2006/relationships/image" Target="../media/image145.jpg"/><Relationship Id="rId253" Type="http://schemas.openxmlformats.org/officeDocument/2006/relationships/image" Target="../media/image235.jpg"/><Relationship Id="rId131" Type="http://schemas.openxmlformats.org/officeDocument/2006/relationships/image" Target="../media/image125.jpg"/><Relationship Id="rId252" Type="http://schemas.openxmlformats.org/officeDocument/2006/relationships/image" Target="../media/image261.jpg"/><Relationship Id="rId130" Type="http://schemas.openxmlformats.org/officeDocument/2006/relationships/image" Target="../media/image113.jpg"/><Relationship Id="rId251" Type="http://schemas.openxmlformats.org/officeDocument/2006/relationships/image" Target="../media/image233.jpg"/><Relationship Id="rId250" Type="http://schemas.openxmlformats.org/officeDocument/2006/relationships/image" Target="../media/image229.jpg"/><Relationship Id="rId136" Type="http://schemas.openxmlformats.org/officeDocument/2006/relationships/image" Target="../media/image119.jpg"/><Relationship Id="rId257" Type="http://schemas.openxmlformats.org/officeDocument/2006/relationships/image" Target="../media/image246.jpg"/><Relationship Id="rId135" Type="http://schemas.openxmlformats.org/officeDocument/2006/relationships/image" Target="../media/image140.jpg"/><Relationship Id="rId256" Type="http://schemas.openxmlformats.org/officeDocument/2006/relationships/image" Target="../media/image270.jpg"/><Relationship Id="rId134" Type="http://schemas.openxmlformats.org/officeDocument/2006/relationships/image" Target="../media/image134.jpg"/><Relationship Id="rId255" Type="http://schemas.openxmlformats.org/officeDocument/2006/relationships/image" Target="../media/image237.jpg"/><Relationship Id="rId133" Type="http://schemas.openxmlformats.org/officeDocument/2006/relationships/image" Target="../media/image150.jpg"/><Relationship Id="rId254" Type="http://schemas.openxmlformats.org/officeDocument/2006/relationships/image" Target="../media/image249.jpg"/><Relationship Id="rId62" Type="http://schemas.openxmlformats.org/officeDocument/2006/relationships/image" Target="../media/image57.jpg"/><Relationship Id="rId61" Type="http://schemas.openxmlformats.org/officeDocument/2006/relationships/image" Target="../media/image85.jpg"/><Relationship Id="rId64" Type="http://schemas.openxmlformats.org/officeDocument/2006/relationships/image" Target="../media/image61.jpg"/><Relationship Id="rId63" Type="http://schemas.openxmlformats.org/officeDocument/2006/relationships/image" Target="../media/image70.jpg"/><Relationship Id="rId66" Type="http://schemas.openxmlformats.org/officeDocument/2006/relationships/image" Target="../media/image65.jpg"/><Relationship Id="rId172" Type="http://schemas.openxmlformats.org/officeDocument/2006/relationships/image" Target="../media/image207.jpg"/><Relationship Id="rId65" Type="http://schemas.openxmlformats.org/officeDocument/2006/relationships/image" Target="../media/image82.jpg"/><Relationship Id="rId171" Type="http://schemas.openxmlformats.org/officeDocument/2006/relationships/image" Target="../media/image162.jpg"/><Relationship Id="rId68" Type="http://schemas.openxmlformats.org/officeDocument/2006/relationships/image" Target="../media/image64.jpg"/><Relationship Id="rId170" Type="http://schemas.openxmlformats.org/officeDocument/2006/relationships/image" Target="../media/image248.jpg"/><Relationship Id="rId67" Type="http://schemas.openxmlformats.org/officeDocument/2006/relationships/image" Target="../media/image62.jpg"/><Relationship Id="rId60" Type="http://schemas.openxmlformats.org/officeDocument/2006/relationships/image" Target="../media/image48.jpg"/><Relationship Id="rId165" Type="http://schemas.openxmlformats.org/officeDocument/2006/relationships/image" Target="../media/image152.jpg"/><Relationship Id="rId69" Type="http://schemas.openxmlformats.org/officeDocument/2006/relationships/image" Target="../media/image86.jpg"/><Relationship Id="rId164" Type="http://schemas.openxmlformats.org/officeDocument/2006/relationships/image" Target="../media/image176.jpg"/><Relationship Id="rId163" Type="http://schemas.openxmlformats.org/officeDocument/2006/relationships/image" Target="../media/image169.jpg"/><Relationship Id="rId162" Type="http://schemas.openxmlformats.org/officeDocument/2006/relationships/image" Target="../media/image187.jpg"/><Relationship Id="rId169" Type="http://schemas.openxmlformats.org/officeDocument/2006/relationships/image" Target="../media/image192.jpg"/><Relationship Id="rId168" Type="http://schemas.openxmlformats.org/officeDocument/2006/relationships/image" Target="../media/image156.jpg"/><Relationship Id="rId167" Type="http://schemas.openxmlformats.org/officeDocument/2006/relationships/image" Target="../media/image160.jpg"/><Relationship Id="rId166" Type="http://schemas.openxmlformats.org/officeDocument/2006/relationships/image" Target="../media/image184.jpg"/><Relationship Id="rId51" Type="http://schemas.openxmlformats.org/officeDocument/2006/relationships/image" Target="../media/image49.jpg"/><Relationship Id="rId50" Type="http://schemas.openxmlformats.org/officeDocument/2006/relationships/image" Target="../media/image38.jpg"/><Relationship Id="rId53" Type="http://schemas.openxmlformats.org/officeDocument/2006/relationships/image" Target="../media/image44.jpg"/><Relationship Id="rId52" Type="http://schemas.openxmlformats.org/officeDocument/2006/relationships/image" Target="../media/image69.jpg"/><Relationship Id="rId55" Type="http://schemas.openxmlformats.org/officeDocument/2006/relationships/image" Target="../media/image47.jpg"/><Relationship Id="rId161" Type="http://schemas.openxmlformats.org/officeDocument/2006/relationships/image" Target="../media/image146.jpg"/><Relationship Id="rId54" Type="http://schemas.openxmlformats.org/officeDocument/2006/relationships/image" Target="../media/image55.jpg"/><Relationship Id="rId160" Type="http://schemas.openxmlformats.org/officeDocument/2006/relationships/image" Target="../media/image138.jpg"/><Relationship Id="rId57" Type="http://schemas.openxmlformats.org/officeDocument/2006/relationships/image" Target="../media/image36.jpg"/><Relationship Id="rId56" Type="http://schemas.openxmlformats.org/officeDocument/2006/relationships/image" Target="../media/image43.jpg"/><Relationship Id="rId159" Type="http://schemas.openxmlformats.org/officeDocument/2006/relationships/image" Target="../media/image166.jpg"/><Relationship Id="rId59" Type="http://schemas.openxmlformats.org/officeDocument/2006/relationships/image" Target="../media/image58.jpg"/><Relationship Id="rId154" Type="http://schemas.openxmlformats.org/officeDocument/2006/relationships/image" Target="../media/image147.jpg"/><Relationship Id="rId58" Type="http://schemas.openxmlformats.org/officeDocument/2006/relationships/image" Target="../media/image37.jpg"/><Relationship Id="rId153" Type="http://schemas.openxmlformats.org/officeDocument/2006/relationships/image" Target="../media/image155.jpg"/><Relationship Id="rId152" Type="http://schemas.openxmlformats.org/officeDocument/2006/relationships/image" Target="../media/image163.jpg"/><Relationship Id="rId151" Type="http://schemas.openxmlformats.org/officeDocument/2006/relationships/image" Target="../media/image149.jpg"/><Relationship Id="rId272" Type="http://schemas.openxmlformats.org/officeDocument/2006/relationships/image" Target="../media/image265.jpg"/><Relationship Id="rId158" Type="http://schemas.openxmlformats.org/officeDocument/2006/relationships/image" Target="../media/image174.jpg"/><Relationship Id="rId157" Type="http://schemas.openxmlformats.org/officeDocument/2006/relationships/image" Target="../media/image142.jpg"/><Relationship Id="rId156" Type="http://schemas.openxmlformats.org/officeDocument/2006/relationships/image" Target="../media/image148.jpg"/><Relationship Id="rId155" Type="http://schemas.openxmlformats.org/officeDocument/2006/relationships/image" Target="../media/image144.jpg"/><Relationship Id="rId107" Type="http://schemas.openxmlformats.org/officeDocument/2006/relationships/image" Target="../media/image111.jpg"/><Relationship Id="rId228" Type="http://schemas.openxmlformats.org/officeDocument/2006/relationships/image" Target="../media/image209.jpg"/><Relationship Id="rId106" Type="http://schemas.openxmlformats.org/officeDocument/2006/relationships/image" Target="../media/image98.jpg"/><Relationship Id="rId227" Type="http://schemas.openxmlformats.org/officeDocument/2006/relationships/image" Target="../media/image206.jpg"/><Relationship Id="rId105" Type="http://schemas.openxmlformats.org/officeDocument/2006/relationships/image" Target="../media/image99.jpg"/><Relationship Id="rId226" Type="http://schemas.openxmlformats.org/officeDocument/2006/relationships/image" Target="../media/image205.jpg"/><Relationship Id="rId104" Type="http://schemas.openxmlformats.org/officeDocument/2006/relationships/image" Target="../media/image109.jpg"/><Relationship Id="rId225" Type="http://schemas.openxmlformats.org/officeDocument/2006/relationships/image" Target="../media/image230.jpg"/><Relationship Id="rId109" Type="http://schemas.openxmlformats.org/officeDocument/2006/relationships/image" Target="../media/image101.jpg"/><Relationship Id="rId108" Type="http://schemas.openxmlformats.org/officeDocument/2006/relationships/image" Target="../media/image122.jpg"/><Relationship Id="rId229" Type="http://schemas.openxmlformats.org/officeDocument/2006/relationships/image" Target="../media/image242.jpg"/><Relationship Id="rId220" Type="http://schemas.openxmlformats.org/officeDocument/2006/relationships/image" Target="../media/image228.jpg"/><Relationship Id="rId103" Type="http://schemas.openxmlformats.org/officeDocument/2006/relationships/image" Target="../media/image104.jpg"/><Relationship Id="rId224" Type="http://schemas.openxmlformats.org/officeDocument/2006/relationships/image" Target="../media/image272.jpg"/><Relationship Id="rId102" Type="http://schemas.openxmlformats.org/officeDocument/2006/relationships/image" Target="../media/image102.jpg"/><Relationship Id="rId223" Type="http://schemas.openxmlformats.org/officeDocument/2006/relationships/image" Target="../media/image218.jpg"/><Relationship Id="rId101" Type="http://schemas.openxmlformats.org/officeDocument/2006/relationships/image" Target="../media/image94.jpg"/><Relationship Id="rId222" Type="http://schemas.openxmlformats.org/officeDocument/2006/relationships/image" Target="../media/image250.jpg"/><Relationship Id="rId100" Type="http://schemas.openxmlformats.org/officeDocument/2006/relationships/image" Target="../media/image161.jpg"/><Relationship Id="rId221" Type="http://schemas.openxmlformats.org/officeDocument/2006/relationships/image" Target="../media/image203.jpg"/><Relationship Id="rId217" Type="http://schemas.openxmlformats.org/officeDocument/2006/relationships/image" Target="../media/image195.jpg"/><Relationship Id="rId216" Type="http://schemas.openxmlformats.org/officeDocument/2006/relationships/image" Target="../media/image215.jpg"/><Relationship Id="rId215" Type="http://schemas.openxmlformats.org/officeDocument/2006/relationships/image" Target="../media/image213.jpg"/><Relationship Id="rId214" Type="http://schemas.openxmlformats.org/officeDocument/2006/relationships/image" Target="../media/image211.jpg"/><Relationship Id="rId219" Type="http://schemas.openxmlformats.org/officeDocument/2006/relationships/image" Target="../media/image198.jpg"/><Relationship Id="rId218" Type="http://schemas.openxmlformats.org/officeDocument/2006/relationships/image" Target="../media/image227.jpg"/><Relationship Id="rId213" Type="http://schemas.openxmlformats.org/officeDocument/2006/relationships/image" Target="../media/image196.jpg"/><Relationship Id="rId212" Type="http://schemas.openxmlformats.org/officeDocument/2006/relationships/image" Target="../media/image243.jpg"/><Relationship Id="rId211" Type="http://schemas.openxmlformats.org/officeDocument/2006/relationships/image" Target="../media/image217.jpg"/><Relationship Id="rId210" Type="http://schemas.openxmlformats.org/officeDocument/2006/relationships/image" Target="../media/image197.jpg"/><Relationship Id="rId129" Type="http://schemas.openxmlformats.org/officeDocument/2006/relationships/image" Target="../media/image110.jpg"/><Relationship Id="rId128" Type="http://schemas.openxmlformats.org/officeDocument/2006/relationships/image" Target="../media/image116.jpg"/><Relationship Id="rId249" Type="http://schemas.openxmlformats.org/officeDocument/2006/relationships/image" Target="../media/image257.jpg"/><Relationship Id="rId127" Type="http://schemas.openxmlformats.org/officeDocument/2006/relationships/image" Target="../media/image120.jpg"/><Relationship Id="rId248" Type="http://schemas.openxmlformats.org/officeDocument/2006/relationships/image" Target="../media/image271.jpg"/><Relationship Id="rId126" Type="http://schemas.openxmlformats.org/officeDocument/2006/relationships/image" Target="../media/image153.jpg"/><Relationship Id="rId247" Type="http://schemas.openxmlformats.org/officeDocument/2006/relationships/image" Target="../media/image258.jpg"/><Relationship Id="rId121" Type="http://schemas.openxmlformats.org/officeDocument/2006/relationships/image" Target="../media/image115.jpg"/><Relationship Id="rId242" Type="http://schemas.openxmlformats.org/officeDocument/2006/relationships/image" Target="../media/image238.jpg"/><Relationship Id="rId120" Type="http://schemas.openxmlformats.org/officeDocument/2006/relationships/image" Target="../media/image133.jpg"/><Relationship Id="rId241" Type="http://schemas.openxmlformats.org/officeDocument/2006/relationships/image" Target="../media/image224.jpg"/><Relationship Id="rId240" Type="http://schemas.openxmlformats.org/officeDocument/2006/relationships/image" Target="../media/image244.jpg"/><Relationship Id="rId125" Type="http://schemas.openxmlformats.org/officeDocument/2006/relationships/image" Target="../media/image114.jpg"/><Relationship Id="rId246" Type="http://schemas.openxmlformats.org/officeDocument/2006/relationships/image" Target="../media/image231.jpg"/><Relationship Id="rId124" Type="http://schemas.openxmlformats.org/officeDocument/2006/relationships/image" Target="../media/image105.jpg"/><Relationship Id="rId245" Type="http://schemas.openxmlformats.org/officeDocument/2006/relationships/image" Target="../media/image234.jpg"/><Relationship Id="rId123" Type="http://schemas.openxmlformats.org/officeDocument/2006/relationships/image" Target="../media/image131.jpg"/><Relationship Id="rId244" Type="http://schemas.openxmlformats.org/officeDocument/2006/relationships/image" Target="../media/image254.jpg"/><Relationship Id="rId122" Type="http://schemas.openxmlformats.org/officeDocument/2006/relationships/image" Target="../media/image123.jpg"/><Relationship Id="rId243" Type="http://schemas.openxmlformats.org/officeDocument/2006/relationships/image" Target="../media/image222.jpg"/><Relationship Id="rId95" Type="http://schemas.openxmlformats.org/officeDocument/2006/relationships/image" Target="../media/image170.jpg"/><Relationship Id="rId94" Type="http://schemas.openxmlformats.org/officeDocument/2006/relationships/image" Target="../media/image73.jpg"/><Relationship Id="rId97" Type="http://schemas.openxmlformats.org/officeDocument/2006/relationships/image" Target="../media/image91.jpg"/><Relationship Id="rId96" Type="http://schemas.openxmlformats.org/officeDocument/2006/relationships/image" Target="../media/image93.jpg"/><Relationship Id="rId99" Type="http://schemas.openxmlformats.org/officeDocument/2006/relationships/image" Target="../media/image108.jpg"/><Relationship Id="rId98" Type="http://schemas.openxmlformats.org/officeDocument/2006/relationships/image" Target="../media/image80.jpg"/><Relationship Id="rId91" Type="http://schemas.openxmlformats.org/officeDocument/2006/relationships/image" Target="../media/image84.jpg"/><Relationship Id="rId90" Type="http://schemas.openxmlformats.org/officeDocument/2006/relationships/image" Target="../media/image89.jpg"/><Relationship Id="rId93" Type="http://schemas.openxmlformats.org/officeDocument/2006/relationships/image" Target="../media/image83.jpg"/><Relationship Id="rId92" Type="http://schemas.openxmlformats.org/officeDocument/2006/relationships/image" Target="../media/image78.jpg"/><Relationship Id="rId118" Type="http://schemas.openxmlformats.org/officeDocument/2006/relationships/image" Target="../media/image112.jpg"/><Relationship Id="rId239" Type="http://schemas.openxmlformats.org/officeDocument/2006/relationships/image" Target="../media/image232.jpg"/><Relationship Id="rId117" Type="http://schemas.openxmlformats.org/officeDocument/2006/relationships/image" Target="../media/image130.jpg"/><Relationship Id="rId238" Type="http://schemas.openxmlformats.org/officeDocument/2006/relationships/image" Target="../media/image239.jpg"/><Relationship Id="rId116" Type="http://schemas.openxmlformats.org/officeDocument/2006/relationships/image" Target="../media/image107.jpg"/><Relationship Id="rId237" Type="http://schemas.openxmlformats.org/officeDocument/2006/relationships/image" Target="../media/image219.jpg"/><Relationship Id="rId115" Type="http://schemas.openxmlformats.org/officeDocument/2006/relationships/image" Target="../media/image175.jpg"/><Relationship Id="rId236" Type="http://schemas.openxmlformats.org/officeDocument/2006/relationships/image" Target="../media/image266.jpg"/><Relationship Id="rId119" Type="http://schemas.openxmlformats.org/officeDocument/2006/relationships/image" Target="../media/image118.jpg"/><Relationship Id="rId110" Type="http://schemas.openxmlformats.org/officeDocument/2006/relationships/image" Target="../media/image132.jpg"/><Relationship Id="rId231" Type="http://schemas.openxmlformats.org/officeDocument/2006/relationships/image" Target="../media/image223.jpg"/><Relationship Id="rId230" Type="http://schemas.openxmlformats.org/officeDocument/2006/relationships/image" Target="../media/image212.jpg"/><Relationship Id="rId114" Type="http://schemas.openxmlformats.org/officeDocument/2006/relationships/image" Target="../media/image103.jpg"/><Relationship Id="rId235" Type="http://schemas.openxmlformats.org/officeDocument/2006/relationships/image" Target="../media/image226.jpg"/><Relationship Id="rId113" Type="http://schemas.openxmlformats.org/officeDocument/2006/relationships/image" Target="../media/image100.jpg"/><Relationship Id="rId234" Type="http://schemas.openxmlformats.org/officeDocument/2006/relationships/image" Target="../media/image216.jpg"/><Relationship Id="rId112" Type="http://schemas.openxmlformats.org/officeDocument/2006/relationships/image" Target="../media/image106.jpg"/><Relationship Id="rId233" Type="http://schemas.openxmlformats.org/officeDocument/2006/relationships/image" Target="../media/image260.jpg"/><Relationship Id="rId111" Type="http://schemas.openxmlformats.org/officeDocument/2006/relationships/image" Target="../media/image95.jpg"/><Relationship Id="rId232" Type="http://schemas.openxmlformats.org/officeDocument/2006/relationships/image" Target="../media/image236.jpg"/><Relationship Id="rId206" Type="http://schemas.openxmlformats.org/officeDocument/2006/relationships/image" Target="../media/image199.jpg"/><Relationship Id="rId205" Type="http://schemas.openxmlformats.org/officeDocument/2006/relationships/image" Target="../media/image202.jpg"/><Relationship Id="rId204" Type="http://schemas.openxmlformats.org/officeDocument/2006/relationships/image" Target="../media/image240.jpg"/><Relationship Id="rId203" Type="http://schemas.openxmlformats.org/officeDocument/2006/relationships/image" Target="../media/image201.jpg"/><Relationship Id="rId209" Type="http://schemas.openxmlformats.org/officeDocument/2006/relationships/image" Target="../media/image210.jpg"/><Relationship Id="rId208" Type="http://schemas.openxmlformats.org/officeDocument/2006/relationships/image" Target="../media/image191.jpg"/><Relationship Id="rId207" Type="http://schemas.openxmlformats.org/officeDocument/2006/relationships/image" Target="../media/image204.jpg"/><Relationship Id="rId202" Type="http://schemas.openxmlformats.org/officeDocument/2006/relationships/image" Target="../media/image186.jpg"/><Relationship Id="rId201" Type="http://schemas.openxmlformats.org/officeDocument/2006/relationships/image" Target="../media/image220.jpg"/><Relationship Id="rId200" Type="http://schemas.openxmlformats.org/officeDocument/2006/relationships/image" Target="../media/image189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0</xdr:colOff>
      <xdr:row>10</xdr:row>
      <xdr:rowOff>0</xdr:rowOff>
    </xdr:from>
    <xdr:ext cx="1819275" cy="1009650"/>
    <xdr:pic>
      <xdr:nvPicPr>
        <xdr:cNvPr id="0" name="image50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</xdr:row>
      <xdr:rowOff>0</xdr:rowOff>
    </xdr:from>
    <xdr:ext cx="1819275" cy="1009650"/>
    <xdr:pic>
      <xdr:nvPicPr>
        <xdr:cNvPr id="0" name="image14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</xdr:row>
      <xdr:rowOff>0</xdr:rowOff>
    </xdr:from>
    <xdr:ext cx="1819275" cy="1009650"/>
    <xdr:pic>
      <xdr:nvPicPr>
        <xdr:cNvPr id="0" name="image11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</xdr:row>
      <xdr:rowOff>0</xdr:rowOff>
    </xdr:from>
    <xdr:ext cx="1819275" cy="1009650"/>
    <xdr:pic>
      <xdr:nvPicPr>
        <xdr:cNvPr id="0" name="image15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</xdr:row>
      <xdr:rowOff>0</xdr:rowOff>
    </xdr:from>
    <xdr:ext cx="1819275" cy="1009650"/>
    <xdr:pic>
      <xdr:nvPicPr>
        <xdr:cNvPr id="0" name="image19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</xdr:row>
      <xdr:rowOff>0</xdr:rowOff>
    </xdr:from>
    <xdr:ext cx="1819275" cy="1009650"/>
    <xdr:pic>
      <xdr:nvPicPr>
        <xdr:cNvPr id="0" name="image1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</xdr:row>
      <xdr:rowOff>0</xdr:rowOff>
    </xdr:from>
    <xdr:ext cx="1819275" cy="1009650"/>
    <xdr:pic>
      <xdr:nvPicPr>
        <xdr:cNvPr id="0" name="image2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17</xdr:row>
      <xdr:rowOff>0</xdr:rowOff>
    </xdr:from>
    <xdr:ext cx="1819275" cy="1009650"/>
    <xdr:pic>
      <xdr:nvPicPr>
        <xdr:cNvPr id="0" name="image23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</xdr:row>
      <xdr:rowOff>0</xdr:rowOff>
    </xdr:from>
    <xdr:ext cx="1819275" cy="1009650"/>
    <xdr:pic>
      <xdr:nvPicPr>
        <xdr:cNvPr id="0" name="image5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19</xdr:row>
      <xdr:rowOff>0</xdr:rowOff>
    </xdr:from>
    <xdr:ext cx="1819275" cy="1009650"/>
    <xdr:pic>
      <xdr:nvPicPr>
        <xdr:cNvPr id="0" name="image10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20</xdr:row>
      <xdr:rowOff>0</xdr:rowOff>
    </xdr:from>
    <xdr:ext cx="1819275" cy="1009650"/>
    <xdr:pic>
      <xdr:nvPicPr>
        <xdr:cNvPr id="0" name="image20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21</xdr:row>
      <xdr:rowOff>0</xdr:rowOff>
    </xdr:from>
    <xdr:ext cx="1819275" cy="1009650"/>
    <xdr:pic>
      <xdr:nvPicPr>
        <xdr:cNvPr id="0" name="image12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23</xdr:row>
      <xdr:rowOff>0</xdr:rowOff>
    </xdr:from>
    <xdr:ext cx="1819275" cy="1009650"/>
    <xdr:pic>
      <xdr:nvPicPr>
        <xdr:cNvPr id="0" name="image6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24</xdr:row>
      <xdr:rowOff>0</xdr:rowOff>
    </xdr:from>
    <xdr:ext cx="1819275" cy="1009650"/>
    <xdr:pic>
      <xdr:nvPicPr>
        <xdr:cNvPr id="0" name="image13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25</xdr:row>
      <xdr:rowOff>0</xdr:rowOff>
    </xdr:from>
    <xdr:ext cx="1819275" cy="1009650"/>
    <xdr:pic>
      <xdr:nvPicPr>
        <xdr:cNvPr id="0" name="image3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26</xdr:row>
      <xdr:rowOff>0</xdr:rowOff>
    </xdr:from>
    <xdr:ext cx="1819275" cy="1009650"/>
    <xdr:pic>
      <xdr:nvPicPr>
        <xdr:cNvPr id="0" name="image22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27</xdr:row>
      <xdr:rowOff>0</xdr:rowOff>
    </xdr:from>
    <xdr:ext cx="1819275" cy="1009650"/>
    <xdr:pic>
      <xdr:nvPicPr>
        <xdr:cNvPr id="0" name="image46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28</xdr:row>
      <xdr:rowOff>0</xdr:rowOff>
    </xdr:from>
    <xdr:ext cx="1819275" cy="1009650"/>
    <xdr:pic>
      <xdr:nvPicPr>
        <xdr:cNvPr id="0" name="image16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30</xdr:row>
      <xdr:rowOff>0</xdr:rowOff>
    </xdr:from>
    <xdr:ext cx="1819275" cy="1009650"/>
    <xdr:pic>
      <xdr:nvPicPr>
        <xdr:cNvPr id="0" name="image4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</xdr:row>
      <xdr:rowOff>0</xdr:rowOff>
    </xdr:from>
    <xdr:ext cx="1819275" cy="1009650"/>
    <xdr:pic>
      <xdr:nvPicPr>
        <xdr:cNvPr id="0" name="image9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</xdr:row>
      <xdr:rowOff>0</xdr:rowOff>
    </xdr:from>
    <xdr:ext cx="1819275" cy="1009650"/>
    <xdr:pic>
      <xdr:nvPicPr>
        <xdr:cNvPr id="0" name="image8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33</xdr:row>
      <xdr:rowOff>0</xdr:rowOff>
    </xdr:from>
    <xdr:ext cx="1819275" cy="1009650"/>
    <xdr:pic>
      <xdr:nvPicPr>
        <xdr:cNvPr id="0" name="image21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35</xdr:row>
      <xdr:rowOff>0</xdr:rowOff>
    </xdr:from>
    <xdr:ext cx="1819275" cy="1009650"/>
    <xdr:pic>
      <xdr:nvPicPr>
        <xdr:cNvPr id="0" name="image18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36</xdr:row>
      <xdr:rowOff>0</xdr:rowOff>
    </xdr:from>
    <xdr:ext cx="1819275" cy="1009650"/>
    <xdr:pic>
      <xdr:nvPicPr>
        <xdr:cNvPr id="0" name="image117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37</xdr:row>
      <xdr:rowOff>0</xdr:rowOff>
    </xdr:from>
    <xdr:ext cx="1819275" cy="1009650"/>
    <xdr:pic>
      <xdr:nvPicPr>
        <xdr:cNvPr id="0" name="image7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38</xdr:row>
      <xdr:rowOff>0</xdr:rowOff>
    </xdr:from>
    <xdr:ext cx="1819275" cy="1009650"/>
    <xdr:pic>
      <xdr:nvPicPr>
        <xdr:cNvPr id="0" name="image25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39</xdr:row>
      <xdr:rowOff>0</xdr:rowOff>
    </xdr:from>
    <xdr:ext cx="1819275" cy="1009650"/>
    <xdr:pic>
      <xdr:nvPicPr>
        <xdr:cNvPr id="0" name="image51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40</xdr:row>
      <xdr:rowOff>0</xdr:rowOff>
    </xdr:from>
    <xdr:ext cx="1819275" cy="1009650"/>
    <xdr:pic>
      <xdr:nvPicPr>
        <xdr:cNvPr id="0" name="image34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41</xdr:row>
      <xdr:rowOff>0</xdr:rowOff>
    </xdr:from>
    <xdr:ext cx="1819275" cy="1009650"/>
    <xdr:pic>
      <xdr:nvPicPr>
        <xdr:cNvPr id="0" name="image56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42</xdr:row>
      <xdr:rowOff>0</xdr:rowOff>
    </xdr:from>
    <xdr:ext cx="1819275" cy="1009650"/>
    <xdr:pic>
      <xdr:nvPicPr>
        <xdr:cNvPr id="0" name="image17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43</xdr:row>
      <xdr:rowOff>0</xdr:rowOff>
    </xdr:from>
    <xdr:ext cx="1819275" cy="1009650"/>
    <xdr:pic>
      <xdr:nvPicPr>
        <xdr:cNvPr id="0" name="image54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44</xdr:row>
      <xdr:rowOff>0</xdr:rowOff>
    </xdr:from>
    <xdr:ext cx="1819275" cy="1009650"/>
    <xdr:pic>
      <xdr:nvPicPr>
        <xdr:cNvPr id="0" name="image31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45</xdr:row>
      <xdr:rowOff>0</xdr:rowOff>
    </xdr:from>
    <xdr:ext cx="1819275" cy="1009650"/>
    <xdr:pic>
      <xdr:nvPicPr>
        <xdr:cNvPr id="0" name="image29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46</xdr:row>
      <xdr:rowOff>0</xdr:rowOff>
    </xdr:from>
    <xdr:ext cx="1819275" cy="1009650"/>
    <xdr:pic>
      <xdr:nvPicPr>
        <xdr:cNvPr id="0" name="image35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47</xdr:row>
      <xdr:rowOff>0</xdr:rowOff>
    </xdr:from>
    <xdr:ext cx="1819275" cy="1009650"/>
    <xdr:pic>
      <xdr:nvPicPr>
        <xdr:cNvPr id="0" name="image26.jp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48</xdr:row>
      <xdr:rowOff>0</xdr:rowOff>
    </xdr:from>
    <xdr:ext cx="1819275" cy="1009650"/>
    <xdr:pic>
      <xdr:nvPicPr>
        <xdr:cNvPr id="0" name="image42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49</xdr:row>
      <xdr:rowOff>0</xdr:rowOff>
    </xdr:from>
    <xdr:ext cx="1819275" cy="1009650"/>
    <xdr:pic>
      <xdr:nvPicPr>
        <xdr:cNvPr id="0" name="image30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50</xdr:row>
      <xdr:rowOff>0</xdr:rowOff>
    </xdr:from>
    <xdr:ext cx="1819275" cy="1009650"/>
    <xdr:pic>
      <xdr:nvPicPr>
        <xdr:cNvPr id="0" name="image33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51</xdr:row>
      <xdr:rowOff>0</xdr:rowOff>
    </xdr:from>
    <xdr:ext cx="1819275" cy="1009650"/>
    <xdr:pic>
      <xdr:nvPicPr>
        <xdr:cNvPr id="0" name="image40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52</xdr:row>
      <xdr:rowOff>0</xdr:rowOff>
    </xdr:from>
    <xdr:ext cx="1819275" cy="1009650"/>
    <xdr:pic>
      <xdr:nvPicPr>
        <xdr:cNvPr id="0" name="image39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53</xdr:row>
      <xdr:rowOff>0</xdr:rowOff>
    </xdr:from>
    <xdr:ext cx="1819275" cy="1009650"/>
    <xdr:pic>
      <xdr:nvPicPr>
        <xdr:cNvPr id="0" name="image27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54</xdr:row>
      <xdr:rowOff>0</xdr:rowOff>
    </xdr:from>
    <xdr:ext cx="1819275" cy="1009650"/>
    <xdr:pic>
      <xdr:nvPicPr>
        <xdr:cNvPr id="0" name="image24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55</xdr:row>
      <xdr:rowOff>0</xdr:rowOff>
    </xdr:from>
    <xdr:ext cx="1819275" cy="1009650"/>
    <xdr:pic>
      <xdr:nvPicPr>
        <xdr:cNvPr id="0" name="image45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57</xdr:row>
      <xdr:rowOff>0</xdr:rowOff>
    </xdr:from>
    <xdr:ext cx="1819275" cy="1009650"/>
    <xdr:pic>
      <xdr:nvPicPr>
        <xdr:cNvPr id="0" name="image97.jp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58</xdr:row>
      <xdr:rowOff>0</xdr:rowOff>
    </xdr:from>
    <xdr:ext cx="1819275" cy="1009650"/>
    <xdr:pic>
      <xdr:nvPicPr>
        <xdr:cNvPr id="0" name="image52.jp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59</xdr:row>
      <xdr:rowOff>0</xdr:rowOff>
    </xdr:from>
    <xdr:ext cx="1819275" cy="1009650"/>
    <xdr:pic>
      <xdr:nvPicPr>
        <xdr:cNvPr id="0" name="image59.jp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60</xdr:row>
      <xdr:rowOff>0</xdr:rowOff>
    </xdr:from>
    <xdr:ext cx="1819275" cy="1009650"/>
    <xdr:pic>
      <xdr:nvPicPr>
        <xdr:cNvPr id="0" name="image28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61</xdr:row>
      <xdr:rowOff>0</xdr:rowOff>
    </xdr:from>
    <xdr:ext cx="1819275" cy="1009650"/>
    <xdr:pic>
      <xdr:nvPicPr>
        <xdr:cNvPr id="0" name="image32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62</xdr:row>
      <xdr:rowOff>0</xdr:rowOff>
    </xdr:from>
    <xdr:ext cx="1819275" cy="1009650"/>
    <xdr:pic>
      <xdr:nvPicPr>
        <xdr:cNvPr id="0" name="image41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63</xdr:row>
      <xdr:rowOff>0</xdr:rowOff>
    </xdr:from>
    <xdr:ext cx="1819275" cy="1009650"/>
    <xdr:pic>
      <xdr:nvPicPr>
        <xdr:cNvPr id="0" name="image38.jp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64</xdr:row>
      <xdr:rowOff>0</xdr:rowOff>
    </xdr:from>
    <xdr:ext cx="1819275" cy="1009650"/>
    <xdr:pic>
      <xdr:nvPicPr>
        <xdr:cNvPr id="0" name="image49.jp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65</xdr:row>
      <xdr:rowOff>0</xdr:rowOff>
    </xdr:from>
    <xdr:ext cx="1819275" cy="1009650"/>
    <xdr:pic>
      <xdr:nvPicPr>
        <xdr:cNvPr id="0" name="image69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66</xdr:row>
      <xdr:rowOff>0</xdr:rowOff>
    </xdr:from>
    <xdr:ext cx="1819275" cy="1009650"/>
    <xdr:pic>
      <xdr:nvPicPr>
        <xdr:cNvPr id="0" name="image44.jp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67</xdr:row>
      <xdr:rowOff>0</xdr:rowOff>
    </xdr:from>
    <xdr:ext cx="1819275" cy="1009650"/>
    <xdr:pic>
      <xdr:nvPicPr>
        <xdr:cNvPr id="0" name="image55.jp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68</xdr:row>
      <xdr:rowOff>0</xdr:rowOff>
    </xdr:from>
    <xdr:ext cx="1819275" cy="1009650"/>
    <xdr:pic>
      <xdr:nvPicPr>
        <xdr:cNvPr id="0" name="image47.jp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69</xdr:row>
      <xdr:rowOff>0</xdr:rowOff>
    </xdr:from>
    <xdr:ext cx="1819275" cy="1009650"/>
    <xdr:pic>
      <xdr:nvPicPr>
        <xdr:cNvPr id="0" name="image43.jp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70</xdr:row>
      <xdr:rowOff>0</xdr:rowOff>
    </xdr:from>
    <xdr:ext cx="1819275" cy="1009650"/>
    <xdr:pic>
      <xdr:nvPicPr>
        <xdr:cNvPr id="0" name="image36.jp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71</xdr:row>
      <xdr:rowOff>0</xdr:rowOff>
    </xdr:from>
    <xdr:ext cx="1819275" cy="1009650"/>
    <xdr:pic>
      <xdr:nvPicPr>
        <xdr:cNvPr id="0" name="image37.jp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72</xdr:row>
      <xdr:rowOff>0</xdr:rowOff>
    </xdr:from>
    <xdr:ext cx="1819275" cy="1009650"/>
    <xdr:pic>
      <xdr:nvPicPr>
        <xdr:cNvPr id="0" name="image58.jp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73</xdr:row>
      <xdr:rowOff>0</xdr:rowOff>
    </xdr:from>
    <xdr:ext cx="1819275" cy="1009650"/>
    <xdr:pic>
      <xdr:nvPicPr>
        <xdr:cNvPr id="0" name="image48.jp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74</xdr:row>
      <xdr:rowOff>0</xdr:rowOff>
    </xdr:from>
    <xdr:ext cx="1819275" cy="1009650"/>
    <xdr:pic>
      <xdr:nvPicPr>
        <xdr:cNvPr id="0" name="image85.jp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75</xdr:row>
      <xdr:rowOff>0</xdr:rowOff>
    </xdr:from>
    <xdr:ext cx="1819275" cy="1009650"/>
    <xdr:pic>
      <xdr:nvPicPr>
        <xdr:cNvPr id="0" name="image57.jpg"/>
        <xdr:cNvPicPr preferRelativeResize="0"/>
      </xdr:nvPicPr>
      <xdr:blipFill>
        <a:blip cstate="print" r:embed="rId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76</xdr:row>
      <xdr:rowOff>0</xdr:rowOff>
    </xdr:from>
    <xdr:ext cx="1819275" cy="1009650"/>
    <xdr:pic>
      <xdr:nvPicPr>
        <xdr:cNvPr id="0" name="image70.jp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77</xdr:row>
      <xdr:rowOff>0</xdr:rowOff>
    </xdr:from>
    <xdr:ext cx="1819275" cy="1009650"/>
    <xdr:pic>
      <xdr:nvPicPr>
        <xdr:cNvPr id="0" name="image61.jp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78</xdr:row>
      <xdr:rowOff>0</xdr:rowOff>
    </xdr:from>
    <xdr:ext cx="1819275" cy="1009650"/>
    <xdr:pic>
      <xdr:nvPicPr>
        <xdr:cNvPr id="0" name="image82.jp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79</xdr:row>
      <xdr:rowOff>0</xdr:rowOff>
    </xdr:from>
    <xdr:ext cx="1819275" cy="1009650"/>
    <xdr:pic>
      <xdr:nvPicPr>
        <xdr:cNvPr id="0" name="image65.jpg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80</xdr:row>
      <xdr:rowOff>0</xdr:rowOff>
    </xdr:from>
    <xdr:ext cx="1819275" cy="1009650"/>
    <xdr:pic>
      <xdr:nvPicPr>
        <xdr:cNvPr id="0" name="image62.jpg"/>
        <xdr:cNvPicPr preferRelativeResize="0"/>
      </xdr:nvPicPr>
      <xdr:blipFill>
        <a:blip cstate="print" r:embed="rId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81</xdr:row>
      <xdr:rowOff>0</xdr:rowOff>
    </xdr:from>
    <xdr:ext cx="1819275" cy="1009650"/>
    <xdr:pic>
      <xdr:nvPicPr>
        <xdr:cNvPr id="0" name="image64.jpg"/>
        <xdr:cNvPicPr preferRelativeResize="0"/>
      </xdr:nvPicPr>
      <xdr:blipFill>
        <a:blip cstate="print" r:embed="rId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82</xdr:row>
      <xdr:rowOff>0</xdr:rowOff>
    </xdr:from>
    <xdr:ext cx="1819275" cy="1009650"/>
    <xdr:pic>
      <xdr:nvPicPr>
        <xdr:cNvPr id="0" name="image86.jpg"/>
        <xdr:cNvPicPr preferRelativeResize="0"/>
      </xdr:nvPicPr>
      <xdr:blipFill>
        <a:blip cstate="print" r:embed="rId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83</xdr:row>
      <xdr:rowOff>0</xdr:rowOff>
    </xdr:from>
    <xdr:ext cx="1819275" cy="1009650"/>
    <xdr:pic>
      <xdr:nvPicPr>
        <xdr:cNvPr id="0" name="image60.jpg"/>
        <xdr:cNvPicPr preferRelativeResize="0"/>
      </xdr:nvPicPr>
      <xdr:blipFill>
        <a:blip cstate="print" r:embed="rId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84</xdr:row>
      <xdr:rowOff>0</xdr:rowOff>
    </xdr:from>
    <xdr:ext cx="1819275" cy="1009650"/>
    <xdr:pic>
      <xdr:nvPicPr>
        <xdr:cNvPr id="0" name="image53.jpg"/>
        <xdr:cNvPicPr preferRelativeResize="0"/>
      </xdr:nvPicPr>
      <xdr:blipFill>
        <a:blip cstate="print" r:embed="rId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85</xdr:row>
      <xdr:rowOff>0</xdr:rowOff>
    </xdr:from>
    <xdr:ext cx="1819275" cy="1009650"/>
    <xdr:pic>
      <xdr:nvPicPr>
        <xdr:cNvPr id="0" name="image90.jpg"/>
        <xdr:cNvPicPr preferRelativeResize="0"/>
      </xdr:nvPicPr>
      <xdr:blipFill>
        <a:blip cstate="print" r:embed="rId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86</xdr:row>
      <xdr:rowOff>0</xdr:rowOff>
    </xdr:from>
    <xdr:ext cx="1819275" cy="1009650"/>
    <xdr:pic>
      <xdr:nvPicPr>
        <xdr:cNvPr id="0" name="image74.jpg"/>
        <xdr:cNvPicPr preferRelativeResize="0"/>
      </xdr:nvPicPr>
      <xdr:blipFill>
        <a:blip cstate="print" r:embed="rId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87</xdr:row>
      <xdr:rowOff>0</xdr:rowOff>
    </xdr:from>
    <xdr:ext cx="1819275" cy="1009650"/>
    <xdr:pic>
      <xdr:nvPicPr>
        <xdr:cNvPr id="0" name="image71.jpg"/>
        <xdr:cNvPicPr preferRelativeResize="0"/>
      </xdr:nvPicPr>
      <xdr:blipFill>
        <a:blip cstate="print" r:embed="rId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88</xdr:row>
      <xdr:rowOff>0</xdr:rowOff>
    </xdr:from>
    <xdr:ext cx="1819275" cy="1009650"/>
    <xdr:pic>
      <xdr:nvPicPr>
        <xdr:cNvPr id="0" name="image63.jpg"/>
        <xdr:cNvPicPr preferRelativeResize="0"/>
      </xdr:nvPicPr>
      <xdr:blipFill>
        <a:blip cstate="print" r:embed="rId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89</xdr:row>
      <xdr:rowOff>0</xdr:rowOff>
    </xdr:from>
    <xdr:ext cx="1819275" cy="1009650"/>
    <xdr:pic>
      <xdr:nvPicPr>
        <xdr:cNvPr id="0" name="image77.jpg"/>
        <xdr:cNvPicPr preferRelativeResize="0"/>
      </xdr:nvPicPr>
      <xdr:blipFill>
        <a:blip cstate="print" r:embed="rId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90</xdr:row>
      <xdr:rowOff>0</xdr:rowOff>
    </xdr:from>
    <xdr:ext cx="1819275" cy="1009650"/>
    <xdr:pic>
      <xdr:nvPicPr>
        <xdr:cNvPr id="0" name="image68.jpg"/>
        <xdr:cNvPicPr preferRelativeResize="0"/>
      </xdr:nvPicPr>
      <xdr:blipFill>
        <a:blip cstate="print" r:embed="rId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91</xdr:row>
      <xdr:rowOff>0</xdr:rowOff>
    </xdr:from>
    <xdr:ext cx="1819275" cy="1009650"/>
    <xdr:pic>
      <xdr:nvPicPr>
        <xdr:cNvPr id="0" name="image76.jpg"/>
        <xdr:cNvPicPr preferRelativeResize="0"/>
      </xdr:nvPicPr>
      <xdr:blipFill>
        <a:blip cstate="print" r:embed="rId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92</xdr:row>
      <xdr:rowOff>0</xdr:rowOff>
    </xdr:from>
    <xdr:ext cx="1819275" cy="1009650"/>
    <xdr:pic>
      <xdr:nvPicPr>
        <xdr:cNvPr id="0" name="image67.jpg"/>
        <xdr:cNvPicPr preferRelativeResize="0"/>
      </xdr:nvPicPr>
      <xdr:blipFill>
        <a:blip cstate="print" r:embed="rId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93</xdr:row>
      <xdr:rowOff>0</xdr:rowOff>
    </xdr:from>
    <xdr:ext cx="1819275" cy="1009650"/>
    <xdr:pic>
      <xdr:nvPicPr>
        <xdr:cNvPr id="0" name="image88.jpg"/>
        <xdr:cNvPicPr preferRelativeResize="0"/>
      </xdr:nvPicPr>
      <xdr:blipFill>
        <a:blip cstate="print" r:embed="rId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94</xdr:row>
      <xdr:rowOff>0</xdr:rowOff>
    </xdr:from>
    <xdr:ext cx="1819275" cy="1009650"/>
    <xdr:pic>
      <xdr:nvPicPr>
        <xdr:cNvPr id="0" name="image87.jpg"/>
        <xdr:cNvPicPr preferRelativeResize="0"/>
      </xdr:nvPicPr>
      <xdr:blipFill>
        <a:blip cstate="print" r:embed="rId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95</xdr:row>
      <xdr:rowOff>0</xdr:rowOff>
    </xdr:from>
    <xdr:ext cx="1819275" cy="1009650"/>
    <xdr:pic>
      <xdr:nvPicPr>
        <xdr:cNvPr id="0" name="image75.jpg"/>
        <xdr:cNvPicPr preferRelativeResize="0"/>
      </xdr:nvPicPr>
      <xdr:blipFill>
        <a:blip cstate="print" r:embed="rId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96</xdr:row>
      <xdr:rowOff>0</xdr:rowOff>
    </xdr:from>
    <xdr:ext cx="1819275" cy="1009650"/>
    <xdr:pic>
      <xdr:nvPicPr>
        <xdr:cNvPr id="0" name="image72.jpg"/>
        <xdr:cNvPicPr preferRelativeResize="0"/>
      </xdr:nvPicPr>
      <xdr:blipFill>
        <a:blip cstate="print" r:embed="rId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97</xdr:row>
      <xdr:rowOff>0</xdr:rowOff>
    </xdr:from>
    <xdr:ext cx="1819275" cy="1009650"/>
    <xdr:pic>
      <xdr:nvPicPr>
        <xdr:cNvPr id="0" name="image79.jpg"/>
        <xdr:cNvPicPr preferRelativeResize="0"/>
      </xdr:nvPicPr>
      <xdr:blipFill>
        <a:blip cstate="print" r:embed="rId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98</xdr:row>
      <xdr:rowOff>0</xdr:rowOff>
    </xdr:from>
    <xdr:ext cx="1819275" cy="1009650"/>
    <xdr:pic>
      <xdr:nvPicPr>
        <xdr:cNvPr id="0" name="image81.jpg"/>
        <xdr:cNvPicPr preferRelativeResize="0"/>
      </xdr:nvPicPr>
      <xdr:blipFill>
        <a:blip cstate="print" r:embed="rId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99</xdr:row>
      <xdr:rowOff>0</xdr:rowOff>
    </xdr:from>
    <xdr:ext cx="1819275" cy="1009650"/>
    <xdr:pic>
      <xdr:nvPicPr>
        <xdr:cNvPr id="0" name="image92.jpg"/>
        <xdr:cNvPicPr preferRelativeResize="0"/>
      </xdr:nvPicPr>
      <xdr:blipFill>
        <a:blip cstate="print" r:embed="rId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100</xdr:row>
      <xdr:rowOff>0</xdr:rowOff>
    </xdr:from>
    <xdr:ext cx="1819275" cy="1009650"/>
    <xdr:pic>
      <xdr:nvPicPr>
        <xdr:cNvPr id="0" name="image96.jpg"/>
        <xdr:cNvPicPr preferRelativeResize="0"/>
      </xdr:nvPicPr>
      <xdr:blipFill>
        <a:blip cstate="print" r:embed="rId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101</xdr:row>
      <xdr:rowOff>0</xdr:rowOff>
    </xdr:from>
    <xdr:ext cx="1819275" cy="1009650"/>
    <xdr:pic>
      <xdr:nvPicPr>
        <xdr:cNvPr id="0" name="image66.jpg"/>
        <xdr:cNvPicPr preferRelativeResize="0"/>
      </xdr:nvPicPr>
      <xdr:blipFill>
        <a:blip cstate="print" r:embed="rId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102</xdr:row>
      <xdr:rowOff>0</xdr:rowOff>
    </xdr:from>
    <xdr:ext cx="1819275" cy="1009650"/>
    <xdr:pic>
      <xdr:nvPicPr>
        <xdr:cNvPr id="0" name="image179.jpg"/>
        <xdr:cNvPicPr preferRelativeResize="0"/>
      </xdr:nvPicPr>
      <xdr:blipFill>
        <a:blip cstate="print" r:embed="rId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103</xdr:row>
      <xdr:rowOff>0</xdr:rowOff>
    </xdr:from>
    <xdr:ext cx="1819275" cy="1009650"/>
    <xdr:pic>
      <xdr:nvPicPr>
        <xdr:cNvPr id="0" name="image89.jpg"/>
        <xdr:cNvPicPr preferRelativeResize="0"/>
      </xdr:nvPicPr>
      <xdr:blipFill>
        <a:blip cstate="print" r:embed="rId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104</xdr:row>
      <xdr:rowOff>0</xdr:rowOff>
    </xdr:from>
    <xdr:ext cx="1819275" cy="1009650"/>
    <xdr:pic>
      <xdr:nvPicPr>
        <xdr:cNvPr id="0" name="image84.jpg"/>
        <xdr:cNvPicPr preferRelativeResize="0"/>
      </xdr:nvPicPr>
      <xdr:blipFill>
        <a:blip cstate="print" r:embed="rId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105</xdr:row>
      <xdr:rowOff>0</xdr:rowOff>
    </xdr:from>
    <xdr:ext cx="1819275" cy="1009650"/>
    <xdr:pic>
      <xdr:nvPicPr>
        <xdr:cNvPr id="0" name="image78.jpg"/>
        <xdr:cNvPicPr preferRelativeResize="0"/>
      </xdr:nvPicPr>
      <xdr:blipFill>
        <a:blip cstate="print" r:embed="rId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106</xdr:row>
      <xdr:rowOff>0</xdr:rowOff>
    </xdr:from>
    <xdr:ext cx="1819275" cy="1009650"/>
    <xdr:pic>
      <xdr:nvPicPr>
        <xdr:cNvPr id="0" name="image83.jpg"/>
        <xdr:cNvPicPr preferRelativeResize="0"/>
      </xdr:nvPicPr>
      <xdr:blipFill>
        <a:blip cstate="print" r:embed="rId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107</xdr:row>
      <xdr:rowOff>0</xdr:rowOff>
    </xdr:from>
    <xdr:ext cx="1819275" cy="1009650"/>
    <xdr:pic>
      <xdr:nvPicPr>
        <xdr:cNvPr id="0" name="image73.jpg"/>
        <xdr:cNvPicPr preferRelativeResize="0"/>
      </xdr:nvPicPr>
      <xdr:blipFill>
        <a:blip cstate="print" r:embed="rId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108</xdr:row>
      <xdr:rowOff>0</xdr:rowOff>
    </xdr:from>
    <xdr:ext cx="1819275" cy="1009650"/>
    <xdr:pic>
      <xdr:nvPicPr>
        <xdr:cNvPr id="0" name="image170.jpg"/>
        <xdr:cNvPicPr preferRelativeResize="0"/>
      </xdr:nvPicPr>
      <xdr:blipFill>
        <a:blip cstate="print" r:embed="rId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109</xdr:row>
      <xdr:rowOff>0</xdr:rowOff>
    </xdr:from>
    <xdr:ext cx="1819275" cy="1009650"/>
    <xdr:pic>
      <xdr:nvPicPr>
        <xdr:cNvPr id="0" name="image93.jpg"/>
        <xdr:cNvPicPr preferRelativeResize="0"/>
      </xdr:nvPicPr>
      <xdr:blipFill>
        <a:blip cstate="print" r:embed="rId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110</xdr:row>
      <xdr:rowOff>0</xdr:rowOff>
    </xdr:from>
    <xdr:ext cx="1819275" cy="1009650"/>
    <xdr:pic>
      <xdr:nvPicPr>
        <xdr:cNvPr id="0" name="image91.jpg"/>
        <xdr:cNvPicPr preferRelativeResize="0"/>
      </xdr:nvPicPr>
      <xdr:blipFill>
        <a:blip cstate="print" r:embed="rId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111</xdr:row>
      <xdr:rowOff>0</xdr:rowOff>
    </xdr:from>
    <xdr:ext cx="1819275" cy="1009650"/>
    <xdr:pic>
      <xdr:nvPicPr>
        <xdr:cNvPr id="0" name="image80.jpg"/>
        <xdr:cNvPicPr preferRelativeResize="0"/>
      </xdr:nvPicPr>
      <xdr:blipFill>
        <a:blip cstate="print" r:embed="rId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112</xdr:row>
      <xdr:rowOff>0</xdr:rowOff>
    </xdr:from>
    <xdr:ext cx="1819275" cy="1009650"/>
    <xdr:pic>
      <xdr:nvPicPr>
        <xdr:cNvPr id="0" name="image108.jpg"/>
        <xdr:cNvPicPr preferRelativeResize="0"/>
      </xdr:nvPicPr>
      <xdr:blipFill>
        <a:blip cstate="print" r:embed="rId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113</xdr:row>
      <xdr:rowOff>0</xdr:rowOff>
    </xdr:from>
    <xdr:ext cx="1819275" cy="1009650"/>
    <xdr:pic>
      <xdr:nvPicPr>
        <xdr:cNvPr id="0" name="image161.jpg"/>
        <xdr:cNvPicPr preferRelativeResize="0"/>
      </xdr:nvPicPr>
      <xdr:blipFill>
        <a:blip cstate="print" r:embed="rId1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114</xdr:row>
      <xdr:rowOff>0</xdr:rowOff>
    </xdr:from>
    <xdr:ext cx="1819275" cy="1009650"/>
    <xdr:pic>
      <xdr:nvPicPr>
        <xdr:cNvPr id="0" name="image94.jpg"/>
        <xdr:cNvPicPr preferRelativeResize="0"/>
      </xdr:nvPicPr>
      <xdr:blipFill>
        <a:blip cstate="print" r:embed="rId1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115</xdr:row>
      <xdr:rowOff>0</xdr:rowOff>
    </xdr:from>
    <xdr:ext cx="1819275" cy="1009650"/>
    <xdr:pic>
      <xdr:nvPicPr>
        <xdr:cNvPr id="0" name="image102.jpg"/>
        <xdr:cNvPicPr preferRelativeResize="0"/>
      </xdr:nvPicPr>
      <xdr:blipFill>
        <a:blip cstate="print" r:embed="rId1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116</xdr:row>
      <xdr:rowOff>0</xdr:rowOff>
    </xdr:from>
    <xdr:ext cx="1819275" cy="1009650"/>
    <xdr:pic>
      <xdr:nvPicPr>
        <xdr:cNvPr id="0" name="image104.jpg"/>
        <xdr:cNvPicPr preferRelativeResize="0"/>
      </xdr:nvPicPr>
      <xdr:blipFill>
        <a:blip cstate="print" r:embed="rId1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117</xdr:row>
      <xdr:rowOff>0</xdr:rowOff>
    </xdr:from>
    <xdr:ext cx="1819275" cy="1009650"/>
    <xdr:pic>
      <xdr:nvPicPr>
        <xdr:cNvPr id="0" name="image109.jpg"/>
        <xdr:cNvPicPr preferRelativeResize="0"/>
      </xdr:nvPicPr>
      <xdr:blipFill>
        <a:blip cstate="print" r:embed="rId1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118</xdr:row>
      <xdr:rowOff>0</xdr:rowOff>
    </xdr:from>
    <xdr:ext cx="1819275" cy="1009650"/>
    <xdr:pic>
      <xdr:nvPicPr>
        <xdr:cNvPr id="0" name="image99.jpg"/>
        <xdr:cNvPicPr preferRelativeResize="0"/>
      </xdr:nvPicPr>
      <xdr:blipFill>
        <a:blip cstate="print" r:embed="rId1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119</xdr:row>
      <xdr:rowOff>0</xdr:rowOff>
    </xdr:from>
    <xdr:ext cx="1819275" cy="1009650"/>
    <xdr:pic>
      <xdr:nvPicPr>
        <xdr:cNvPr id="0" name="image98.jpg"/>
        <xdr:cNvPicPr preferRelativeResize="0"/>
      </xdr:nvPicPr>
      <xdr:blipFill>
        <a:blip cstate="print" r:embed="rId1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120</xdr:row>
      <xdr:rowOff>0</xdr:rowOff>
    </xdr:from>
    <xdr:ext cx="1819275" cy="1009650"/>
    <xdr:pic>
      <xdr:nvPicPr>
        <xdr:cNvPr id="0" name="image111.jpg"/>
        <xdr:cNvPicPr preferRelativeResize="0"/>
      </xdr:nvPicPr>
      <xdr:blipFill>
        <a:blip cstate="print" r:embed="rId1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121</xdr:row>
      <xdr:rowOff>0</xdr:rowOff>
    </xdr:from>
    <xdr:ext cx="1819275" cy="1009650"/>
    <xdr:pic>
      <xdr:nvPicPr>
        <xdr:cNvPr id="0" name="image122.jpg"/>
        <xdr:cNvPicPr preferRelativeResize="0"/>
      </xdr:nvPicPr>
      <xdr:blipFill>
        <a:blip cstate="print" r:embed="rId1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122</xdr:row>
      <xdr:rowOff>0</xdr:rowOff>
    </xdr:from>
    <xdr:ext cx="1819275" cy="1009650"/>
    <xdr:pic>
      <xdr:nvPicPr>
        <xdr:cNvPr id="0" name="image101.jpg"/>
        <xdr:cNvPicPr preferRelativeResize="0"/>
      </xdr:nvPicPr>
      <xdr:blipFill>
        <a:blip cstate="print" r:embed="rId1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123</xdr:row>
      <xdr:rowOff>0</xdr:rowOff>
    </xdr:from>
    <xdr:ext cx="1819275" cy="1009650"/>
    <xdr:pic>
      <xdr:nvPicPr>
        <xdr:cNvPr id="0" name="image132.jpg"/>
        <xdr:cNvPicPr preferRelativeResize="0"/>
      </xdr:nvPicPr>
      <xdr:blipFill>
        <a:blip cstate="print" r:embed="rId1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124</xdr:row>
      <xdr:rowOff>0</xdr:rowOff>
    </xdr:from>
    <xdr:ext cx="1819275" cy="1009650"/>
    <xdr:pic>
      <xdr:nvPicPr>
        <xdr:cNvPr id="0" name="image95.jpg"/>
        <xdr:cNvPicPr preferRelativeResize="0"/>
      </xdr:nvPicPr>
      <xdr:blipFill>
        <a:blip cstate="print" r:embed="rId1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125</xdr:row>
      <xdr:rowOff>0</xdr:rowOff>
    </xdr:from>
    <xdr:ext cx="1819275" cy="1009650"/>
    <xdr:pic>
      <xdr:nvPicPr>
        <xdr:cNvPr id="0" name="image106.jpg"/>
        <xdr:cNvPicPr preferRelativeResize="0"/>
      </xdr:nvPicPr>
      <xdr:blipFill>
        <a:blip cstate="print" r:embed="rId1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126</xdr:row>
      <xdr:rowOff>0</xdr:rowOff>
    </xdr:from>
    <xdr:ext cx="1819275" cy="1009650"/>
    <xdr:pic>
      <xdr:nvPicPr>
        <xdr:cNvPr id="0" name="image100.jpg"/>
        <xdr:cNvPicPr preferRelativeResize="0"/>
      </xdr:nvPicPr>
      <xdr:blipFill>
        <a:blip cstate="print" r:embed="rId1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127</xdr:row>
      <xdr:rowOff>0</xdr:rowOff>
    </xdr:from>
    <xdr:ext cx="1819275" cy="1009650"/>
    <xdr:pic>
      <xdr:nvPicPr>
        <xdr:cNvPr id="0" name="image103.jpg"/>
        <xdr:cNvPicPr preferRelativeResize="0"/>
      </xdr:nvPicPr>
      <xdr:blipFill>
        <a:blip cstate="print" r:embed="rId1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128</xdr:row>
      <xdr:rowOff>0</xdr:rowOff>
    </xdr:from>
    <xdr:ext cx="1819275" cy="1009650"/>
    <xdr:pic>
      <xdr:nvPicPr>
        <xdr:cNvPr id="0" name="image175.jpg"/>
        <xdr:cNvPicPr preferRelativeResize="0"/>
      </xdr:nvPicPr>
      <xdr:blipFill>
        <a:blip cstate="print" r:embed="rId1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129</xdr:row>
      <xdr:rowOff>0</xdr:rowOff>
    </xdr:from>
    <xdr:ext cx="1819275" cy="1009650"/>
    <xdr:pic>
      <xdr:nvPicPr>
        <xdr:cNvPr id="0" name="image107.jpg"/>
        <xdr:cNvPicPr preferRelativeResize="0"/>
      </xdr:nvPicPr>
      <xdr:blipFill>
        <a:blip cstate="print" r:embed="rId1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130</xdr:row>
      <xdr:rowOff>0</xdr:rowOff>
    </xdr:from>
    <xdr:ext cx="1819275" cy="1009650"/>
    <xdr:pic>
      <xdr:nvPicPr>
        <xdr:cNvPr id="0" name="image130.jpg"/>
        <xdr:cNvPicPr preferRelativeResize="0"/>
      </xdr:nvPicPr>
      <xdr:blipFill>
        <a:blip cstate="print" r:embed="rId1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132</xdr:row>
      <xdr:rowOff>0</xdr:rowOff>
    </xdr:from>
    <xdr:ext cx="1819275" cy="1009650"/>
    <xdr:pic>
      <xdr:nvPicPr>
        <xdr:cNvPr id="0" name="image112.jpg"/>
        <xdr:cNvPicPr preferRelativeResize="0"/>
      </xdr:nvPicPr>
      <xdr:blipFill>
        <a:blip cstate="print" r:embed="rId1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134</xdr:row>
      <xdr:rowOff>0</xdr:rowOff>
    </xdr:from>
    <xdr:ext cx="1819275" cy="1009650"/>
    <xdr:pic>
      <xdr:nvPicPr>
        <xdr:cNvPr id="0" name="image118.jpg"/>
        <xdr:cNvPicPr preferRelativeResize="0"/>
      </xdr:nvPicPr>
      <xdr:blipFill>
        <a:blip cstate="print" r:embed="rId1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135</xdr:row>
      <xdr:rowOff>0</xdr:rowOff>
    </xdr:from>
    <xdr:ext cx="1819275" cy="1009650"/>
    <xdr:pic>
      <xdr:nvPicPr>
        <xdr:cNvPr id="0" name="image133.jpg"/>
        <xdr:cNvPicPr preferRelativeResize="0"/>
      </xdr:nvPicPr>
      <xdr:blipFill>
        <a:blip cstate="print" r:embed="rId1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136</xdr:row>
      <xdr:rowOff>0</xdr:rowOff>
    </xdr:from>
    <xdr:ext cx="1819275" cy="1009650"/>
    <xdr:pic>
      <xdr:nvPicPr>
        <xdr:cNvPr id="0" name="image115.jpg"/>
        <xdr:cNvPicPr preferRelativeResize="0"/>
      </xdr:nvPicPr>
      <xdr:blipFill>
        <a:blip cstate="print" r:embed="rId1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137</xdr:row>
      <xdr:rowOff>0</xdr:rowOff>
    </xdr:from>
    <xdr:ext cx="1819275" cy="1009650"/>
    <xdr:pic>
      <xdr:nvPicPr>
        <xdr:cNvPr id="0" name="image123.jpg"/>
        <xdr:cNvPicPr preferRelativeResize="0"/>
      </xdr:nvPicPr>
      <xdr:blipFill>
        <a:blip cstate="print" r:embed="rId1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138</xdr:row>
      <xdr:rowOff>0</xdr:rowOff>
    </xdr:from>
    <xdr:ext cx="1819275" cy="1009650"/>
    <xdr:pic>
      <xdr:nvPicPr>
        <xdr:cNvPr id="0" name="image131.jpg"/>
        <xdr:cNvPicPr preferRelativeResize="0"/>
      </xdr:nvPicPr>
      <xdr:blipFill>
        <a:blip cstate="print" r:embed="rId1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139</xdr:row>
      <xdr:rowOff>0</xdr:rowOff>
    </xdr:from>
    <xdr:ext cx="1819275" cy="1009650"/>
    <xdr:pic>
      <xdr:nvPicPr>
        <xdr:cNvPr id="0" name="image105.jpg"/>
        <xdr:cNvPicPr preferRelativeResize="0"/>
      </xdr:nvPicPr>
      <xdr:blipFill>
        <a:blip cstate="print" r:embed="rId1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140</xdr:row>
      <xdr:rowOff>0</xdr:rowOff>
    </xdr:from>
    <xdr:ext cx="1819275" cy="1009650"/>
    <xdr:pic>
      <xdr:nvPicPr>
        <xdr:cNvPr id="0" name="image114.jpg"/>
        <xdr:cNvPicPr preferRelativeResize="0"/>
      </xdr:nvPicPr>
      <xdr:blipFill>
        <a:blip cstate="print" r:embed="rId1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141</xdr:row>
      <xdr:rowOff>0</xdr:rowOff>
    </xdr:from>
    <xdr:ext cx="1819275" cy="1009650"/>
    <xdr:pic>
      <xdr:nvPicPr>
        <xdr:cNvPr id="0" name="image153.jpg"/>
        <xdr:cNvPicPr preferRelativeResize="0"/>
      </xdr:nvPicPr>
      <xdr:blipFill>
        <a:blip cstate="print" r:embed="rId1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142</xdr:row>
      <xdr:rowOff>0</xdr:rowOff>
    </xdr:from>
    <xdr:ext cx="1819275" cy="1009650"/>
    <xdr:pic>
      <xdr:nvPicPr>
        <xdr:cNvPr id="0" name="image120.jpg"/>
        <xdr:cNvPicPr preferRelativeResize="0"/>
      </xdr:nvPicPr>
      <xdr:blipFill>
        <a:blip cstate="print" r:embed="rId1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143</xdr:row>
      <xdr:rowOff>0</xdr:rowOff>
    </xdr:from>
    <xdr:ext cx="1819275" cy="1009650"/>
    <xdr:pic>
      <xdr:nvPicPr>
        <xdr:cNvPr id="0" name="image116.jpg"/>
        <xdr:cNvPicPr preferRelativeResize="0"/>
      </xdr:nvPicPr>
      <xdr:blipFill>
        <a:blip cstate="print" r:embed="rId1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144</xdr:row>
      <xdr:rowOff>0</xdr:rowOff>
    </xdr:from>
    <xdr:ext cx="1819275" cy="1009650"/>
    <xdr:pic>
      <xdr:nvPicPr>
        <xdr:cNvPr id="0" name="image110.jpg"/>
        <xdr:cNvPicPr preferRelativeResize="0"/>
      </xdr:nvPicPr>
      <xdr:blipFill>
        <a:blip cstate="print" r:embed="rId1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145</xdr:row>
      <xdr:rowOff>0</xdr:rowOff>
    </xdr:from>
    <xdr:ext cx="1819275" cy="1009650"/>
    <xdr:pic>
      <xdr:nvPicPr>
        <xdr:cNvPr id="0" name="image113.jpg"/>
        <xdr:cNvPicPr preferRelativeResize="0"/>
      </xdr:nvPicPr>
      <xdr:blipFill>
        <a:blip cstate="print" r:embed="rId1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146</xdr:row>
      <xdr:rowOff>0</xdr:rowOff>
    </xdr:from>
    <xdr:ext cx="1819275" cy="1009650"/>
    <xdr:pic>
      <xdr:nvPicPr>
        <xdr:cNvPr id="0" name="image125.jpg"/>
        <xdr:cNvPicPr preferRelativeResize="0"/>
      </xdr:nvPicPr>
      <xdr:blipFill>
        <a:blip cstate="print" r:embed="rId1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147</xdr:row>
      <xdr:rowOff>0</xdr:rowOff>
    </xdr:from>
    <xdr:ext cx="1819275" cy="1009650"/>
    <xdr:pic>
      <xdr:nvPicPr>
        <xdr:cNvPr id="0" name="image145.jpg"/>
        <xdr:cNvPicPr preferRelativeResize="0"/>
      </xdr:nvPicPr>
      <xdr:blipFill>
        <a:blip cstate="print" r:embed="rId1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148</xdr:row>
      <xdr:rowOff>0</xdr:rowOff>
    </xdr:from>
    <xdr:ext cx="1819275" cy="1009650"/>
    <xdr:pic>
      <xdr:nvPicPr>
        <xdr:cNvPr id="0" name="image150.jpg"/>
        <xdr:cNvPicPr preferRelativeResize="0"/>
      </xdr:nvPicPr>
      <xdr:blipFill>
        <a:blip cstate="print" r:embed="rId1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149</xdr:row>
      <xdr:rowOff>0</xdr:rowOff>
    </xdr:from>
    <xdr:ext cx="1819275" cy="1009650"/>
    <xdr:pic>
      <xdr:nvPicPr>
        <xdr:cNvPr id="0" name="image134.jpg"/>
        <xdr:cNvPicPr preferRelativeResize="0"/>
      </xdr:nvPicPr>
      <xdr:blipFill>
        <a:blip cstate="print" r:embed="rId1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150</xdr:row>
      <xdr:rowOff>0</xdr:rowOff>
    </xdr:from>
    <xdr:ext cx="1819275" cy="1009650"/>
    <xdr:pic>
      <xdr:nvPicPr>
        <xdr:cNvPr id="0" name="image140.jpg"/>
        <xdr:cNvPicPr preferRelativeResize="0"/>
      </xdr:nvPicPr>
      <xdr:blipFill>
        <a:blip cstate="print" r:embed="rId1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151</xdr:row>
      <xdr:rowOff>0</xdr:rowOff>
    </xdr:from>
    <xdr:ext cx="1819275" cy="1009650"/>
    <xdr:pic>
      <xdr:nvPicPr>
        <xdr:cNvPr id="0" name="image119.jpg"/>
        <xdr:cNvPicPr preferRelativeResize="0"/>
      </xdr:nvPicPr>
      <xdr:blipFill>
        <a:blip cstate="print" r:embed="rId1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</xdr:row>
      <xdr:rowOff>0</xdr:rowOff>
    </xdr:from>
    <xdr:ext cx="714375" cy="1076325"/>
    <xdr:pic>
      <xdr:nvPicPr>
        <xdr:cNvPr id="0" name="image124.jpg"/>
        <xdr:cNvPicPr preferRelativeResize="0"/>
      </xdr:nvPicPr>
      <xdr:blipFill>
        <a:blip cstate="print" r:embed="rId1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</xdr:row>
      <xdr:rowOff>0</xdr:rowOff>
    </xdr:from>
    <xdr:ext cx="714375" cy="1076325"/>
    <xdr:pic>
      <xdr:nvPicPr>
        <xdr:cNvPr id="0" name="image129.jpg"/>
        <xdr:cNvPicPr preferRelativeResize="0"/>
      </xdr:nvPicPr>
      <xdr:blipFill>
        <a:blip cstate="print" r:embed="rId1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12</xdr:row>
      <xdr:rowOff>0</xdr:rowOff>
    </xdr:from>
    <xdr:ext cx="714375" cy="1076325"/>
    <xdr:pic>
      <xdr:nvPicPr>
        <xdr:cNvPr id="0" name="image126.jpg"/>
        <xdr:cNvPicPr preferRelativeResize="0"/>
      </xdr:nvPicPr>
      <xdr:blipFill>
        <a:blip cstate="print" r:embed="rId1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13</xdr:row>
      <xdr:rowOff>0</xdr:rowOff>
    </xdr:from>
    <xdr:ext cx="714375" cy="1076325"/>
    <xdr:pic>
      <xdr:nvPicPr>
        <xdr:cNvPr id="0" name="image128.jpg"/>
        <xdr:cNvPicPr preferRelativeResize="0"/>
      </xdr:nvPicPr>
      <xdr:blipFill>
        <a:blip cstate="print" r:embed="rId1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14</xdr:row>
      <xdr:rowOff>0</xdr:rowOff>
    </xdr:from>
    <xdr:ext cx="714375" cy="1076325"/>
    <xdr:pic>
      <xdr:nvPicPr>
        <xdr:cNvPr id="0" name="image143.jpg"/>
        <xdr:cNvPicPr preferRelativeResize="0"/>
      </xdr:nvPicPr>
      <xdr:blipFill>
        <a:blip cstate="print" r:embed="rId1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15</xdr:row>
      <xdr:rowOff>0</xdr:rowOff>
    </xdr:from>
    <xdr:ext cx="714375" cy="1076325"/>
    <xdr:pic>
      <xdr:nvPicPr>
        <xdr:cNvPr id="0" name="image136.jpg"/>
        <xdr:cNvPicPr preferRelativeResize="0"/>
      </xdr:nvPicPr>
      <xdr:blipFill>
        <a:blip cstate="print" r:embed="rId1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16</xdr:row>
      <xdr:rowOff>0</xdr:rowOff>
    </xdr:from>
    <xdr:ext cx="714375" cy="1076325"/>
    <xdr:pic>
      <xdr:nvPicPr>
        <xdr:cNvPr id="0" name="image121.jpg"/>
        <xdr:cNvPicPr preferRelativeResize="0"/>
      </xdr:nvPicPr>
      <xdr:blipFill>
        <a:blip cstate="print" r:embed="rId1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17</xdr:row>
      <xdr:rowOff>0</xdr:rowOff>
    </xdr:from>
    <xdr:ext cx="714375" cy="1076325"/>
    <xdr:pic>
      <xdr:nvPicPr>
        <xdr:cNvPr id="0" name="image141.jpg"/>
        <xdr:cNvPicPr preferRelativeResize="0"/>
      </xdr:nvPicPr>
      <xdr:blipFill>
        <a:blip cstate="print" r:embed="rId1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18</xdr:row>
      <xdr:rowOff>0</xdr:rowOff>
    </xdr:from>
    <xdr:ext cx="714375" cy="1076325"/>
    <xdr:pic>
      <xdr:nvPicPr>
        <xdr:cNvPr id="0" name="image137.jpg"/>
        <xdr:cNvPicPr preferRelativeResize="0"/>
      </xdr:nvPicPr>
      <xdr:blipFill>
        <a:blip cstate="print" r:embed="rId1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19</xdr:row>
      <xdr:rowOff>0</xdr:rowOff>
    </xdr:from>
    <xdr:ext cx="714375" cy="1076325"/>
    <xdr:pic>
      <xdr:nvPicPr>
        <xdr:cNvPr id="0" name="image139.jpg"/>
        <xdr:cNvPicPr preferRelativeResize="0"/>
      </xdr:nvPicPr>
      <xdr:blipFill>
        <a:blip cstate="print" r:embed="rId1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20</xdr:row>
      <xdr:rowOff>0</xdr:rowOff>
    </xdr:from>
    <xdr:ext cx="714375" cy="1076325"/>
    <xdr:pic>
      <xdr:nvPicPr>
        <xdr:cNvPr id="0" name="image127.jpg"/>
        <xdr:cNvPicPr preferRelativeResize="0"/>
      </xdr:nvPicPr>
      <xdr:blipFill>
        <a:blip cstate="print" r:embed="rId1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21</xdr:row>
      <xdr:rowOff>0</xdr:rowOff>
    </xdr:from>
    <xdr:ext cx="714375" cy="1076325"/>
    <xdr:pic>
      <xdr:nvPicPr>
        <xdr:cNvPr id="0" name="image151.jpg"/>
        <xdr:cNvPicPr preferRelativeResize="0"/>
      </xdr:nvPicPr>
      <xdr:blipFill>
        <a:blip cstate="print" r:embed="rId1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23</xdr:row>
      <xdr:rowOff>0</xdr:rowOff>
    </xdr:from>
    <xdr:ext cx="714375" cy="1076325"/>
    <xdr:pic>
      <xdr:nvPicPr>
        <xdr:cNvPr id="0" name="image135.jpg"/>
        <xdr:cNvPicPr preferRelativeResize="0"/>
      </xdr:nvPicPr>
      <xdr:blipFill>
        <a:blip cstate="print" r:embed="rId1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24</xdr:row>
      <xdr:rowOff>0</xdr:rowOff>
    </xdr:from>
    <xdr:ext cx="714375" cy="1076325"/>
    <xdr:pic>
      <xdr:nvPicPr>
        <xdr:cNvPr id="0" name="image173.jpg"/>
        <xdr:cNvPicPr preferRelativeResize="0"/>
      </xdr:nvPicPr>
      <xdr:blipFill>
        <a:blip cstate="print" r:embed="rId1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25</xdr:row>
      <xdr:rowOff>0</xdr:rowOff>
    </xdr:from>
    <xdr:ext cx="714375" cy="1076325"/>
    <xdr:pic>
      <xdr:nvPicPr>
        <xdr:cNvPr id="0" name="image149.jpg"/>
        <xdr:cNvPicPr preferRelativeResize="0"/>
      </xdr:nvPicPr>
      <xdr:blipFill>
        <a:blip cstate="print" r:embed="rId1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26</xdr:row>
      <xdr:rowOff>0</xdr:rowOff>
    </xdr:from>
    <xdr:ext cx="714375" cy="1076325"/>
    <xdr:pic>
      <xdr:nvPicPr>
        <xdr:cNvPr id="0" name="image163.jpg"/>
        <xdr:cNvPicPr preferRelativeResize="0"/>
      </xdr:nvPicPr>
      <xdr:blipFill>
        <a:blip cstate="print" r:embed="rId1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27</xdr:row>
      <xdr:rowOff>0</xdr:rowOff>
    </xdr:from>
    <xdr:ext cx="714375" cy="1076325"/>
    <xdr:pic>
      <xdr:nvPicPr>
        <xdr:cNvPr id="0" name="image155.jpg"/>
        <xdr:cNvPicPr preferRelativeResize="0"/>
      </xdr:nvPicPr>
      <xdr:blipFill>
        <a:blip cstate="print" r:embed="rId1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28</xdr:row>
      <xdr:rowOff>0</xdr:rowOff>
    </xdr:from>
    <xdr:ext cx="714375" cy="1076325"/>
    <xdr:pic>
      <xdr:nvPicPr>
        <xdr:cNvPr id="0" name="image147.jpg"/>
        <xdr:cNvPicPr preferRelativeResize="0"/>
      </xdr:nvPicPr>
      <xdr:blipFill>
        <a:blip cstate="print" r:embed="rId1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30</xdr:row>
      <xdr:rowOff>0</xdr:rowOff>
    </xdr:from>
    <xdr:ext cx="714375" cy="1076325"/>
    <xdr:pic>
      <xdr:nvPicPr>
        <xdr:cNvPr id="0" name="image144.jpg"/>
        <xdr:cNvPicPr preferRelativeResize="0"/>
      </xdr:nvPicPr>
      <xdr:blipFill>
        <a:blip cstate="print" r:embed="rId1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31</xdr:row>
      <xdr:rowOff>0</xdr:rowOff>
    </xdr:from>
    <xdr:ext cx="714375" cy="1076325"/>
    <xdr:pic>
      <xdr:nvPicPr>
        <xdr:cNvPr id="0" name="image148.jpg"/>
        <xdr:cNvPicPr preferRelativeResize="0"/>
      </xdr:nvPicPr>
      <xdr:blipFill>
        <a:blip cstate="print" r:embed="rId1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32</xdr:row>
      <xdr:rowOff>0</xdr:rowOff>
    </xdr:from>
    <xdr:ext cx="714375" cy="1076325"/>
    <xdr:pic>
      <xdr:nvPicPr>
        <xdr:cNvPr id="0" name="image142.jpg"/>
        <xdr:cNvPicPr preferRelativeResize="0"/>
      </xdr:nvPicPr>
      <xdr:blipFill>
        <a:blip cstate="print" r:embed="rId1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33</xdr:row>
      <xdr:rowOff>0</xdr:rowOff>
    </xdr:from>
    <xdr:ext cx="714375" cy="1076325"/>
    <xdr:pic>
      <xdr:nvPicPr>
        <xdr:cNvPr id="0" name="image174.jpg"/>
        <xdr:cNvPicPr preferRelativeResize="0"/>
      </xdr:nvPicPr>
      <xdr:blipFill>
        <a:blip cstate="print" r:embed="rId1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35</xdr:row>
      <xdr:rowOff>0</xdr:rowOff>
    </xdr:from>
    <xdr:ext cx="714375" cy="1076325"/>
    <xdr:pic>
      <xdr:nvPicPr>
        <xdr:cNvPr id="0" name="image166.jpg"/>
        <xdr:cNvPicPr preferRelativeResize="0"/>
      </xdr:nvPicPr>
      <xdr:blipFill>
        <a:blip cstate="print" r:embed="rId1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36</xdr:row>
      <xdr:rowOff>0</xdr:rowOff>
    </xdr:from>
    <xdr:ext cx="714375" cy="1076325"/>
    <xdr:pic>
      <xdr:nvPicPr>
        <xdr:cNvPr id="0" name="image138.jpg"/>
        <xdr:cNvPicPr preferRelativeResize="0"/>
      </xdr:nvPicPr>
      <xdr:blipFill>
        <a:blip cstate="print" r:embed="rId1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37</xdr:row>
      <xdr:rowOff>0</xdr:rowOff>
    </xdr:from>
    <xdr:ext cx="714375" cy="1076325"/>
    <xdr:pic>
      <xdr:nvPicPr>
        <xdr:cNvPr id="0" name="image146.jpg"/>
        <xdr:cNvPicPr preferRelativeResize="0"/>
      </xdr:nvPicPr>
      <xdr:blipFill>
        <a:blip cstate="print" r:embed="rId1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38</xdr:row>
      <xdr:rowOff>0</xdr:rowOff>
    </xdr:from>
    <xdr:ext cx="714375" cy="1076325"/>
    <xdr:pic>
      <xdr:nvPicPr>
        <xdr:cNvPr id="0" name="image187.jpg"/>
        <xdr:cNvPicPr preferRelativeResize="0"/>
      </xdr:nvPicPr>
      <xdr:blipFill>
        <a:blip cstate="print" r:embed="rId1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39</xdr:row>
      <xdr:rowOff>0</xdr:rowOff>
    </xdr:from>
    <xdr:ext cx="714375" cy="1076325"/>
    <xdr:pic>
      <xdr:nvPicPr>
        <xdr:cNvPr id="0" name="image169.jpg"/>
        <xdr:cNvPicPr preferRelativeResize="0"/>
      </xdr:nvPicPr>
      <xdr:blipFill>
        <a:blip cstate="print" r:embed="rId1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40</xdr:row>
      <xdr:rowOff>0</xdr:rowOff>
    </xdr:from>
    <xdr:ext cx="714375" cy="1076325"/>
    <xdr:pic>
      <xdr:nvPicPr>
        <xdr:cNvPr id="0" name="image176.jpg"/>
        <xdr:cNvPicPr preferRelativeResize="0"/>
      </xdr:nvPicPr>
      <xdr:blipFill>
        <a:blip cstate="print" r:embed="rId1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41</xdr:row>
      <xdr:rowOff>0</xdr:rowOff>
    </xdr:from>
    <xdr:ext cx="714375" cy="1076325"/>
    <xdr:pic>
      <xdr:nvPicPr>
        <xdr:cNvPr id="0" name="image152.jpg"/>
        <xdr:cNvPicPr preferRelativeResize="0"/>
      </xdr:nvPicPr>
      <xdr:blipFill>
        <a:blip cstate="print" r:embed="rId1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42</xdr:row>
      <xdr:rowOff>0</xdr:rowOff>
    </xdr:from>
    <xdr:ext cx="714375" cy="1076325"/>
    <xdr:pic>
      <xdr:nvPicPr>
        <xdr:cNvPr id="0" name="image184.jpg"/>
        <xdr:cNvPicPr preferRelativeResize="0"/>
      </xdr:nvPicPr>
      <xdr:blipFill>
        <a:blip cstate="print" r:embed="rId1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43</xdr:row>
      <xdr:rowOff>0</xdr:rowOff>
    </xdr:from>
    <xdr:ext cx="714375" cy="1076325"/>
    <xdr:pic>
      <xdr:nvPicPr>
        <xdr:cNvPr id="0" name="image160.jpg"/>
        <xdr:cNvPicPr preferRelativeResize="0"/>
      </xdr:nvPicPr>
      <xdr:blipFill>
        <a:blip cstate="print" r:embed="rId1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44</xdr:row>
      <xdr:rowOff>0</xdr:rowOff>
    </xdr:from>
    <xdr:ext cx="714375" cy="1076325"/>
    <xdr:pic>
      <xdr:nvPicPr>
        <xdr:cNvPr id="0" name="image156.jpg"/>
        <xdr:cNvPicPr preferRelativeResize="0"/>
      </xdr:nvPicPr>
      <xdr:blipFill>
        <a:blip cstate="print" r:embed="rId1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45</xdr:row>
      <xdr:rowOff>0</xdr:rowOff>
    </xdr:from>
    <xdr:ext cx="714375" cy="1076325"/>
    <xdr:pic>
      <xdr:nvPicPr>
        <xdr:cNvPr id="0" name="image192.jpg"/>
        <xdr:cNvPicPr preferRelativeResize="0"/>
      </xdr:nvPicPr>
      <xdr:blipFill>
        <a:blip cstate="print" r:embed="rId1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46</xdr:row>
      <xdr:rowOff>0</xdr:rowOff>
    </xdr:from>
    <xdr:ext cx="714375" cy="1076325"/>
    <xdr:pic>
      <xdr:nvPicPr>
        <xdr:cNvPr id="0" name="image248.jpg"/>
        <xdr:cNvPicPr preferRelativeResize="0"/>
      </xdr:nvPicPr>
      <xdr:blipFill>
        <a:blip cstate="print" r:embed="rId1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47</xdr:row>
      <xdr:rowOff>0</xdr:rowOff>
    </xdr:from>
    <xdr:ext cx="714375" cy="1076325"/>
    <xdr:pic>
      <xdr:nvPicPr>
        <xdr:cNvPr id="0" name="image162.jpg"/>
        <xdr:cNvPicPr preferRelativeResize="0"/>
      </xdr:nvPicPr>
      <xdr:blipFill>
        <a:blip cstate="print" r:embed="rId1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48</xdr:row>
      <xdr:rowOff>0</xdr:rowOff>
    </xdr:from>
    <xdr:ext cx="714375" cy="1076325"/>
    <xdr:pic>
      <xdr:nvPicPr>
        <xdr:cNvPr id="0" name="image207.jpg"/>
        <xdr:cNvPicPr preferRelativeResize="0"/>
      </xdr:nvPicPr>
      <xdr:blipFill>
        <a:blip cstate="print" r:embed="rId1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49</xdr:row>
      <xdr:rowOff>0</xdr:rowOff>
    </xdr:from>
    <xdr:ext cx="714375" cy="1076325"/>
    <xdr:pic>
      <xdr:nvPicPr>
        <xdr:cNvPr id="0" name="image154.jpg"/>
        <xdr:cNvPicPr preferRelativeResize="0"/>
      </xdr:nvPicPr>
      <xdr:blipFill>
        <a:blip cstate="print" r:embed="rId1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50</xdr:row>
      <xdr:rowOff>0</xdr:rowOff>
    </xdr:from>
    <xdr:ext cx="714375" cy="1076325"/>
    <xdr:pic>
      <xdr:nvPicPr>
        <xdr:cNvPr id="0" name="image168.jpg"/>
        <xdr:cNvPicPr preferRelativeResize="0"/>
      </xdr:nvPicPr>
      <xdr:blipFill>
        <a:blip cstate="print" r:embed="rId1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51</xdr:row>
      <xdr:rowOff>0</xdr:rowOff>
    </xdr:from>
    <xdr:ext cx="714375" cy="1076325"/>
    <xdr:pic>
      <xdr:nvPicPr>
        <xdr:cNvPr id="0" name="image182.jpg"/>
        <xdr:cNvPicPr preferRelativeResize="0"/>
      </xdr:nvPicPr>
      <xdr:blipFill>
        <a:blip cstate="print" r:embed="rId1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52</xdr:row>
      <xdr:rowOff>0</xdr:rowOff>
    </xdr:from>
    <xdr:ext cx="714375" cy="1076325"/>
    <xdr:pic>
      <xdr:nvPicPr>
        <xdr:cNvPr id="0" name="image157.jpg"/>
        <xdr:cNvPicPr preferRelativeResize="0"/>
      </xdr:nvPicPr>
      <xdr:blipFill>
        <a:blip cstate="print" r:embed="rId1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53</xdr:row>
      <xdr:rowOff>0</xdr:rowOff>
    </xdr:from>
    <xdr:ext cx="714375" cy="1076325"/>
    <xdr:pic>
      <xdr:nvPicPr>
        <xdr:cNvPr id="0" name="image159.jpg"/>
        <xdr:cNvPicPr preferRelativeResize="0"/>
      </xdr:nvPicPr>
      <xdr:blipFill>
        <a:blip cstate="print" r:embed="rId1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54</xdr:row>
      <xdr:rowOff>0</xdr:rowOff>
    </xdr:from>
    <xdr:ext cx="714375" cy="1076325"/>
    <xdr:pic>
      <xdr:nvPicPr>
        <xdr:cNvPr id="0" name="image164.jpg"/>
        <xdr:cNvPicPr preferRelativeResize="0"/>
      </xdr:nvPicPr>
      <xdr:blipFill>
        <a:blip cstate="print" r:embed="rId1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55</xdr:row>
      <xdr:rowOff>0</xdr:rowOff>
    </xdr:from>
    <xdr:ext cx="714375" cy="1076325"/>
    <xdr:pic>
      <xdr:nvPicPr>
        <xdr:cNvPr id="0" name="image181.jpg"/>
        <xdr:cNvPicPr preferRelativeResize="0"/>
      </xdr:nvPicPr>
      <xdr:blipFill>
        <a:blip cstate="print" r:embed="rId1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57</xdr:row>
      <xdr:rowOff>0</xdr:rowOff>
    </xdr:from>
    <xdr:ext cx="714375" cy="1076325"/>
    <xdr:pic>
      <xdr:nvPicPr>
        <xdr:cNvPr id="0" name="image263.jpg"/>
        <xdr:cNvPicPr preferRelativeResize="0"/>
      </xdr:nvPicPr>
      <xdr:blipFill>
        <a:blip cstate="print" r:embed="rId1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58</xdr:row>
      <xdr:rowOff>0</xdr:rowOff>
    </xdr:from>
    <xdr:ext cx="714375" cy="1076325"/>
    <xdr:pic>
      <xdr:nvPicPr>
        <xdr:cNvPr id="0" name="image158.jpg"/>
        <xdr:cNvPicPr preferRelativeResize="0"/>
      </xdr:nvPicPr>
      <xdr:blipFill>
        <a:blip cstate="print" r:embed="rId1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59</xdr:row>
      <xdr:rowOff>0</xdr:rowOff>
    </xdr:from>
    <xdr:ext cx="714375" cy="1076325"/>
    <xdr:pic>
      <xdr:nvPicPr>
        <xdr:cNvPr id="0" name="image165.jpg"/>
        <xdr:cNvPicPr preferRelativeResize="0"/>
      </xdr:nvPicPr>
      <xdr:blipFill>
        <a:blip cstate="print" r:embed="rId1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60</xdr:row>
      <xdr:rowOff>0</xdr:rowOff>
    </xdr:from>
    <xdr:ext cx="714375" cy="1076325"/>
    <xdr:pic>
      <xdr:nvPicPr>
        <xdr:cNvPr id="0" name="image183.jpg"/>
        <xdr:cNvPicPr preferRelativeResize="0"/>
      </xdr:nvPicPr>
      <xdr:blipFill>
        <a:blip cstate="print" r:embed="rId1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61</xdr:row>
      <xdr:rowOff>0</xdr:rowOff>
    </xdr:from>
    <xdr:ext cx="714375" cy="1076325"/>
    <xdr:pic>
      <xdr:nvPicPr>
        <xdr:cNvPr id="0" name="image177.jpg"/>
        <xdr:cNvPicPr preferRelativeResize="0"/>
      </xdr:nvPicPr>
      <xdr:blipFill>
        <a:blip cstate="print" r:embed="rId1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62</xdr:row>
      <xdr:rowOff>0</xdr:rowOff>
    </xdr:from>
    <xdr:ext cx="714375" cy="1076325"/>
    <xdr:pic>
      <xdr:nvPicPr>
        <xdr:cNvPr id="0" name="image200.jpg"/>
        <xdr:cNvPicPr preferRelativeResize="0"/>
      </xdr:nvPicPr>
      <xdr:blipFill>
        <a:blip cstate="print" r:embed="rId1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63</xdr:row>
      <xdr:rowOff>0</xdr:rowOff>
    </xdr:from>
    <xdr:ext cx="714375" cy="1076325"/>
    <xdr:pic>
      <xdr:nvPicPr>
        <xdr:cNvPr id="0" name="image167.jpg"/>
        <xdr:cNvPicPr preferRelativeResize="0"/>
      </xdr:nvPicPr>
      <xdr:blipFill>
        <a:blip cstate="print" r:embed="rId1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64</xdr:row>
      <xdr:rowOff>0</xdr:rowOff>
    </xdr:from>
    <xdr:ext cx="714375" cy="1076325"/>
    <xdr:pic>
      <xdr:nvPicPr>
        <xdr:cNvPr id="0" name="image172.jpg"/>
        <xdr:cNvPicPr preferRelativeResize="0"/>
      </xdr:nvPicPr>
      <xdr:blipFill>
        <a:blip cstate="print" r:embed="rId1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65</xdr:row>
      <xdr:rowOff>0</xdr:rowOff>
    </xdr:from>
    <xdr:ext cx="714375" cy="1076325"/>
    <xdr:pic>
      <xdr:nvPicPr>
        <xdr:cNvPr id="0" name="image193.jpg"/>
        <xdr:cNvPicPr preferRelativeResize="0"/>
      </xdr:nvPicPr>
      <xdr:blipFill>
        <a:blip cstate="print" r:embed="rId1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66</xdr:row>
      <xdr:rowOff>0</xdr:rowOff>
    </xdr:from>
    <xdr:ext cx="714375" cy="1076325"/>
    <xdr:pic>
      <xdr:nvPicPr>
        <xdr:cNvPr id="0" name="image185.jpg"/>
        <xdr:cNvPicPr preferRelativeResize="0"/>
      </xdr:nvPicPr>
      <xdr:blipFill>
        <a:blip cstate="print" r:embed="rId1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67</xdr:row>
      <xdr:rowOff>0</xdr:rowOff>
    </xdr:from>
    <xdr:ext cx="714375" cy="1076325"/>
    <xdr:pic>
      <xdr:nvPicPr>
        <xdr:cNvPr id="0" name="image171.jpg"/>
        <xdr:cNvPicPr preferRelativeResize="0"/>
      </xdr:nvPicPr>
      <xdr:blipFill>
        <a:blip cstate="print" r:embed="rId1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68</xdr:row>
      <xdr:rowOff>0</xdr:rowOff>
    </xdr:from>
    <xdr:ext cx="714375" cy="1076325"/>
    <xdr:pic>
      <xdr:nvPicPr>
        <xdr:cNvPr id="0" name="image225.jpg"/>
        <xdr:cNvPicPr preferRelativeResize="0"/>
      </xdr:nvPicPr>
      <xdr:blipFill>
        <a:blip cstate="print" r:embed="rId1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69</xdr:row>
      <xdr:rowOff>0</xdr:rowOff>
    </xdr:from>
    <xdr:ext cx="714375" cy="1076325"/>
    <xdr:pic>
      <xdr:nvPicPr>
        <xdr:cNvPr id="0" name="image180.jpg"/>
        <xdr:cNvPicPr preferRelativeResize="0"/>
      </xdr:nvPicPr>
      <xdr:blipFill>
        <a:blip cstate="print" r:embed="rId1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70</xdr:row>
      <xdr:rowOff>0</xdr:rowOff>
    </xdr:from>
    <xdr:ext cx="714375" cy="1076325"/>
    <xdr:pic>
      <xdr:nvPicPr>
        <xdr:cNvPr id="0" name="image188.jpg"/>
        <xdr:cNvPicPr preferRelativeResize="0"/>
      </xdr:nvPicPr>
      <xdr:blipFill>
        <a:blip cstate="print" r:embed="rId1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71</xdr:row>
      <xdr:rowOff>0</xdr:rowOff>
    </xdr:from>
    <xdr:ext cx="714375" cy="1076325"/>
    <xdr:pic>
      <xdr:nvPicPr>
        <xdr:cNvPr id="0" name="image178.jpg"/>
        <xdr:cNvPicPr preferRelativeResize="0"/>
      </xdr:nvPicPr>
      <xdr:blipFill>
        <a:blip cstate="print" r:embed="rId1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72</xdr:row>
      <xdr:rowOff>0</xdr:rowOff>
    </xdr:from>
    <xdr:ext cx="714375" cy="1076325"/>
    <xdr:pic>
      <xdr:nvPicPr>
        <xdr:cNvPr id="0" name="image190.jpg"/>
        <xdr:cNvPicPr preferRelativeResize="0"/>
      </xdr:nvPicPr>
      <xdr:blipFill>
        <a:blip cstate="print" r:embed="rId1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73</xdr:row>
      <xdr:rowOff>0</xdr:rowOff>
    </xdr:from>
    <xdr:ext cx="714375" cy="1076325"/>
    <xdr:pic>
      <xdr:nvPicPr>
        <xdr:cNvPr id="0" name="image208.jpg"/>
        <xdr:cNvPicPr preferRelativeResize="0"/>
      </xdr:nvPicPr>
      <xdr:blipFill>
        <a:blip cstate="print" r:embed="rId1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74</xdr:row>
      <xdr:rowOff>0</xdr:rowOff>
    </xdr:from>
    <xdr:ext cx="714375" cy="1076325"/>
    <xdr:pic>
      <xdr:nvPicPr>
        <xdr:cNvPr id="0" name="image221.jpg"/>
        <xdr:cNvPicPr preferRelativeResize="0"/>
      </xdr:nvPicPr>
      <xdr:blipFill>
        <a:blip cstate="print" r:embed="rId1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75</xdr:row>
      <xdr:rowOff>0</xdr:rowOff>
    </xdr:from>
    <xdr:ext cx="714375" cy="1076325"/>
    <xdr:pic>
      <xdr:nvPicPr>
        <xdr:cNvPr id="0" name="image214.jpg"/>
        <xdr:cNvPicPr preferRelativeResize="0"/>
      </xdr:nvPicPr>
      <xdr:blipFill>
        <a:blip cstate="print" r:embed="rId1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76</xdr:row>
      <xdr:rowOff>0</xdr:rowOff>
    </xdr:from>
    <xdr:ext cx="714375" cy="1076325"/>
    <xdr:pic>
      <xdr:nvPicPr>
        <xdr:cNvPr id="0" name="image194.jpg"/>
        <xdr:cNvPicPr preferRelativeResize="0"/>
      </xdr:nvPicPr>
      <xdr:blipFill>
        <a:blip cstate="print" r:embed="rId1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77</xdr:row>
      <xdr:rowOff>0</xdr:rowOff>
    </xdr:from>
    <xdr:ext cx="714375" cy="1076325"/>
    <xdr:pic>
      <xdr:nvPicPr>
        <xdr:cNvPr id="0" name="image189.jpg"/>
        <xdr:cNvPicPr preferRelativeResize="0"/>
      </xdr:nvPicPr>
      <xdr:blipFill>
        <a:blip cstate="print" r:embed="rId2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78</xdr:row>
      <xdr:rowOff>0</xdr:rowOff>
    </xdr:from>
    <xdr:ext cx="714375" cy="1076325"/>
    <xdr:pic>
      <xdr:nvPicPr>
        <xdr:cNvPr id="0" name="image220.jpg"/>
        <xdr:cNvPicPr preferRelativeResize="0"/>
      </xdr:nvPicPr>
      <xdr:blipFill>
        <a:blip cstate="print" r:embed="rId2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79</xdr:row>
      <xdr:rowOff>0</xdr:rowOff>
    </xdr:from>
    <xdr:ext cx="714375" cy="1076325"/>
    <xdr:pic>
      <xdr:nvPicPr>
        <xdr:cNvPr id="0" name="image186.jpg"/>
        <xdr:cNvPicPr preferRelativeResize="0"/>
      </xdr:nvPicPr>
      <xdr:blipFill>
        <a:blip cstate="print" r:embed="rId2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80</xdr:row>
      <xdr:rowOff>0</xdr:rowOff>
    </xdr:from>
    <xdr:ext cx="714375" cy="1076325"/>
    <xdr:pic>
      <xdr:nvPicPr>
        <xdr:cNvPr id="0" name="image201.jpg"/>
        <xdr:cNvPicPr preferRelativeResize="0"/>
      </xdr:nvPicPr>
      <xdr:blipFill>
        <a:blip cstate="print" r:embed="rId2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81</xdr:row>
      <xdr:rowOff>0</xdr:rowOff>
    </xdr:from>
    <xdr:ext cx="714375" cy="1076325"/>
    <xdr:pic>
      <xdr:nvPicPr>
        <xdr:cNvPr id="0" name="image240.jpg"/>
        <xdr:cNvPicPr preferRelativeResize="0"/>
      </xdr:nvPicPr>
      <xdr:blipFill>
        <a:blip cstate="print" r:embed="rId2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82</xdr:row>
      <xdr:rowOff>0</xdr:rowOff>
    </xdr:from>
    <xdr:ext cx="714375" cy="1076325"/>
    <xdr:pic>
      <xdr:nvPicPr>
        <xdr:cNvPr id="0" name="image202.jpg"/>
        <xdr:cNvPicPr preferRelativeResize="0"/>
      </xdr:nvPicPr>
      <xdr:blipFill>
        <a:blip cstate="print" r:embed="rId2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83</xdr:row>
      <xdr:rowOff>0</xdr:rowOff>
    </xdr:from>
    <xdr:ext cx="714375" cy="1076325"/>
    <xdr:pic>
      <xdr:nvPicPr>
        <xdr:cNvPr id="0" name="image199.jpg"/>
        <xdr:cNvPicPr preferRelativeResize="0"/>
      </xdr:nvPicPr>
      <xdr:blipFill>
        <a:blip cstate="print" r:embed="rId2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84</xdr:row>
      <xdr:rowOff>0</xdr:rowOff>
    </xdr:from>
    <xdr:ext cx="714375" cy="1076325"/>
    <xdr:pic>
      <xdr:nvPicPr>
        <xdr:cNvPr id="0" name="image204.jpg"/>
        <xdr:cNvPicPr preferRelativeResize="0"/>
      </xdr:nvPicPr>
      <xdr:blipFill>
        <a:blip cstate="print" r:embed="rId2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85</xdr:row>
      <xdr:rowOff>0</xdr:rowOff>
    </xdr:from>
    <xdr:ext cx="714375" cy="1076325"/>
    <xdr:pic>
      <xdr:nvPicPr>
        <xdr:cNvPr id="0" name="image191.jpg"/>
        <xdr:cNvPicPr preferRelativeResize="0"/>
      </xdr:nvPicPr>
      <xdr:blipFill>
        <a:blip cstate="print" r:embed="rId2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86</xdr:row>
      <xdr:rowOff>0</xdr:rowOff>
    </xdr:from>
    <xdr:ext cx="714375" cy="1076325"/>
    <xdr:pic>
      <xdr:nvPicPr>
        <xdr:cNvPr id="0" name="image210.jpg"/>
        <xdr:cNvPicPr preferRelativeResize="0"/>
      </xdr:nvPicPr>
      <xdr:blipFill>
        <a:blip cstate="print" r:embed="rId2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87</xdr:row>
      <xdr:rowOff>0</xdr:rowOff>
    </xdr:from>
    <xdr:ext cx="714375" cy="1076325"/>
    <xdr:pic>
      <xdr:nvPicPr>
        <xdr:cNvPr id="0" name="image197.jpg"/>
        <xdr:cNvPicPr preferRelativeResize="0"/>
      </xdr:nvPicPr>
      <xdr:blipFill>
        <a:blip cstate="print" r:embed="rId2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88</xdr:row>
      <xdr:rowOff>0</xdr:rowOff>
    </xdr:from>
    <xdr:ext cx="714375" cy="1076325"/>
    <xdr:pic>
      <xdr:nvPicPr>
        <xdr:cNvPr id="0" name="image217.jpg"/>
        <xdr:cNvPicPr preferRelativeResize="0"/>
      </xdr:nvPicPr>
      <xdr:blipFill>
        <a:blip cstate="print" r:embed="rId2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89</xdr:row>
      <xdr:rowOff>0</xdr:rowOff>
    </xdr:from>
    <xdr:ext cx="714375" cy="1076325"/>
    <xdr:pic>
      <xdr:nvPicPr>
        <xdr:cNvPr id="0" name="image243.jpg"/>
        <xdr:cNvPicPr preferRelativeResize="0"/>
      </xdr:nvPicPr>
      <xdr:blipFill>
        <a:blip cstate="print" r:embed="rId2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90</xdr:row>
      <xdr:rowOff>0</xdr:rowOff>
    </xdr:from>
    <xdr:ext cx="714375" cy="1076325"/>
    <xdr:pic>
      <xdr:nvPicPr>
        <xdr:cNvPr id="0" name="image196.jpg"/>
        <xdr:cNvPicPr preferRelativeResize="0"/>
      </xdr:nvPicPr>
      <xdr:blipFill>
        <a:blip cstate="print" r:embed="rId2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91</xdr:row>
      <xdr:rowOff>0</xdr:rowOff>
    </xdr:from>
    <xdr:ext cx="714375" cy="1076325"/>
    <xdr:pic>
      <xdr:nvPicPr>
        <xdr:cNvPr id="0" name="image211.jpg"/>
        <xdr:cNvPicPr preferRelativeResize="0"/>
      </xdr:nvPicPr>
      <xdr:blipFill>
        <a:blip cstate="print" r:embed="rId2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92</xdr:row>
      <xdr:rowOff>0</xdr:rowOff>
    </xdr:from>
    <xdr:ext cx="714375" cy="1076325"/>
    <xdr:pic>
      <xdr:nvPicPr>
        <xdr:cNvPr id="0" name="image213.jpg"/>
        <xdr:cNvPicPr preferRelativeResize="0"/>
      </xdr:nvPicPr>
      <xdr:blipFill>
        <a:blip cstate="print" r:embed="rId2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93</xdr:row>
      <xdr:rowOff>0</xdr:rowOff>
    </xdr:from>
    <xdr:ext cx="714375" cy="1076325"/>
    <xdr:pic>
      <xdr:nvPicPr>
        <xdr:cNvPr id="0" name="image215.jpg"/>
        <xdr:cNvPicPr preferRelativeResize="0"/>
      </xdr:nvPicPr>
      <xdr:blipFill>
        <a:blip cstate="print" r:embed="rId2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94</xdr:row>
      <xdr:rowOff>0</xdr:rowOff>
    </xdr:from>
    <xdr:ext cx="714375" cy="1076325"/>
    <xdr:pic>
      <xdr:nvPicPr>
        <xdr:cNvPr id="0" name="image195.jpg"/>
        <xdr:cNvPicPr preferRelativeResize="0"/>
      </xdr:nvPicPr>
      <xdr:blipFill>
        <a:blip cstate="print" r:embed="rId2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95</xdr:row>
      <xdr:rowOff>0</xdr:rowOff>
    </xdr:from>
    <xdr:ext cx="714375" cy="1076325"/>
    <xdr:pic>
      <xdr:nvPicPr>
        <xdr:cNvPr id="0" name="image227.jpg"/>
        <xdr:cNvPicPr preferRelativeResize="0"/>
      </xdr:nvPicPr>
      <xdr:blipFill>
        <a:blip cstate="print" r:embed="rId2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96</xdr:row>
      <xdr:rowOff>0</xdr:rowOff>
    </xdr:from>
    <xdr:ext cx="714375" cy="1076325"/>
    <xdr:pic>
      <xdr:nvPicPr>
        <xdr:cNvPr id="0" name="image198.jpg"/>
        <xdr:cNvPicPr preferRelativeResize="0"/>
      </xdr:nvPicPr>
      <xdr:blipFill>
        <a:blip cstate="print" r:embed="rId2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97</xdr:row>
      <xdr:rowOff>0</xdr:rowOff>
    </xdr:from>
    <xdr:ext cx="714375" cy="1076325"/>
    <xdr:pic>
      <xdr:nvPicPr>
        <xdr:cNvPr id="0" name="image228.jpg"/>
        <xdr:cNvPicPr preferRelativeResize="0"/>
      </xdr:nvPicPr>
      <xdr:blipFill>
        <a:blip cstate="print" r:embed="rId2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98</xdr:row>
      <xdr:rowOff>0</xdr:rowOff>
    </xdr:from>
    <xdr:ext cx="714375" cy="1076325"/>
    <xdr:pic>
      <xdr:nvPicPr>
        <xdr:cNvPr id="0" name="image203.jpg"/>
        <xdr:cNvPicPr preferRelativeResize="0"/>
      </xdr:nvPicPr>
      <xdr:blipFill>
        <a:blip cstate="print" r:embed="rId2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99</xdr:row>
      <xdr:rowOff>0</xdr:rowOff>
    </xdr:from>
    <xdr:ext cx="714375" cy="1076325"/>
    <xdr:pic>
      <xdr:nvPicPr>
        <xdr:cNvPr id="0" name="image250.jpg"/>
        <xdr:cNvPicPr preferRelativeResize="0"/>
      </xdr:nvPicPr>
      <xdr:blipFill>
        <a:blip cstate="print" r:embed="rId2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100</xdr:row>
      <xdr:rowOff>0</xdr:rowOff>
    </xdr:from>
    <xdr:ext cx="714375" cy="1076325"/>
    <xdr:pic>
      <xdr:nvPicPr>
        <xdr:cNvPr id="0" name="image218.jpg"/>
        <xdr:cNvPicPr preferRelativeResize="0"/>
      </xdr:nvPicPr>
      <xdr:blipFill>
        <a:blip cstate="print" r:embed="rId2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101</xdr:row>
      <xdr:rowOff>0</xdr:rowOff>
    </xdr:from>
    <xdr:ext cx="714375" cy="1076325"/>
    <xdr:pic>
      <xdr:nvPicPr>
        <xdr:cNvPr id="0" name="image272.jpg"/>
        <xdr:cNvPicPr preferRelativeResize="0"/>
      </xdr:nvPicPr>
      <xdr:blipFill>
        <a:blip cstate="print" r:embed="rId2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102</xdr:row>
      <xdr:rowOff>0</xdr:rowOff>
    </xdr:from>
    <xdr:ext cx="714375" cy="1076325"/>
    <xdr:pic>
      <xdr:nvPicPr>
        <xdr:cNvPr id="0" name="image230.jpg"/>
        <xdr:cNvPicPr preferRelativeResize="0"/>
      </xdr:nvPicPr>
      <xdr:blipFill>
        <a:blip cstate="print" r:embed="rId2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103</xdr:row>
      <xdr:rowOff>0</xdr:rowOff>
    </xdr:from>
    <xdr:ext cx="714375" cy="1076325"/>
    <xdr:pic>
      <xdr:nvPicPr>
        <xdr:cNvPr id="0" name="image205.jpg"/>
        <xdr:cNvPicPr preferRelativeResize="0"/>
      </xdr:nvPicPr>
      <xdr:blipFill>
        <a:blip cstate="print" r:embed="rId2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104</xdr:row>
      <xdr:rowOff>0</xdr:rowOff>
    </xdr:from>
    <xdr:ext cx="714375" cy="1076325"/>
    <xdr:pic>
      <xdr:nvPicPr>
        <xdr:cNvPr id="0" name="image206.jpg"/>
        <xdr:cNvPicPr preferRelativeResize="0"/>
      </xdr:nvPicPr>
      <xdr:blipFill>
        <a:blip cstate="print" r:embed="rId2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105</xdr:row>
      <xdr:rowOff>0</xdr:rowOff>
    </xdr:from>
    <xdr:ext cx="714375" cy="1076325"/>
    <xdr:pic>
      <xdr:nvPicPr>
        <xdr:cNvPr id="0" name="image209.jpg"/>
        <xdr:cNvPicPr preferRelativeResize="0"/>
      </xdr:nvPicPr>
      <xdr:blipFill>
        <a:blip cstate="print" r:embed="rId2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106</xdr:row>
      <xdr:rowOff>0</xdr:rowOff>
    </xdr:from>
    <xdr:ext cx="714375" cy="1076325"/>
    <xdr:pic>
      <xdr:nvPicPr>
        <xdr:cNvPr id="0" name="image242.jpg"/>
        <xdr:cNvPicPr preferRelativeResize="0"/>
      </xdr:nvPicPr>
      <xdr:blipFill>
        <a:blip cstate="print" r:embed="rId2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107</xdr:row>
      <xdr:rowOff>0</xdr:rowOff>
    </xdr:from>
    <xdr:ext cx="714375" cy="1076325"/>
    <xdr:pic>
      <xdr:nvPicPr>
        <xdr:cNvPr id="0" name="image212.jpg"/>
        <xdr:cNvPicPr preferRelativeResize="0"/>
      </xdr:nvPicPr>
      <xdr:blipFill>
        <a:blip cstate="print" r:embed="rId2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108</xdr:row>
      <xdr:rowOff>0</xdr:rowOff>
    </xdr:from>
    <xdr:ext cx="714375" cy="1076325"/>
    <xdr:pic>
      <xdr:nvPicPr>
        <xdr:cNvPr id="0" name="image223.jpg"/>
        <xdr:cNvPicPr preferRelativeResize="0"/>
      </xdr:nvPicPr>
      <xdr:blipFill>
        <a:blip cstate="print" r:embed="rId2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109</xdr:row>
      <xdr:rowOff>0</xdr:rowOff>
    </xdr:from>
    <xdr:ext cx="714375" cy="1076325"/>
    <xdr:pic>
      <xdr:nvPicPr>
        <xdr:cNvPr id="0" name="image236.jpg"/>
        <xdr:cNvPicPr preferRelativeResize="0"/>
      </xdr:nvPicPr>
      <xdr:blipFill>
        <a:blip cstate="print" r:embed="rId2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110</xdr:row>
      <xdr:rowOff>0</xdr:rowOff>
    </xdr:from>
    <xdr:ext cx="714375" cy="1076325"/>
    <xdr:pic>
      <xdr:nvPicPr>
        <xdr:cNvPr id="0" name="image260.jpg"/>
        <xdr:cNvPicPr preferRelativeResize="0"/>
      </xdr:nvPicPr>
      <xdr:blipFill>
        <a:blip cstate="print" r:embed="rId2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111</xdr:row>
      <xdr:rowOff>0</xdr:rowOff>
    </xdr:from>
    <xdr:ext cx="714375" cy="1076325"/>
    <xdr:pic>
      <xdr:nvPicPr>
        <xdr:cNvPr id="0" name="image216.jpg"/>
        <xdr:cNvPicPr preferRelativeResize="0"/>
      </xdr:nvPicPr>
      <xdr:blipFill>
        <a:blip cstate="print" r:embed="rId2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112</xdr:row>
      <xdr:rowOff>0</xdr:rowOff>
    </xdr:from>
    <xdr:ext cx="714375" cy="1076325"/>
    <xdr:pic>
      <xdr:nvPicPr>
        <xdr:cNvPr id="0" name="image226.jpg"/>
        <xdr:cNvPicPr preferRelativeResize="0"/>
      </xdr:nvPicPr>
      <xdr:blipFill>
        <a:blip cstate="print" r:embed="rId2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113</xdr:row>
      <xdr:rowOff>0</xdr:rowOff>
    </xdr:from>
    <xdr:ext cx="714375" cy="1076325"/>
    <xdr:pic>
      <xdr:nvPicPr>
        <xdr:cNvPr id="0" name="image266.jpg"/>
        <xdr:cNvPicPr preferRelativeResize="0"/>
      </xdr:nvPicPr>
      <xdr:blipFill>
        <a:blip cstate="print" r:embed="rId2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114</xdr:row>
      <xdr:rowOff>0</xdr:rowOff>
    </xdr:from>
    <xdr:ext cx="714375" cy="1076325"/>
    <xdr:pic>
      <xdr:nvPicPr>
        <xdr:cNvPr id="0" name="image219.jpg"/>
        <xdr:cNvPicPr preferRelativeResize="0"/>
      </xdr:nvPicPr>
      <xdr:blipFill>
        <a:blip cstate="print" r:embed="rId2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115</xdr:row>
      <xdr:rowOff>0</xdr:rowOff>
    </xdr:from>
    <xdr:ext cx="714375" cy="1076325"/>
    <xdr:pic>
      <xdr:nvPicPr>
        <xdr:cNvPr id="0" name="image239.jpg"/>
        <xdr:cNvPicPr preferRelativeResize="0"/>
      </xdr:nvPicPr>
      <xdr:blipFill>
        <a:blip cstate="print" r:embed="rId2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116</xdr:row>
      <xdr:rowOff>0</xdr:rowOff>
    </xdr:from>
    <xdr:ext cx="714375" cy="1076325"/>
    <xdr:pic>
      <xdr:nvPicPr>
        <xdr:cNvPr id="0" name="image232.jpg"/>
        <xdr:cNvPicPr preferRelativeResize="0"/>
      </xdr:nvPicPr>
      <xdr:blipFill>
        <a:blip cstate="print" r:embed="rId2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117</xdr:row>
      <xdr:rowOff>0</xdr:rowOff>
    </xdr:from>
    <xdr:ext cx="714375" cy="1076325"/>
    <xdr:pic>
      <xdr:nvPicPr>
        <xdr:cNvPr id="0" name="image244.jpg"/>
        <xdr:cNvPicPr preferRelativeResize="0"/>
      </xdr:nvPicPr>
      <xdr:blipFill>
        <a:blip cstate="print" r:embed="rId2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118</xdr:row>
      <xdr:rowOff>0</xdr:rowOff>
    </xdr:from>
    <xdr:ext cx="714375" cy="1076325"/>
    <xdr:pic>
      <xdr:nvPicPr>
        <xdr:cNvPr id="0" name="image224.jpg"/>
        <xdr:cNvPicPr preferRelativeResize="0"/>
      </xdr:nvPicPr>
      <xdr:blipFill>
        <a:blip cstate="print" r:embed="rId2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119</xdr:row>
      <xdr:rowOff>0</xdr:rowOff>
    </xdr:from>
    <xdr:ext cx="714375" cy="1076325"/>
    <xdr:pic>
      <xdr:nvPicPr>
        <xdr:cNvPr id="0" name="image238.jpg"/>
        <xdr:cNvPicPr preferRelativeResize="0"/>
      </xdr:nvPicPr>
      <xdr:blipFill>
        <a:blip cstate="print" r:embed="rId2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120</xdr:row>
      <xdr:rowOff>0</xdr:rowOff>
    </xdr:from>
    <xdr:ext cx="714375" cy="1076325"/>
    <xdr:pic>
      <xdr:nvPicPr>
        <xdr:cNvPr id="0" name="image222.jpg"/>
        <xdr:cNvPicPr preferRelativeResize="0"/>
      </xdr:nvPicPr>
      <xdr:blipFill>
        <a:blip cstate="print" r:embed="rId2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121</xdr:row>
      <xdr:rowOff>0</xdr:rowOff>
    </xdr:from>
    <xdr:ext cx="714375" cy="1076325"/>
    <xdr:pic>
      <xdr:nvPicPr>
        <xdr:cNvPr id="0" name="image254.jpg"/>
        <xdr:cNvPicPr preferRelativeResize="0"/>
      </xdr:nvPicPr>
      <xdr:blipFill>
        <a:blip cstate="print" r:embed="rId2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122</xdr:row>
      <xdr:rowOff>0</xdr:rowOff>
    </xdr:from>
    <xdr:ext cx="714375" cy="1076325"/>
    <xdr:pic>
      <xdr:nvPicPr>
        <xdr:cNvPr id="0" name="image234.jpg"/>
        <xdr:cNvPicPr preferRelativeResize="0"/>
      </xdr:nvPicPr>
      <xdr:blipFill>
        <a:blip cstate="print" r:embed="rId2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123</xdr:row>
      <xdr:rowOff>0</xdr:rowOff>
    </xdr:from>
    <xdr:ext cx="714375" cy="1076325"/>
    <xdr:pic>
      <xdr:nvPicPr>
        <xdr:cNvPr id="0" name="image231.jpg"/>
        <xdr:cNvPicPr preferRelativeResize="0"/>
      </xdr:nvPicPr>
      <xdr:blipFill>
        <a:blip cstate="print" r:embed="rId2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124</xdr:row>
      <xdr:rowOff>0</xdr:rowOff>
    </xdr:from>
    <xdr:ext cx="714375" cy="1076325"/>
    <xdr:pic>
      <xdr:nvPicPr>
        <xdr:cNvPr id="0" name="image258.jpg"/>
        <xdr:cNvPicPr preferRelativeResize="0"/>
      </xdr:nvPicPr>
      <xdr:blipFill>
        <a:blip cstate="print" r:embed="rId2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125</xdr:row>
      <xdr:rowOff>0</xdr:rowOff>
    </xdr:from>
    <xdr:ext cx="714375" cy="1076325"/>
    <xdr:pic>
      <xdr:nvPicPr>
        <xdr:cNvPr id="0" name="image271.jpg"/>
        <xdr:cNvPicPr preferRelativeResize="0"/>
      </xdr:nvPicPr>
      <xdr:blipFill>
        <a:blip cstate="print" r:embed="rId2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126</xdr:row>
      <xdr:rowOff>0</xdr:rowOff>
    </xdr:from>
    <xdr:ext cx="714375" cy="1076325"/>
    <xdr:pic>
      <xdr:nvPicPr>
        <xdr:cNvPr id="0" name="image257.jpg"/>
        <xdr:cNvPicPr preferRelativeResize="0"/>
      </xdr:nvPicPr>
      <xdr:blipFill>
        <a:blip cstate="print" r:embed="rId2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127</xdr:row>
      <xdr:rowOff>0</xdr:rowOff>
    </xdr:from>
    <xdr:ext cx="714375" cy="1076325"/>
    <xdr:pic>
      <xdr:nvPicPr>
        <xdr:cNvPr id="0" name="image229.jpg"/>
        <xdr:cNvPicPr preferRelativeResize="0"/>
      </xdr:nvPicPr>
      <xdr:blipFill>
        <a:blip cstate="print" r:embed="rId2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128</xdr:row>
      <xdr:rowOff>0</xdr:rowOff>
    </xdr:from>
    <xdr:ext cx="714375" cy="1076325"/>
    <xdr:pic>
      <xdr:nvPicPr>
        <xdr:cNvPr id="0" name="image233.jpg"/>
        <xdr:cNvPicPr preferRelativeResize="0"/>
      </xdr:nvPicPr>
      <xdr:blipFill>
        <a:blip cstate="print" r:embed="rId2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129</xdr:row>
      <xdr:rowOff>0</xdr:rowOff>
    </xdr:from>
    <xdr:ext cx="714375" cy="1076325"/>
    <xdr:pic>
      <xdr:nvPicPr>
        <xdr:cNvPr id="0" name="image261.jpg"/>
        <xdr:cNvPicPr preferRelativeResize="0"/>
      </xdr:nvPicPr>
      <xdr:blipFill>
        <a:blip cstate="print" r:embed="rId2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130</xdr:row>
      <xdr:rowOff>0</xdr:rowOff>
    </xdr:from>
    <xdr:ext cx="714375" cy="1076325"/>
    <xdr:pic>
      <xdr:nvPicPr>
        <xdr:cNvPr id="0" name="image235.jpg"/>
        <xdr:cNvPicPr preferRelativeResize="0"/>
      </xdr:nvPicPr>
      <xdr:blipFill>
        <a:blip cstate="print" r:embed="rId2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132</xdr:row>
      <xdr:rowOff>0</xdr:rowOff>
    </xdr:from>
    <xdr:ext cx="714375" cy="1076325"/>
    <xdr:pic>
      <xdr:nvPicPr>
        <xdr:cNvPr id="0" name="image249.jpg"/>
        <xdr:cNvPicPr preferRelativeResize="0"/>
      </xdr:nvPicPr>
      <xdr:blipFill>
        <a:blip cstate="print" r:embed="rId2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134</xdr:row>
      <xdr:rowOff>0</xdr:rowOff>
    </xdr:from>
    <xdr:ext cx="714375" cy="1076325"/>
    <xdr:pic>
      <xdr:nvPicPr>
        <xdr:cNvPr id="0" name="image237.jpg"/>
        <xdr:cNvPicPr preferRelativeResize="0"/>
      </xdr:nvPicPr>
      <xdr:blipFill>
        <a:blip cstate="print" r:embed="rId2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135</xdr:row>
      <xdr:rowOff>0</xdr:rowOff>
    </xdr:from>
    <xdr:ext cx="714375" cy="1076325"/>
    <xdr:pic>
      <xdr:nvPicPr>
        <xdr:cNvPr id="0" name="image270.jpg"/>
        <xdr:cNvPicPr preferRelativeResize="0"/>
      </xdr:nvPicPr>
      <xdr:blipFill>
        <a:blip cstate="print" r:embed="rId2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136</xdr:row>
      <xdr:rowOff>0</xdr:rowOff>
    </xdr:from>
    <xdr:ext cx="714375" cy="1076325"/>
    <xdr:pic>
      <xdr:nvPicPr>
        <xdr:cNvPr id="0" name="image246.jpg"/>
        <xdr:cNvPicPr preferRelativeResize="0"/>
      </xdr:nvPicPr>
      <xdr:blipFill>
        <a:blip cstate="print" r:embed="rId2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137</xdr:row>
      <xdr:rowOff>0</xdr:rowOff>
    </xdr:from>
    <xdr:ext cx="714375" cy="1076325"/>
    <xdr:pic>
      <xdr:nvPicPr>
        <xdr:cNvPr id="0" name="image241.jpg"/>
        <xdr:cNvPicPr preferRelativeResize="0"/>
      </xdr:nvPicPr>
      <xdr:blipFill>
        <a:blip cstate="print" r:embed="rId2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138</xdr:row>
      <xdr:rowOff>0</xdr:rowOff>
    </xdr:from>
    <xdr:ext cx="714375" cy="1076325"/>
    <xdr:pic>
      <xdr:nvPicPr>
        <xdr:cNvPr id="0" name="image264.jpg"/>
        <xdr:cNvPicPr preferRelativeResize="0"/>
      </xdr:nvPicPr>
      <xdr:blipFill>
        <a:blip cstate="print" r:embed="rId2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139</xdr:row>
      <xdr:rowOff>0</xdr:rowOff>
    </xdr:from>
    <xdr:ext cx="714375" cy="1076325"/>
    <xdr:pic>
      <xdr:nvPicPr>
        <xdr:cNvPr id="0" name="image247.jpg"/>
        <xdr:cNvPicPr preferRelativeResize="0"/>
      </xdr:nvPicPr>
      <xdr:blipFill>
        <a:blip cstate="print" r:embed="rId2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140</xdr:row>
      <xdr:rowOff>0</xdr:rowOff>
    </xdr:from>
    <xdr:ext cx="714375" cy="1076325"/>
    <xdr:pic>
      <xdr:nvPicPr>
        <xdr:cNvPr id="0" name="image245.jpg"/>
        <xdr:cNvPicPr preferRelativeResize="0"/>
      </xdr:nvPicPr>
      <xdr:blipFill>
        <a:blip cstate="print" r:embed="rId2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141</xdr:row>
      <xdr:rowOff>0</xdr:rowOff>
    </xdr:from>
    <xdr:ext cx="714375" cy="1076325"/>
    <xdr:pic>
      <xdr:nvPicPr>
        <xdr:cNvPr id="0" name="image256.jpg"/>
        <xdr:cNvPicPr preferRelativeResize="0"/>
      </xdr:nvPicPr>
      <xdr:blipFill>
        <a:blip cstate="print" r:embed="rId2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142</xdr:row>
      <xdr:rowOff>0</xdr:rowOff>
    </xdr:from>
    <xdr:ext cx="714375" cy="1076325"/>
    <xdr:pic>
      <xdr:nvPicPr>
        <xdr:cNvPr id="0" name="image255.jpg"/>
        <xdr:cNvPicPr preferRelativeResize="0"/>
      </xdr:nvPicPr>
      <xdr:blipFill>
        <a:blip cstate="print" r:embed="rId2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143</xdr:row>
      <xdr:rowOff>0</xdr:rowOff>
    </xdr:from>
    <xdr:ext cx="714375" cy="1076325"/>
    <xdr:pic>
      <xdr:nvPicPr>
        <xdr:cNvPr id="0" name="image267.jpg"/>
        <xdr:cNvPicPr preferRelativeResize="0"/>
      </xdr:nvPicPr>
      <xdr:blipFill>
        <a:blip cstate="print" r:embed="rId2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144</xdr:row>
      <xdr:rowOff>0</xdr:rowOff>
    </xdr:from>
    <xdr:ext cx="714375" cy="1076325"/>
    <xdr:pic>
      <xdr:nvPicPr>
        <xdr:cNvPr id="0" name="image268.jpg"/>
        <xdr:cNvPicPr preferRelativeResize="0"/>
      </xdr:nvPicPr>
      <xdr:blipFill>
        <a:blip cstate="print" r:embed="rId2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145</xdr:row>
      <xdr:rowOff>0</xdr:rowOff>
    </xdr:from>
    <xdr:ext cx="714375" cy="1076325"/>
    <xdr:pic>
      <xdr:nvPicPr>
        <xdr:cNvPr id="0" name="image253.jpg"/>
        <xdr:cNvPicPr preferRelativeResize="0"/>
      </xdr:nvPicPr>
      <xdr:blipFill>
        <a:blip cstate="print" r:embed="rId2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146</xdr:row>
      <xdr:rowOff>0</xdr:rowOff>
    </xdr:from>
    <xdr:ext cx="714375" cy="1076325"/>
    <xdr:pic>
      <xdr:nvPicPr>
        <xdr:cNvPr id="0" name="image262.jpg"/>
        <xdr:cNvPicPr preferRelativeResize="0"/>
      </xdr:nvPicPr>
      <xdr:blipFill>
        <a:blip cstate="print" r:embed="rId2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147</xdr:row>
      <xdr:rowOff>0</xdr:rowOff>
    </xdr:from>
    <xdr:ext cx="714375" cy="1076325"/>
    <xdr:pic>
      <xdr:nvPicPr>
        <xdr:cNvPr id="0" name="image259.jpg"/>
        <xdr:cNvPicPr preferRelativeResize="0"/>
      </xdr:nvPicPr>
      <xdr:blipFill>
        <a:blip cstate="print" r:embed="rId2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148</xdr:row>
      <xdr:rowOff>0</xdr:rowOff>
    </xdr:from>
    <xdr:ext cx="714375" cy="1076325"/>
    <xdr:pic>
      <xdr:nvPicPr>
        <xdr:cNvPr id="0" name="image269.jpg"/>
        <xdr:cNvPicPr preferRelativeResize="0"/>
      </xdr:nvPicPr>
      <xdr:blipFill>
        <a:blip cstate="print" r:embed="rId2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149</xdr:row>
      <xdr:rowOff>0</xdr:rowOff>
    </xdr:from>
    <xdr:ext cx="714375" cy="1076325"/>
    <xdr:pic>
      <xdr:nvPicPr>
        <xdr:cNvPr id="0" name="image251.jpg"/>
        <xdr:cNvPicPr preferRelativeResize="0"/>
      </xdr:nvPicPr>
      <xdr:blipFill>
        <a:blip cstate="print" r:embed="rId2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150</xdr:row>
      <xdr:rowOff>0</xdr:rowOff>
    </xdr:from>
    <xdr:ext cx="714375" cy="1076325"/>
    <xdr:pic>
      <xdr:nvPicPr>
        <xdr:cNvPr id="0" name="image252.jpg"/>
        <xdr:cNvPicPr preferRelativeResize="0"/>
      </xdr:nvPicPr>
      <xdr:blipFill>
        <a:blip cstate="print" r:embed="rId2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151</xdr:row>
      <xdr:rowOff>0</xdr:rowOff>
    </xdr:from>
    <xdr:ext cx="714375" cy="1076325"/>
    <xdr:pic>
      <xdr:nvPicPr>
        <xdr:cNvPr id="0" name="image265.jpg"/>
        <xdr:cNvPicPr preferRelativeResize="0"/>
      </xdr:nvPicPr>
      <xdr:blipFill>
        <a:blip cstate="print" r:embed="rId2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docs.google.com/forms/d/e/1FAIpQLScmAhAOhyOZR32K-RPYbJdcJyLV2Kby3FQDPH9vUjxcnDz75Q/viewform" TargetMode="External"/><Relationship Id="rId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5" width="13.57"/>
    <col customWidth="1" min="6" max="8" width="5.71"/>
    <col customWidth="1" min="9" max="9" width="28.14"/>
    <col customWidth="1" min="10" max="10" width="23.0"/>
    <col customWidth="1" min="11" max="11" width="5.71"/>
    <col customWidth="1" min="12" max="13" width="12.71"/>
    <col customWidth="1" min="14" max="16" width="5.71"/>
    <col customWidth="1" min="17" max="18" width="10.71"/>
    <col customWidth="1" min="19" max="19" width="20.71"/>
    <col customWidth="1" min="20" max="20" width="10.71"/>
    <col customWidth="1" min="21" max="23" width="20.71"/>
    <col customWidth="1" min="24" max="39" width="5.71"/>
    <col customWidth="1" hidden="1" min="40" max="53" width="5.71"/>
    <col customWidth="1" min="54" max="56" width="5.71"/>
    <col customWidth="1" hidden="1" min="57" max="57" width="5.71"/>
  </cols>
  <sheetData>
    <row r="1" ht="13.5" customHeight="1">
      <c r="A1" s="1" t="s">
        <v>0</v>
      </c>
      <c r="B1" s="1" t="s">
        <v>1</v>
      </c>
      <c r="C1" s="2"/>
      <c r="D1" s="2"/>
      <c r="E1" s="2"/>
      <c r="F1" s="2"/>
      <c r="G1" s="2"/>
      <c r="H1" s="2"/>
      <c r="I1" s="2"/>
      <c r="J1" s="2" t="s">
        <v>2</v>
      </c>
      <c r="K1" s="2" t="s">
        <v>2</v>
      </c>
      <c r="L1" s="2" t="s">
        <v>2</v>
      </c>
      <c r="M1" s="2" t="s">
        <v>2</v>
      </c>
      <c r="N1" s="2" t="s">
        <v>2</v>
      </c>
      <c r="O1" s="2" t="s">
        <v>2</v>
      </c>
      <c r="P1" s="2" t="s">
        <v>2</v>
      </c>
      <c r="Q1" s="2" t="s">
        <v>2</v>
      </c>
      <c r="R1" s="2" t="s">
        <v>2</v>
      </c>
      <c r="S1" s="2" t="s">
        <v>2</v>
      </c>
      <c r="T1" s="2" t="s">
        <v>2</v>
      </c>
      <c r="U1" s="2" t="s">
        <v>2</v>
      </c>
      <c r="V1" s="2" t="s">
        <v>2</v>
      </c>
      <c r="W1" s="2" t="s">
        <v>2</v>
      </c>
      <c r="X1" s="2" t="s">
        <v>3</v>
      </c>
      <c r="Y1" s="2" t="s">
        <v>4</v>
      </c>
      <c r="Z1" s="2" t="s">
        <v>5</v>
      </c>
      <c r="AA1" s="2" t="s">
        <v>6</v>
      </c>
      <c r="AB1" s="2" t="s">
        <v>7</v>
      </c>
      <c r="AC1" s="2" t="s">
        <v>8</v>
      </c>
      <c r="AD1" s="2" t="s">
        <v>9</v>
      </c>
      <c r="AE1" s="2" t="s">
        <v>10</v>
      </c>
      <c r="AF1" s="2" t="s">
        <v>11</v>
      </c>
      <c r="AG1" s="2" t="s">
        <v>12</v>
      </c>
      <c r="AH1" s="2" t="s">
        <v>13</v>
      </c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 t="s">
        <v>2</v>
      </c>
      <c r="BD1" s="2" t="s">
        <v>2</v>
      </c>
      <c r="BE1" s="2">
        <v>180.0</v>
      </c>
    </row>
    <row r="2" ht="13.5" customHeight="1">
      <c r="A2" s="3">
        <v>1360.0</v>
      </c>
      <c r="B2" s="4">
        <v>0.5</v>
      </c>
      <c r="C2" s="4">
        <v>0.4</v>
      </c>
      <c r="D2" s="2"/>
      <c r="E2" s="2"/>
      <c r="F2" s="2"/>
      <c r="G2" s="2"/>
      <c r="H2" s="2"/>
      <c r="I2" s="2"/>
      <c r="J2" s="2" t="s">
        <v>2</v>
      </c>
      <c r="K2" s="2" t="s">
        <v>2</v>
      </c>
      <c r="L2" s="2" t="s">
        <v>2</v>
      </c>
      <c r="M2" s="2" t="s">
        <v>2</v>
      </c>
      <c r="N2" s="2" t="s">
        <v>2</v>
      </c>
      <c r="O2" s="2" t="s">
        <v>2</v>
      </c>
      <c r="P2" s="2" t="s">
        <v>2</v>
      </c>
      <c r="Q2" s="2" t="s">
        <v>2</v>
      </c>
      <c r="R2" s="2" t="s">
        <v>2</v>
      </c>
      <c r="S2" s="2" t="s">
        <v>2</v>
      </c>
      <c r="T2" s="2" t="s">
        <v>2</v>
      </c>
      <c r="U2" s="2" t="s">
        <v>2</v>
      </c>
      <c r="V2" s="2" t="s">
        <v>2</v>
      </c>
      <c r="W2" s="2" t="s">
        <v>2</v>
      </c>
      <c r="X2" s="2" t="s">
        <v>14</v>
      </c>
      <c r="Y2" s="2" t="s">
        <v>15</v>
      </c>
      <c r="Z2" s="2" t="s">
        <v>16</v>
      </c>
      <c r="AA2" s="2" t="s">
        <v>17</v>
      </c>
      <c r="AB2" s="2" t="s">
        <v>18</v>
      </c>
      <c r="AC2" s="2" t="s">
        <v>19</v>
      </c>
      <c r="AD2" s="2" t="s">
        <v>20</v>
      </c>
      <c r="AE2" s="2" t="s">
        <v>21</v>
      </c>
      <c r="AF2" s="2" t="s">
        <v>22</v>
      </c>
      <c r="AG2" s="2" t="s">
        <v>23</v>
      </c>
      <c r="AH2" s="2" t="s">
        <v>24</v>
      </c>
      <c r="AI2" s="2" t="s">
        <v>25</v>
      </c>
      <c r="AJ2" s="2" t="s">
        <v>26</v>
      </c>
      <c r="AK2" s="2" t="s">
        <v>27</v>
      </c>
      <c r="AL2" s="2" t="s">
        <v>28</v>
      </c>
      <c r="AM2" s="2" t="s">
        <v>29</v>
      </c>
      <c r="AN2" s="2" t="s">
        <v>30</v>
      </c>
      <c r="AO2" s="2" t="s">
        <v>31</v>
      </c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 t="s">
        <v>2</v>
      </c>
      <c r="BD2" s="2" t="s">
        <v>2</v>
      </c>
      <c r="BE2" s="2">
        <v>180.0</v>
      </c>
    </row>
    <row r="3" ht="13.5" customHeight="1">
      <c r="A3" s="5" t="s">
        <v>32</v>
      </c>
      <c r="B3" s="6" t="s">
        <v>33</v>
      </c>
      <c r="C3" s="7">
        <f>sum(C11:C1000)</f>
        <v>0</v>
      </c>
      <c r="D3" s="8"/>
      <c r="E3" s="9">
        <f>sum(E11:E1000)</f>
        <v>0</v>
      </c>
      <c r="F3" s="2"/>
      <c r="G3" s="2"/>
      <c r="H3" s="2"/>
      <c r="I3" s="2"/>
      <c r="J3" s="2" t="s">
        <v>2</v>
      </c>
      <c r="K3" s="2" t="s">
        <v>2</v>
      </c>
      <c r="L3" s="2" t="s">
        <v>2</v>
      </c>
      <c r="M3" s="2" t="s">
        <v>2</v>
      </c>
      <c r="N3" s="2" t="s">
        <v>2</v>
      </c>
      <c r="O3" s="2" t="s">
        <v>2</v>
      </c>
      <c r="P3" s="2" t="s">
        <v>2</v>
      </c>
      <c r="Q3" s="2" t="s">
        <v>2</v>
      </c>
      <c r="R3" s="2" t="s">
        <v>2</v>
      </c>
      <c r="S3" s="2" t="s">
        <v>2</v>
      </c>
      <c r="T3" s="2" t="s">
        <v>2</v>
      </c>
      <c r="U3" s="2" t="s">
        <v>2</v>
      </c>
      <c r="V3" s="2" t="s">
        <v>2</v>
      </c>
      <c r="W3" s="2" t="s">
        <v>2</v>
      </c>
      <c r="X3" s="2" t="s">
        <v>9</v>
      </c>
      <c r="Y3" s="2" t="s">
        <v>34</v>
      </c>
      <c r="Z3" s="2" t="s">
        <v>35</v>
      </c>
      <c r="AA3" s="2" t="s">
        <v>36</v>
      </c>
      <c r="AB3" s="2" t="s">
        <v>37</v>
      </c>
      <c r="AC3" s="2" t="s">
        <v>38</v>
      </c>
      <c r="AD3" s="2" t="s">
        <v>39</v>
      </c>
      <c r="AE3" s="2" t="s">
        <v>40</v>
      </c>
      <c r="AF3" s="2" t="s">
        <v>41</v>
      </c>
      <c r="AG3" s="2" t="s">
        <v>42</v>
      </c>
      <c r="AH3" s="2" t="s">
        <v>43</v>
      </c>
      <c r="AI3" s="2" t="s">
        <v>44</v>
      </c>
      <c r="AJ3" s="2" t="s">
        <v>45</v>
      </c>
      <c r="AK3" s="2" t="s">
        <v>46</v>
      </c>
      <c r="AL3" s="2" t="s">
        <v>47</v>
      </c>
      <c r="AM3" s="2" t="s">
        <v>48</v>
      </c>
      <c r="AN3" s="2" t="s">
        <v>49</v>
      </c>
      <c r="AO3" s="2" t="s">
        <v>50</v>
      </c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 t="s">
        <v>2</v>
      </c>
      <c r="BD3" s="2" t="s">
        <v>2</v>
      </c>
      <c r="BE3" s="2">
        <v>180.0</v>
      </c>
    </row>
    <row r="4" ht="13.5" customHeight="1">
      <c r="A4" s="10">
        <v>44553.75</v>
      </c>
      <c r="B4" s="6" t="s">
        <v>51</v>
      </c>
      <c r="C4" s="11" t="s">
        <v>52</v>
      </c>
      <c r="D4" s="12"/>
      <c r="E4" s="12"/>
      <c r="F4" s="2"/>
      <c r="G4" s="2"/>
      <c r="H4" s="2"/>
      <c r="I4" s="2"/>
      <c r="J4" s="2" t="s">
        <v>2</v>
      </c>
      <c r="K4" s="2" t="s">
        <v>2</v>
      </c>
      <c r="L4" s="2" t="s">
        <v>2</v>
      </c>
      <c r="M4" s="2" t="s">
        <v>2</v>
      </c>
      <c r="N4" s="2" t="s">
        <v>2</v>
      </c>
      <c r="O4" s="2" t="s">
        <v>2</v>
      </c>
      <c r="P4" s="2" t="s">
        <v>2</v>
      </c>
      <c r="Q4" s="2" t="s">
        <v>2</v>
      </c>
      <c r="R4" s="2" t="s">
        <v>2</v>
      </c>
      <c r="S4" s="2" t="s">
        <v>2</v>
      </c>
      <c r="T4" s="2" t="s">
        <v>2</v>
      </c>
      <c r="U4" s="2" t="s">
        <v>2</v>
      </c>
      <c r="V4" s="2" t="s">
        <v>2</v>
      </c>
      <c r="W4" s="2" t="s">
        <v>2</v>
      </c>
      <c r="X4" s="2" t="s">
        <v>53</v>
      </c>
      <c r="Y4" s="2" t="s">
        <v>21</v>
      </c>
      <c r="Z4" s="2" t="s">
        <v>23</v>
      </c>
      <c r="AA4" s="2" t="s">
        <v>25</v>
      </c>
      <c r="AB4" s="2" t="s">
        <v>27</v>
      </c>
      <c r="AC4" s="2" t="s">
        <v>29</v>
      </c>
      <c r="AD4" s="2" t="s">
        <v>31</v>
      </c>
      <c r="AE4" s="2" t="s">
        <v>54</v>
      </c>
      <c r="AF4" s="2" t="s">
        <v>55</v>
      </c>
      <c r="AG4" s="2" t="s">
        <v>56</v>
      </c>
      <c r="AH4" s="2" t="s">
        <v>57</v>
      </c>
      <c r="AI4" s="2" t="s">
        <v>58</v>
      </c>
      <c r="AJ4" s="2" t="s">
        <v>59</v>
      </c>
      <c r="AK4" s="2" t="s">
        <v>60</v>
      </c>
      <c r="AL4" s="2" t="s">
        <v>61</v>
      </c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 t="s">
        <v>2</v>
      </c>
      <c r="BD4" s="2" t="s">
        <v>2</v>
      </c>
      <c r="BE4" s="2">
        <v>180.0</v>
      </c>
    </row>
    <row r="5" ht="13.5" customHeight="1">
      <c r="A5" s="13" t="s">
        <v>62</v>
      </c>
      <c r="B5" s="14"/>
      <c r="C5" s="14"/>
      <c r="D5" s="14"/>
      <c r="E5" s="15"/>
      <c r="F5" s="2"/>
      <c r="G5" s="2"/>
      <c r="H5" s="2"/>
      <c r="I5" s="2"/>
      <c r="J5" s="2" t="s">
        <v>2</v>
      </c>
      <c r="K5" s="2" t="s">
        <v>2</v>
      </c>
      <c r="L5" s="2" t="s">
        <v>2</v>
      </c>
      <c r="M5" s="2" t="s">
        <v>2</v>
      </c>
      <c r="N5" s="2" t="s">
        <v>2</v>
      </c>
      <c r="O5" s="2" t="s">
        <v>2</v>
      </c>
      <c r="P5" s="2" t="s">
        <v>2</v>
      </c>
      <c r="Q5" s="2" t="s">
        <v>2</v>
      </c>
      <c r="R5" s="2" t="s">
        <v>2</v>
      </c>
      <c r="S5" s="2" t="s">
        <v>2</v>
      </c>
      <c r="T5" s="2" t="s">
        <v>2</v>
      </c>
      <c r="U5" s="2" t="s">
        <v>2</v>
      </c>
      <c r="V5" s="2" t="s">
        <v>2</v>
      </c>
      <c r="W5" s="2" t="s">
        <v>2</v>
      </c>
      <c r="X5" s="2" t="s">
        <v>63</v>
      </c>
      <c r="Y5" s="2" t="s">
        <v>63</v>
      </c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 t="s">
        <v>2</v>
      </c>
      <c r="BD5" s="2" t="s">
        <v>2</v>
      </c>
      <c r="BE5" s="2">
        <v>180.0</v>
      </c>
    </row>
    <row r="6" ht="13.5" customHeight="1">
      <c r="A6" s="16"/>
      <c r="E6" s="17"/>
      <c r="F6" s="2"/>
      <c r="G6" s="2"/>
      <c r="H6" s="2"/>
      <c r="I6" s="2"/>
      <c r="J6" s="2" t="s">
        <v>2</v>
      </c>
      <c r="K6" s="2" t="s">
        <v>2</v>
      </c>
      <c r="L6" s="2" t="s">
        <v>2</v>
      </c>
      <c r="M6" s="2" t="s">
        <v>2</v>
      </c>
      <c r="N6" s="2" t="s">
        <v>2</v>
      </c>
      <c r="O6" s="2" t="s">
        <v>2</v>
      </c>
      <c r="P6" s="2" t="s">
        <v>2</v>
      </c>
      <c r="Q6" s="2" t="s">
        <v>2</v>
      </c>
      <c r="R6" s="2" t="s">
        <v>2</v>
      </c>
      <c r="S6" s="2" t="s">
        <v>2</v>
      </c>
      <c r="T6" s="2" t="s">
        <v>2</v>
      </c>
      <c r="U6" s="2" t="s">
        <v>2</v>
      </c>
      <c r="V6" s="2" t="s">
        <v>2</v>
      </c>
      <c r="W6" s="2" t="s">
        <v>2</v>
      </c>
      <c r="X6" s="2" t="s">
        <v>64</v>
      </c>
      <c r="Y6" s="2" t="s">
        <v>65</v>
      </c>
      <c r="Z6" s="2" t="s">
        <v>66</v>
      </c>
      <c r="AA6" s="2" t="s">
        <v>67</v>
      </c>
      <c r="AB6" s="2" t="s">
        <v>68</v>
      </c>
      <c r="AC6" s="2" t="s">
        <v>69</v>
      </c>
      <c r="AD6" s="2" t="s">
        <v>70</v>
      </c>
      <c r="AE6" s="2" t="s">
        <v>71</v>
      </c>
      <c r="AF6" s="2" t="s">
        <v>72</v>
      </c>
      <c r="AG6" s="2" t="s">
        <v>73</v>
      </c>
      <c r="AH6" s="2" t="s">
        <v>74</v>
      </c>
      <c r="AI6" s="2" t="s">
        <v>75</v>
      </c>
      <c r="AJ6" s="2" t="s">
        <v>76</v>
      </c>
      <c r="AK6" s="2" t="s">
        <v>77</v>
      </c>
      <c r="AL6" s="2" t="s">
        <v>78</v>
      </c>
      <c r="AM6" s="2" t="s">
        <v>79</v>
      </c>
      <c r="AN6" s="2" t="s">
        <v>80</v>
      </c>
      <c r="AO6" s="2" t="s">
        <v>81</v>
      </c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 t="s">
        <v>2</v>
      </c>
      <c r="BD6" s="2" t="s">
        <v>2</v>
      </c>
      <c r="BE6" s="2">
        <v>180.0</v>
      </c>
    </row>
    <row r="7" ht="13.5" customHeight="1">
      <c r="A7" s="16"/>
      <c r="E7" s="17"/>
      <c r="F7" s="2"/>
      <c r="G7" s="2"/>
      <c r="H7" s="2"/>
      <c r="I7" s="2"/>
      <c r="J7" s="2" t="s">
        <v>2</v>
      </c>
      <c r="K7" s="2" t="s">
        <v>2</v>
      </c>
      <c r="L7" s="2" t="s">
        <v>2</v>
      </c>
      <c r="M7" s="2" t="s">
        <v>2</v>
      </c>
      <c r="N7" s="2" t="s">
        <v>2</v>
      </c>
      <c r="O7" s="2" t="s">
        <v>2</v>
      </c>
      <c r="P7" s="2" t="s">
        <v>2</v>
      </c>
      <c r="Q7" s="2" t="s">
        <v>2</v>
      </c>
      <c r="R7" s="2" t="s">
        <v>2</v>
      </c>
      <c r="S7" s="2" t="s">
        <v>2</v>
      </c>
      <c r="T7" s="2" t="s">
        <v>2</v>
      </c>
      <c r="U7" s="2" t="s">
        <v>2</v>
      </c>
      <c r="V7" s="2" t="s">
        <v>2</v>
      </c>
      <c r="W7" s="2" t="s">
        <v>2</v>
      </c>
      <c r="X7" s="2" t="s">
        <v>82</v>
      </c>
      <c r="Y7" s="2" t="s">
        <v>65</v>
      </c>
      <c r="Z7" s="2" t="s">
        <v>66</v>
      </c>
      <c r="AA7" s="2" t="s">
        <v>67</v>
      </c>
      <c r="AB7" s="2" t="s">
        <v>68</v>
      </c>
      <c r="AC7" s="2" t="s">
        <v>69</v>
      </c>
      <c r="AD7" s="2" t="s">
        <v>70</v>
      </c>
      <c r="AE7" s="2" t="s">
        <v>71</v>
      </c>
      <c r="AF7" s="2" t="s">
        <v>72</v>
      </c>
      <c r="AG7" s="2" t="s">
        <v>73</v>
      </c>
      <c r="AH7" s="2" t="s">
        <v>74</v>
      </c>
      <c r="AI7" s="2" t="s">
        <v>75</v>
      </c>
      <c r="AJ7" s="2" t="s">
        <v>76</v>
      </c>
      <c r="AK7" s="2" t="s">
        <v>77</v>
      </c>
      <c r="AL7" s="2" t="s">
        <v>78</v>
      </c>
      <c r="AM7" s="2" t="s">
        <v>79</v>
      </c>
      <c r="AN7" s="2" t="s">
        <v>80</v>
      </c>
      <c r="AO7" s="2" t="s">
        <v>81</v>
      </c>
      <c r="AP7" s="2" t="s">
        <v>83</v>
      </c>
      <c r="AQ7" s="2" t="s">
        <v>84</v>
      </c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 t="s">
        <v>2</v>
      </c>
      <c r="BD7" s="2" t="s">
        <v>2</v>
      </c>
      <c r="BE7" s="2">
        <v>180.0</v>
      </c>
    </row>
    <row r="8" ht="13.5" customHeight="1">
      <c r="A8" s="18"/>
      <c r="B8" s="19"/>
      <c r="C8" s="19"/>
      <c r="D8" s="19"/>
      <c r="E8" s="20"/>
      <c r="F8" s="2"/>
      <c r="G8" s="2"/>
      <c r="H8" s="2"/>
      <c r="I8" s="2"/>
      <c r="J8" s="2" t="s">
        <v>2</v>
      </c>
      <c r="K8" s="2" t="s">
        <v>2</v>
      </c>
      <c r="L8" s="2" t="s">
        <v>2</v>
      </c>
      <c r="M8" s="2" t="s">
        <v>2</v>
      </c>
      <c r="N8" s="2" t="s">
        <v>2</v>
      </c>
      <c r="O8" s="2" t="s">
        <v>2</v>
      </c>
      <c r="P8" s="2" t="s">
        <v>2</v>
      </c>
      <c r="Q8" s="2" t="s">
        <v>2</v>
      </c>
      <c r="R8" s="2" t="s">
        <v>2</v>
      </c>
      <c r="S8" s="2" t="s">
        <v>2</v>
      </c>
      <c r="T8" s="2" t="s">
        <v>2</v>
      </c>
      <c r="U8" s="2" t="s">
        <v>2</v>
      </c>
      <c r="V8" s="2" t="s">
        <v>2</v>
      </c>
      <c r="W8" s="2" t="s">
        <v>2</v>
      </c>
      <c r="X8" s="2" t="s">
        <v>85</v>
      </c>
      <c r="Y8" s="2" t="s">
        <v>86</v>
      </c>
      <c r="Z8" s="2" t="s">
        <v>15</v>
      </c>
      <c r="AA8" s="2" t="s">
        <v>19</v>
      </c>
      <c r="AB8" s="2" t="s">
        <v>23</v>
      </c>
      <c r="AC8" s="2" t="s">
        <v>27</v>
      </c>
      <c r="AD8" s="2" t="s">
        <v>31</v>
      </c>
      <c r="AE8" s="2" t="s">
        <v>55</v>
      </c>
      <c r="AF8" s="2" t="s">
        <v>57</v>
      </c>
      <c r="AG8" s="2" t="s">
        <v>59</v>
      </c>
      <c r="AH8" s="2" t="s">
        <v>61</v>
      </c>
      <c r="AI8" s="2" t="s">
        <v>87</v>
      </c>
      <c r="AJ8" s="2" t="s">
        <v>88</v>
      </c>
      <c r="AK8" s="2" t="s">
        <v>89</v>
      </c>
      <c r="AL8" s="2" t="s">
        <v>90</v>
      </c>
      <c r="AM8" s="2" t="s">
        <v>34</v>
      </c>
      <c r="AN8" s="2" t="s">
        <v>91</v>
      </c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 t="s">
        <v>2</v>
      </c>
      <c r="BD8" s="2" t="s">
        <v>2</v>
      </c>
      <c r="BE8" s="2">
        <v>180.0</v>
      </c>
    </row>
    <row r="9" ht="13.5" customHeight="1">
      <c r="A9" s="21" t="s">
        <v>92</v>
      </c>
      <c r="B9" s="22"/>
      <c r="C9" s="23" t="s">
        <v>93</v>
      </c>
      <c r="D9" s="24" t="s">
        <v>94</v>
      </c>
      <c r="E9" s="24" t="s">
        <v>95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>
        <v>180.0</v>
      </c>
    </row>
    <row r="10" ht="13.5" customHeight="1">
      <c r="A10" s="25" t="s">
        <v>96</v>
      </c>
      <c r="B10" s="26" t="s">
        <v>97</v>
      </c>
      <c r="C10" s="27" t="s">
        <v>98</v>
      </c>
      <c r="D10" s="24" t="s">
        <v>99</v>
      </c>
      <c r="E10" s="28"/>
      <c r="F10" s="29"/>
      <c r="G10" s="29"/>
      <c r="H10" s="29"/>
      <c r="I10" s="30"/>
      <c r="J10" s="30"/>
      <c r="K10" s="30"/>
      <c r="L10" s="30"/>
      <c r="M10" s="30"/>
      <c r="N10" s="30"/>
      <c r="O10" s="30"/>
      <c r="P10" s="30"/>
      <c r="Q10" s="30" t="s">
        <v>100</v>
      </c>
      <c r="R10" s="30" t="s">
        <v>101</v>
      </c>
      <c r="S10" s="30" t="s">
        <v>102</v>
      </c>
      <c r="T10" s="30" t="s">
        <v>103</v>
      </c>
      <c r="U10" s="30" t="s">
        <v>104</v>
      </c>
      <c r="V10" s="30" t="s">
        <v>105</v>
      </c>
      <c r="W10" s="30" t="s">
        <v>106</v>
      </c>
      <c r="X10" s="30" t="s">
        <v>107</v>
      </c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1" t="s">
        <v>108</v>
      </c>
      <c r="BD10" s="31" t="s">
        <v>109</v>
      </c>
      <c r="BE10" s="31">
        <v>180.0</v>
      </c>
    </row>
    <row r="11" ht="84.75" customHeight="1">
      <c r="A11" s="32">
        <f t="shared" ref="A11:A15" si="1">HYPERLINK("https://mustit.co.kr/product/search?search_action=search&amp;event=0&amp;event_no=1004&amp;keyword="&amp;iferror(left(U11,FIND(" ",U11)),""),Q11*$A$2*(1+$C$2))</f>
        <v>1028160</v>
      </c>
      <c r="B11" s="33" t="str">
        <f t="shared" ref="B11:B152" si="2">HYPERLINK("http://helpstore.shop/keyword/"&amp;iferror(left(U11,FIND(" ",U11)),""))</f>
        <v>http://helpstore.shop/keyword/2306201WQ8 </v>
      </c>
      <c r="C11" s="34"/>
      <c r="D11" s="28"/>
      <c r="E11" s="35">
        <f t="shared" ref="E11:E152" si="3">iferror((A11*C11),"")</f>
        <v>0</v>
      </c>
      <c r="F11" s="2"/>
      <c r="G11" s="2"/>
      <c r="H11" s="2"/>
      <c r="I11" s="2"/>
      <c r="J11" s="2" t="s">
        <v>110</v>
      </c>
      <c r="K11" s="2"/>
      <c r="L11" s="2"/>
      <c r="M11" s="2"/>
      <c r="N11" s="2"/>
      <c r="O11" s="2"/>
      <c r="P11" s="2"/>
      <c r="Q11" s="2" t="s">
        <v>111</v>
      </c>
      <c r="R11" s="2" t="s">
        <v>112</v>
      </c>
      <c r="S11" s="2" t="s">
        <v>113</v>
      </c>
      <c r="T11" s="2" t="s">
        <v>114</v>
      </c>
      <c r="U11" s="2" t="s">
        <v>115</v>
      </c>
      <c r="V11" s="2" t="s">
        <v>116</v>
      </c>
      <c r="W11" s="2" t="s">
        <v>117</v>
      </c>
      <c r="X11" s="2" t="s">
        <v>85</v>
      </c>
      <c r="Y11" s="36"/>
      <c r="Z11" s="36"/>
      <c r="AA11" s="36"/>
      <c r="AB11" s="2">
        <v>4.0</v>
      </c>
      <c r="AC11" s="2">
        <v>3.0</v>
      </c>
      <c r="AD11" s="2">
        <v>5.0</v>
      </c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2"/>
      <c r="BC11" s="2">
        <f t="shared" ref="BC11:BC152" si="4">SUM(Y11:BB11)</f>
        <v>12</v>
      </c>
      <c r="BD11" s="2">
        <f t="shared" ref="BD11:BD152" si="5"> BC11 * SUBSTITUTE(Q11,".",",")</f>
        <v>6480</v>
      </c>
      <c r="BE11" s="2">
        <v>180.0</v>
      </c>
    </row>
    <row r="12" ht="84.75" customHeight="1">
      <c r="A12" s="32">
        <f t="shared" si="1"/>
        <v>837760</v>
      </c>
      <c r="B12" s="33" t="str">
        <f t="shared" si="2"/>
        <v>http://helpstore.shop/keyword/P3F091YY2 </v>
      </c>
      <c r="C12" s="34"/>
      <c r="D12" s="28"/>
      <c r="E12" s="35">
        <f t="shared" si="3"/>
        <v>0</v>
      </c>
      <c r="F12" s="2"/>
      <c r="G12" s="2"/>
      <c r="H12" s="2"/>
      <c r="I12" s="2"/>
      <c r="J12" s="2" t="s">
        <v>110</v>
      </c>
      <c r="K12" s="2"/>
      <c r="L12" s="2"/>
      <c r="M12" s="2"/>
      <c r="N12" s="2"/>
      <c r="O12" s="2"/>
      <c r="P12" s="2"/>
      <c r="Q12" s="2" t="s">
        <v>118</v>
      </c>
      <c r="R12" s="2" t="s">
        <v>119</v>
      </c>
      <c r="S12" s="2" t="s">
        <v>113</v>
      </c>
      <c r="T12" s="2" t="s">
        <v>114</v>
      </c>
      <c r="U12" s="2" t="s">
        <v>120</v>
      </c>
      <c r="V12" s="2" t="s">
        <v>121</v>
      </c>
      <c r="W12" s="2" t="s">
        <v>117</v>
      </c>
      <c r="X12" s="2" t="s">
        <v>85</v>
      </c>
      <c r="Y12" s="36"/>
      <c r="Z12" s="36"/>
      <c r="AA12" s="36"/>
      <c r="AB12" s="36"/>
      <c r="AC12" s="36"/>
      <c r="AD12" s="2">
        <v>1.0</v>
      </c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2"/>
      <c r="BC12" s="2">
        <f t="shared" si="4"/>
        <v>1</v>
      </c>
      <c r="BD12" s="2">
        <f t="shared" si="5"/>
        <v>440</v>
      </c>
      <c r="BE12" s="2">
        <v>180.0</v>
      </c>
    </row>
    <row r="13" ht="84.75" customHeight="1">
      <c r="A13" s="32">
        <f t="shared" si="1"/>
        <v>1827840</v>
      </c>
      <c r="B13" s="33" t="str">
        <f t="shared" si="2"/>
        <v>http://helpstore.shop/keyword/P3F861ZPS </v>
      </c>
      <c r="C13" s="34"/>
      <c r="D13" s="28"/>
      <c r="E13" s="35">
        <f t="shared" si="3"/>
        <v>0</v>
      </c>
      <c r="F13" s="2"/>
      <c r="G13" s="2"/>
      <c r="H13" s="2"/>
      <c r="I13" s="2"/>
      <c r="J13" s="2" t="s">
        <v>110</v>
      </c>
      <c r="K13" s="2"/>
      <c r="L13" s="2"/>
      <c r="M13" s="2"/>
      <c r="N13" s="2"/>
      <c r="O13" s="2"/>
      <c r="P13" s="2"/>
      <c r="Q13" s="2" t="s">
        <v>122</v>
      </c>
      <c r="R13" s="2" t="s">
        <v>123</v>
      </c>
      <c r="S13" s="2" t="s">
        <v>113</v>
      </c>
      <c r="T13" s="2" t="s">
        <v>114</v>
      </c>
      <c r="U13" s="2" t="s">
        <v>124</v>
      </c>
      <c r="V13" s="2" t="s">
        <v>116</v>
      </c>
      <c r="W13" s="2" t="s">
        <v>117</v>
      </c>
      <c r="X13" s="2" t="s">
        <v>85</v>
      </c>
      <c r="Y13" s="36"/>
      <c r="Z13" s="36"/>
      <c r="AA13" s="36"/>
      <c r="AB13" s="2">
        <v>1.0</v>
      </c>
      <c r="AC13" s="2">
        <v>1.0</v>
      </c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2"/>
      <c r="BC13" s="2">
        <f t="shared" si="4"/>
        <v>2</v>
      </c>
      <c r="BD13" s="2">
        <f t="shared" si="5"/>
        <v>1920</v>
      </c>
      <c r="BE13" s="2">
        <v>180.0</v>
      </c>
    </row>
    <row r="14" ht="84.75" customHeight="1">
      <c r="A14" s="32">
        <f t="shared" si="1"/>
        <v>1751680</v>
      </c>
      <c r="B14" s="33" t="str">
        <f t="shared" si="2"/>
        <v>http://helpstore.shop/keyword/P3F871ZPQ </v>
      </c>
      <c r="C14" s="34"/>
      <c r="D14" s="28"/>
      <c r="E14" s="35">
        <f t="shared" si="3"/>
        <v>0</v>
      </c>
      <c r="F14" s="2"/>
      <c r="G14" s="2"/>
      <c r="H14" s="2"/>
      <c r="I14" s="2"/>
      <c r="J14" s="2" t="s">
        <v>110</v>
      </c>
      <c r="K14" s="2"/>
      <c r="L14" s="2"/>
      <c r="M14" s="2"/>
      <c r="N14" s="2"/>
      <c r="O14" s="2"/>
      <c r="P14" s="2"/>
      <c r="Q14" s="2" t="s">
        <v>125</v>
      </c>
      <c r="R14" s="2" t="s">
        <v>126</v>
      </c>
      <c r="S14" s="2" t="s">
        <v>113</v>
      </c>
      <c r="T14" s="2" t="s">
        <v>114</v>
      </c>
      <c r="U14" s="2" t="s">
        <v>127</v>
      </c>
      <c r="V14" s="2" t="s">
        <v>128</v>
      </c>
      <c r="W14" s="2" t="s">
        <v>117</v>
      </c>
      <c r="X14" s="2" t="s">
        <v>85</v>
      </c>
      <c r="Y14" s="36"/>
      <c r="Z14" s="36"/>
      <c r="AA14" s="36"/>
      <c r="AB14" s="36"/>
      <c r="AC14" s="2">
        <v>1.0</v>
      </c>
      <c r="AD14" s="2">
        <v>1.0</v>
      </c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  <c r="AU14" s="36"/>
      <c r="AV14" s="36"/>
      <c r="AW14" s="36"/>
      <c r="AX14" s="36"/>
      <c r="AY14" s="36"/>
      <c r="AZ14" s="36"/>
      <c r="BA14" s="36"/>
      <c r="BB14" s="2"/>
      <c r="BC14" s="2">
        <f t="shared" si="4"/>
        <v>2</v>
      </c>
      <c r="BD14" s="2">
        <f t="shared" si="5"/>
        <v>1840</v>
      </c>
      <c r="BE14" s="2">
        <v>180.0</v>
      </c>
    </row>
    <row r="15" ht="84.75" customHeight="1">
      <c r="A15" s="32">
        <f t="shared" si="1"/>
        <v>1675520</v>
      </c>
      <c r="B15" s="33" t="str">
        <f t="shared" si="2"/>
        <v>http://helpstore.shop/keyword/P3G11H1Y3V </v>
      </c>
      <c r="C15" s="34"/>
      <c r="D15" s="28"/>
      <c r="E15" s="35">
        <f t="shared" si="3"/>
        <v>0</v>
      </c>
      <c r="F15" s="2"/>
      <c r="G15" s="2"/>
      <c r="H15" s="2"/>
      <c r="I15" s="2"/>
      <c r="J15" s="2" t="s">
        <v>110</v>
      </c>
      <c r="K15" s="2"/>
      <c r="L15" s="2"/>
      <c r="M15" s="2"/>
      <c r="N15" s="2"/>
      <c r="O15" s="2"/>
      <c r="P15" s="2"/>
      <c r="Q15" s="2" t="s">
        <v>129</v>
      </c>
      <c r="R15" s="2" t="s">
        <v>126</v>
      </c>
      <c r="S15" s="2" t="s">
        <v>113</v>
      </c>
      <c r="T15" s="2" t="s">
        <v>114</v>
      </c>
      <c r="U15" s="2" t="s">
        <v>130</v>
      </c>
      <c r="V15" s="2" t="s">
        <v>131</v>
      </c>
      <c r="W15" s="2" t="s">
        <v>117</v>
      </c>
      <c r="X15" s="2" t="s">
        <v>85</v>
      </c>
      <c r="Y15" s="36"/>
      <c r="Z15" s="36"/>
      <c r="AA15" s="36"/>
      <c r="AB15" s="36"/>
      <c r="AC15" s="2">
        <v>1.0</v>
      </c>
      <c r="AD15" s="2">
        <v>1.0</v>
      </c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2"/>
      <c r="BC15" s="2">
        <f t="shared" si="4"/>
        <v>2</v>
      </c>
      <c r="BD15" s="2">
        <f t="shared" si="5"/>
        <v>1760</v>
      </c>
      <c r="BE15" s="2">
        <v>180.0</v>
      </c>
    </row>
    <row r="16" ht="84.75" customHeight="1">
      <c r="A16" s="32">
        <f t="shared" ref="A16:A32" si="6">HYPERLINK("https://mustit.co.kr/product/search?search_action=search&amp;event=0&amp;event_no=1004&amp;keyword="&amp;iferror(left(U16,FIND(" ",U16)),""),Q16*$A$2*(1+$B$2))</f>
        <v>1346400</v>
      </c>
      <c r="B16" s="33" t="str">
        <f t="shared" si="2"/>
        <v>http://helpstore.shop/keyword/1BG406 </v>
      </c>
      <c r="C16" s="34"/>
      <c r="D16" s="28"/>
      <c r="E16" s="35">
        <f t="shared" si="3"/>
        <v>0</v>
      </c>
      <c r="F16" s="2"/>
      <c r="G16" s="2"/>
      <c r="H16" s="2"/>
      <c r="I16" s="2"/>
      <c r="J16" s="2" t="s">
        <v>132</v>
      </c>
      <c r="K16" s="2"/>
      <c r="L16" s="2"/>
      <c r="M16" s="2"/>
      <c r="N16" s="2"/>
      <c r="O16" s="2"/>
      <c r="P16" s="2"/>
      <c r="Q16" s="2" t="s">
        <v>133</v>
      </c>
      <c r="R16" s="2" t="s">
        <v>134</v>
      </c>
      <c r="S16" s="2" t="s">
        <v>113</v>
      </c>
      <c r="T16" s="2" t="s">
        <v>135</v>
      </c>
      <c r="U16" s="2" t="s">
        <v>136</v>
      </c>
      <c r="V16" s="2" t="s">
        <v>137</v>
      </c>
      <c r="W16" s="2" t="s">
        <v>117</v>
      </c>
      <c r="X16" s="2" t="s">
        <v>63</v>
      </c>
      <c r="Y16" s="2">
        <v>1.0</v>
      </c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2"/>
      <c r="BC16" s="2">
        <f t="shared" si="4"/>
        <v>1</v>
      </c>
      <c r="BD16" s="2">
        <f t="shared" si="5"/>
        <v>660</v>
      </c>
      <c r="BE16" s="2">
        <v>180.0</v>
      </c>
    </row>
    <row r="17" ht="84.75" customHeight="1">
      <c r="A17" s="32">
        <f t="shared" si="6"/>
        <v>2142000</v>
      </c>
      <c r="B17" s="33" t="str">
        <f t="shared" si="2"/>
        <v>http://helpstore.shop/keyword/1BG411 </v>
      </c>
      <c r="C17" s="34"/>
      <c r="D17" s="28"/>
      <c r="E17" s="35">
        <f t="shared" si="3"/>
        <v>0</v>
      </c>
      <c r="F17" s="2"/>
      <c r="G17" s="2"/>
      <c r="H17" s="2"/>
      <c r="I17" s="2"/>
      <c r="J17" s="2" t="s">
        <v>132</v>
      </c>
      <c r="K17" s="2"/>
      <c r="L17" s="2"/>
      <c r="M17" s="2"/>
      <c r="N17" s="2"/>
      <c r="O17" s="2"/>
      <c r="P17" s="2"/>
      <c r="Q17" s="2" t="s">
        <v>138</v>
      </c>
      <c r="R17" s="2" t="s">
        <v>139</v>
      </c>
      <c r="S17" s="2" t="s">
        <v>113</v>
      </c>
      <c r="T17" s="2" t="s">
        <v>135</v>
      </c>
      <c r="U17" s="2" t="s">
        <v>140</v>
      </c>
      <c r="V17" s="2" t="s">
        <v>116</v>
      </c>
      <c r="W17" s="2" t="s">
        <v>117</v>
      </c>
      <c r="X17" s="2" t="s">
        <v>63</v>
      </c>
      <c r="Y17" s="2">
        <v>2.0</v>
      </c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2"/>
      <c r="BC17" s="2">
        <f t="shared" si="4"/>
        <v>2</v>
      </c>
      <c r="BD17" s="2">
        <f t="shared" si="5"/>
        <v>2100</v>
      </c>
      <c r="BE17" s="2">
        <v>180.0</v>
      </c>
    </row>
    <row r="18" ht="84.75" customHeight="1">
      <c r="A18" s="32">
        <f t="shared" si="6"/>
        <v>193800</v>
      </c>
      <c r="B18" s="33" t="str">
        <f t="shared" si="2"/>
        <v>http://helpstore.shop/keyword/1NB400067 </v>
      </c>
      <c r="C18" s="34"/>
      <c r="D18" s="28"/>
      <c r="E18" s="35">
        <f t="shared" si="3"/>
        <v>0</v>
      </c>
      <c r="F18" s="2"/>
      <c r="G18" s="2"/>
      <c r="H18" s="2"/>
      <c r="I18" s="2"/>
      <c r="J18" s="2" t="s">
        <v>132</v>
      </c>
      <c r="K18" s="2"/>
      <c r="L18" s="2"/>
      <c r="M18" s="2"/>
      <c r="N18" s="2"/>
      <c r="O18" s="2"/>
      <c r="P18" s="2"/>
      <c r="Q18" s="2" t="s">
        <v>41</v>
      </c>
      <c r="R18" s="2" t="s">
        <v>141</v>
      </c>
      <c r="S18" s="2" t="s">
        <v>113</v>
      </c>
      <c r="T18" s="2" t="s">
        <v>142</v>
      </c>
      <c r="U18" s="2" t="s">
        <v>143</v>
      </c>
      <c r="V18" s="2" t="s">
        <v>116</v>
      </c>
      <c r="W18" s="2" t="s">
        <v>117</v>
      </c>
      <c r="X18" s="2" t="s">
        <v>63</v>
      </c>
      <c r="Y18" s="2">
        <v>2.0</v>
      </c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2"/>
      <c r="BC18" s="2">
        <f t="shared" si="4"/>
        <v>2</v>
      </c>
      <c r="BD18" s="2">
        <f t="shared" si="5"/>
        <v>190</v>
      </c>
      <c r="BE18" s="2">
        <v>180.0</v>
      </c>
    </row>
    <row r="19" ht="84.75" customHeight="1">
      <c r="A19" s="32">
        <f t="shared" si="6"/>
        <v>1101600</v>
      </c>
      <c r="B19" s="33" t="str">
        <f t="shared" si="2"/>
        <v>http://helpstore.shop/keyword/1BC155VOOMNZV </v>
      </c>
      <c r="C19" s="34"/>
      <c r="D19" s="28"/>
      <c r="E19" s="35">
        <f t="shared" si="3"/>
        <v>0</v>
      </c>
      <c r="F19" s="2"/>
      <c r="G19" s="2"/>
      <c r="H19" s="2"/>
      <c r="I19" s="2"/>
      <c r="J19" s="2" t="s">
        <v>144</v>
      </c>
      <c r="K19" s="2"/>
      <c r="L19" s="2"/>
      <c r="M19" s="2"/>
      <c r="N19" s="2"/>
      <c r="O19" s="2"/>
      <c r="P19" s="2"/>
      <c r="Q19" s="2" t="s">
        <v>111</v>
      </c>
      <c r="R19" s="2" t="s">
        <v>145</v>
      </c>
      <c r="S19" s="2" t="s">
        <v>113</v>
      </c>
      <c r="T19" s="2" t="s">
        <v>146</v>
      </c>
      <c r="U19" s="2" t="s">
        <v>147</v>
      </c>
      <c r="V19" s="2" t="s">
        <v>116</v>
      </c>
      <c r="W19" s="2" t="s">
        <v>117</v>
      </c>
      <c r="X19" s="2" t="s">
        <v>63</v>
      </c>
      <c r="Y19" s="2">
        <v>1.0</v>
      </c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2"/>
      <c r="BC19" s="2">
        <f t="shared" si="4"/>
        <v>1</v>
      </c>
      <c r="BD19" s="2">
        <f t="shared" si="5"/>
        <v>540</v>
      </c>
      <c r="BE19" s="2">
        <v>180.0</v>
      </c>
    </row>
    <row r="20" ht="84.75" customHeight="1">
      <c r="A20" s="32">
        <f t="shared" si="6"/>
        <v>2040000</v>
      </c>
      <c r="B20" s="33" t="str">
        <f t="shared" si="2"/>
        <v>http://helpstore.shop/keyword/1BC162 </v>
      </c>
      <c r="C20" s="34"/>
      <c r="D20" s="28"/>
      <c r="E20" s="35">
        <f t="shared" si="3"/>
        <v>0</v>
      </c>
      <c r="F20" s="2"/>
      <c r="G20" s="2"/>
      <c r="H20" s="2"/>
      <c r="I20" s="2"/>
      <c r="J20" s="2" t="s">
        <v>144</v>
      </c>
      <c r="K20" s="2"/>
      <c r="L20" s="2"/>
      <c r="M20" s="2"/>
      <c r="N20" s="2"/>
      <c r="O20" s="2"/>
      <c r="P20" s="2"/>
      <c r="Q20" s="2" t="s">
        <v>148</v>
      </c>
      <c r="R20" s="2" t="s">
        <v>123</v>
      </c>
      <c r="S20" s="2" t="s">
        <v>113</v>
      </c>
      <c r="T20" s="2" t="s">
        <v>146</v>
      </c>
      <c r="U20" s="2" t="s">
        <v>149</v>
      </c>
      <c r="V20" s="2" t="s">
        <v>116</v>
      </c>
      <c r="W20" s="2" t="s">
        <v>117</v>
      </c>
      <c r="X20" s="2" t="s">
        <v>63</v>
      </c>
      <c r="Y20" s="2">
        <v>1.0</v>
      </c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2"/>
      <c r="BC20" s="2">
        <f t="shared" si="4"/>
        <v>1</v>
      </c>
      <c r="BD20" s="2">
        <f t="shared" si="5"/>
        <v>1000</v>
      </c>
      <c r="BE20" s="2">
        <v>180.0</v>
      </c>
    </row>
    <row r="21" ht="84.75" customHeight="1">
      <c r="A21" s="32">
        <f t="shared" si="6"/>
        <v>1530000</v>
      </c>
      <c r="B21" s="33" t="str">
        <f t="shared" si="2"/>
        <v>http://helpstore.shop/keyword/1BC165 </v>
      </c>
      <c r="C21" s="34"/>
      <c r="D21" s="28"/>
      <c r="E21" s="35">
        <f t="shared" si="3"/>
        <v>0</v>
      </c>
      <c r="F21" s="2"/>
      <c r="G21" s="2"/>
      <c r="H21" s="2"/>
      <c r="I21" s="2"/>
      <c r="J21" s="2" t="s">
        <v>144</v>
      </c>
      <c r="K21" s="2"/>
      <c r="L21" s="2"/>
      <c r="M21" s="2"/>
      <c r="N21" s="2"/>
      <c r="O21" s="2"/>
      <c r="P21" s="2"/>
      <c r="Q21" s="2" t="s">
        <v>150</v>
      </c>
      <c r="R21" s="2" t="s">
        <v>151</v>
      </c>
      <c r="S21" s="2" t="s">
        <v>113</v>
      </c>
      <c r="T21" s="2" t="s">
        <v>146</v>
      </c>
      <c r="U21" s="2" t="s">
        <v>152</v>
      </c>
      <c r="V21" s="2" t="s">
        <v>153</v>
      </c>
      <c r="W21" s="2" t="s">
        <v>117</v>
      </c>
      <c r="X21" s="2" t="s">
        <v>63</v>
      </c>
      <c r="Y21" s="2">
        <v>1.0</v>
      </c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2"/>
      <c r="BC21" s="2">
        <f t="shared" si="4"/>
        <v>1</v>
      </c>
      <c r="BD21" s="2">
        <f t="shared" si="5"/>
        <v>750</v>
      </c>
      <c r="BE21" s="2">
        <v>180.0</v>
      </c>
    </row>
    <row r="22" ht="84.75" customHeight="1">
      <c r="A22" s="32">
        <f t="shared" si="6"/>
        <v>1774800</v>
      </c>
      <c r="B22" s="33" t="str">
        <f t="shared" si="2"/>
        <v>http://helpstore.shop/keyword/1BC165 </v>
      </c>
      <c r="C22" s="34"/>
      <c r="D22" s="28"/>
      <c r="E22" s="35">
        <f t="shared" si="3"/>
        <v>0</v>
      </c>
      <c r="F22" s="2"/>
      <c r="G22" s="2"/>
      <c r="H22" s="2"/>
      <c r="I22" s="2"/>
      <c r="J22" s="2" t="s">
        <v>144</v>
      </c>
      <c r="K22" s="2"/>
      <c r="L22" s="2"/>
      <c r="M22" s="2"/>
      <c r="N22" s="2"/>
      <c r="O22" s="2"/>
      <c r="P22" s="2"/>
      <c r="Q22" s="2" t="s">
        <v>154</v>
      </c>
      <c r="R22" s="2" t="s">
        <v>155</v>
      </c>
      <c r="S22" s="2" t="s">
        <v>113</v>
      </c>
      <c r="T22" s="2" t="s">
        <v>146</v>
      </c>
      <c r="U22" s="2" t="s">
        <v>156</v>
      </c>
      <c r="V22" s="2" t="s">
        <v>116</v>
      </c>
      <c r="W22" s="2" t="s">
        <v>117</v>
      </c>
      <c r="X22" s="2" t="s">
        <v>63</v>
      </c>
      <c r="Y22" s="2">
        <v>2.0</v>
      </c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2"/>
      <c r="BC22" s="2">
        <f t="shared" si="4"/>
        <v>2</v>
      </c>
      <c r="BD22" s="2">
        <f t="shared" si="5"/>
        <v>1740</v>
      </c>
      <c r="BE22" s="2">
        <v>180.0</v>
      </c>
    </row>
    <row r="23" ht="84.75" customHeight="1">
      <c r="A23" s="32">
        <f t="shared" si="6"/>
        <v>1346400</v>
      </c>
      <c r="B23" s="33" t="str">
        <f t="shared" si="2"/>
        <v>http://helpstore.shop/keyword/1BC499 </v>
      </c>
      <c r="C23" s="34"/>
      <c r="D23" s="28"/>
      <c r="E23" s="35">
        <f t="shared" si="3"/>
        <v>0</v>
      </c>
      <c r="F23" s="2"/>
      <c r="G23" s="2"/>
      <c r="H23" s="2"/>
      <c r="I23" s="2"/>
      <c r="J23" s="2" t="s">
        <v>144</v>
      </c>
      <c r="K23" s="2"/>
      <c r="L23" s="2"/>
      <c r="M23" s="2"/>
      <c r="N23" s="2"/>
      <c r="O23" s="2"/>
      <c r="P23" s="2"/>
      <c r="Q23" s="2" t="s">
        <v>133</v>
      </c>
      <c r="R23" s="2" t="s">
        <v>134</v>
      </c>
      <c r="S23" s="2" t="s">
        <v>113</v>
      </c>
      <c r="T23" s="2" t="s">
        <v>146</v>
      </c>
      <c r="U23" s="2" t="s">
        <v>157</v>
      </c>
      <c r="V23" s="2" t="s">
        <v>128</v>
      </c>
      <c r="W23" s="2" t="s">
        <v>117</v>
      </c>
      <c r="X23" s="2" t="s">
        <v>63</v>
      </c>
      <c r="Y23" s="2">
        <v>2.0</v>
      </c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2"/>
      <c r="BC23" s="2">
        <f t="shared" si="4"/>
        <v>2</v>
      </c>
      <c r="BD23" s="2">
        <f t="shared" si="5"/>
        <v>1320</v>
      </c>
      <c r="BE23" s="2">
        <v>180.0</v>
      </c>
    </row>
    <row r="24" ht="84.75" customHeight="1">
      <c r="A24" s="32">
        <f t="shared" si="6"/>
        <v>2346000</v>
      </c>
      <c r="B24" s="33" t="str">
        <f t="shared" si="2"/>
        <v>http://helpstore.shop/keyword/1BD2912DMO </v>
      </c>
      <c r="C24" s="34"/>
      <c r="D24" s="28"/>
      <c r="E24" s="35">
        <f t="shared" si="3"/>
        <v>0</v>
      </c>
      <c r="F24" s="2"/>
      <c r="G24" s="2"/>
      <c r="H24" s="2"/>
      <c r="I24" s="2"/>
      <c r="J24" s="2" t="s">
        <v>144</v>
      </c>
      <c r="K24" s="2"/>
      <c r="L24" s="2"/>
      <c r="M24" s="2"/>
      <c r="N24" s="2"/>
      <c r="O24" s="2"/>
      <c r="P24" s="2"/>
      <c r="Q24" s="2" t="s">
        <v>158</v>
      </c>
      <c r="R24" s="2" t="s">
        <v>159</v>
      </c>
      <c r="S24" s="2" t="s">
        <v>113</v>
      </c>
      <c r="T24" s="2" t="s">
        <v>146</v>
      </c>
      <c r="U24" s="2" t="s">
        <v>160</v>
      </c>
      <c r="V24" s="2" t="s">
        <v>161</v>
      </c>
      <c r="W24" s="2" t="s">
        <v>117</v>
      </c>
      <c r="X24" s="2" t="s">
        <v>63</v>
      </c>
      <c r="Y24" s="2">
        <v>2.0</v>
      </c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2"/>
      <c r="BC24" s="2">
        <f t="shared" si="4"/>
        <v>2</v>
      </c>
      <c r="BD24" s="2">
        <f t="shared" si="5"/>
        <v>2300</v>
      </c>
      <c r="BE24" s="2">
        <v>180.0</v>
      </c>
    </row>
    <row r="25" ht="84.75" customHeight="1">
      <c r="A25" s="32">
        <f t="shared" si="6"/>
        <v>2040000</v>
      </c>
      <c r="B25" s="33" t="str">
        <f t="shared" si="2"/>
        <v>http://helpstore.shop/keyword/1BD2922DMO </v>
      </c>
      <c r="C25" s="34"/>
      <c r="D25" s="28"/>
      <c r="E25" s="35">
        <f t="shared" si="3"/>
        <v>0</v>
      </c>
      <c r="F25" s="2"/>
      <c r="G25" s="2"/>
      <c r="H25" s="2"/>
      <c r="I25" s="2"/>
      <c r="J25" s="2" t="s">
        <v>144</v>
      </c>
      <c r="K25" s="2"/>
      <c r="L25" s="2"/>
      <c r="M25" s="2"/>
      <c r="N25" s="2"/>
      <c r="O25" s="2"/>
      <c r="P25" s="2"/>
      <c r="Q25" s="2" t="s">
        <v>148</v>
      </c>
      <c r="R25" s="2" t="s">
        <v>123</v>
      </c>
      <c r="S25" s="2" t="s">
        <v>113</v>
      </c>
      <c r="T25" s="2" t="s">
        <v>146</v>
      </c>
      <c r="U25" s="2" t="s">
        <v>162</v>
      </c>
      <c r="V25" s="2" t="s">
        <v>163</v>
      </c>
      <c r="W25" s="2" t="s">
        <v>117</v>
      </c>
      <c r="X25" s="2" t="s">
        <v>63</v>
      </c>
      <c r="Y25" s="2">
        <v>2.0</v>
      </c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2"/>
      <c r="BC25" s="2">
        <f t="shared" si="4"/>
        <v>2</v>
      </c>
      <c r="BD25" s="2">
        <f t="shared" si="5"/>
        <v>2000</v>
      </c>
      <c r="BE25" s="2">
        <v>180.0</v>
      </c>
    </row>
    <row r="26" ht="84.75" customHeight="1">
      <c r="A26" s="32">
        <f t="shared" si="6"/>
        <v>1550400</v>
      </c>
      <c r="B26" s="33" t="str">
        <f t="shared" si="2"/>
        <v>http://helpstore.shop/keyword/1BD2922EC9 </v>
      </c>
      <c r="C26" s="34"/>
      <c r="D26" s="28"/>
      <c r="E26" s="35">
        <f t="shared" si="3"/>
        <v>0</v>
      </c>
      <c r="F26" s="2"/>
      <c r="G26" s="2"/>
      <c r="H26" s="2"/>
      <c r="I26" s="2"/>
      <c r="J26" s="2" t="s">
        <v>144</v>
      </c>
      <c r="K26" s="2"/>
      <c r="L26" s="2"/>
      <c r="M26" s="2"/>
      <c r="N26" s="2"/>
      <c r="O26" s="2"/>
      <c r="P26" s="2"/>
      <c r="Q26" s="2" t="s">
        <v>164</v>
      </c>
      <c r="R26" s="2" t="s">
        <v>165</v>
      </c>
      <c r="S26" s="2" t="s">
        <v>113</v>
      </c>
      <c r="T26" s="2" t="s">
        <v>146</v>
      </c>
      <c r="U26" s="2" t="s">
        <v>166</v>
      </c>
      <c r="V26" s="2" t="s">
        <v>116</v>
      </c>
      <c r="W26" s="2" t="s">
        <v>117</v>
      </c>
      <c r="X26" s="2" t="s">
        <v>63</v>
      </c>
      <c r="Y26" s="2">
        <v>2.0</v>
      </c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2"/>
      <c r="BC26" s="2">
        <f t="shared" si="4"/>
        <v>2</v>
      </c>
      <c r="BD26" s="2">
        <f t="shared" si="5"/>
        <v>1520</v>
      </c>
      <c r="BE26" s="2">
        <v>180.0</v>
      </c>
    </row>
    <row r="27" ht="84.75" customHeight="1">
      <c r="A27" s="32">
        <f t="shared" si="6"/>
        <v>1468800</v>
      </c>
      <c r="B27" s="33" t="str">
        <f t="shared" si="2"/>
        <v>http://helpstore.shop/keyword/1BD295VBFO789 </v>
      </c>
      <c r="C27" s="34"/>
      <c r="D27" s="28"/>
      <c r="E27" s="35">
        <f t="shared" si="3"/>
        <v>0</v>
      </c>
      <c r="F27" s="2"/>
      <c r="G27" s="2"/>
      <c r="H27" s="2"/>
      <c r="I27" s="2"/>
      <c r="J27" s="2" t="s">
        <v>144</v>
      </c>
      <c r="K27" s="2"/>
      <c r="L27" s="2"/>
      <c r="M27" s="2"/>
      <c r="N27" s="2"/>
      <c r="O27" s="2"/>
      <c r="P27" s="2"/>
      <c r="Q27" s="2" t="s">
        <v>167</v>
      </c>
      <c r="R27" s="2" t="s">
        <v>168</v>
      </c>
      <c r="S27" s="2" t="s">
        <v>113</v>
      </c>
      <c r="T27" s="2" t="s">
        <v>146</v>
      </c>
      <c r="U27" s="2" t="s">
        <v>169</v>
      </c>
      <c r="V27" s="2" t="s">
        <v>116</v>
      </c>
      <c r="W27" s="2" t="s">
        <v>117</v>
      </c>
      <c r="X27" s="2" t="s">
        <v>63</v>
      </c>
      <c r="Y27" s="2">
        <v>1.0</v>
      </c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2"/>
      <c r="BC27" s="2">
        <f t="shared" si="4"/>
        <v>1</v>
      </c>
      <c r="BD27" s="2">
        <f t="shared" si="5"/>
        <v>720</v>
      </c>
      <c r="BE27" s="2">
        <v>180.0</v>
      </c>
    </row>
    <row r="28" ht="84.75" customHeight="1">
      <c r="A28" s="32">
        <f t="shared" si="6"/>
        <v>1101600</v>
      </c>
      <c r="B28" s="33" t="str">
        <f t="shared" si="2"/>
        <v>http://helpstore.shop/keyword/1BF125VNLO2DKV </v>
      </c>
      <c r="C28" s="34"/>
      <c r="D28" s="28"/>
      <c r="E28" s="35">
        <f t="shared" si="3"/>
        <v>0</v>
      </c>
      <c r="F28" s="2"/>
      <c r="G28" s="2"/>
      <c r="H28" s="2"/>
      <c r="I28" s="2"/>
      <c r="J28" s="2" t="s">
        <v>144</v>
      </c>
      <c r="K28" s="2"/>
      <c r="L28" s="2"/>
      <c r="M28" s="2"/>
      <c r="N28" s="2"/>
      <c r="O28" s="2"/>
      <c r="P28" s="2"/>
      <c r="Q28" s="2" t="s">
        <v>111</v>
      </c>
      <c r="R28" s="2" t="s">
        <v>170</v>
      </c>
      <c r="S28" s="2" t="s">
        <v>113</v>
      </c>
      <c r="T28" s="2" t="s">
        <v>146</v>
      </c>
      <c r="U28" s="2" t="s">
        <v>171</v>
      </c>
      <c r="V28" s="2" t="s">
        <v>116</v>
      </c>
      <c r="W28" s="2" t="s">
        <v>117</v>
      </c>
      <c r="X28" s="2" t="s">
        <v>63</v>
      </c>
      <c r="Y28" s="2">
        <v>2.0</v>
      </c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2"/>
      <c r="BC28" s="2">
        <f t="shared" si="4"/>
        <v>2</v>
      </c>
      <c r="BD28" s="2">
        <f t="shared" si="5"/>
        <v>1080</v>
      </c>
      <c r="BE28" s="2">
        <v>180.0</v>
      </c>
    </row>
    <row r="29" ht="84.75" customHeight="1">
      <c r="A29" s="32">
        <f t="shared" si="6"/>
        <v>999600</v>
      </c>
      <c r="B29" s="33" t="str">
        <f t="shared" si="2"/>
        <v>http://helpstore.shop/keyword/1BG395VKAO2DXI </v>
      </c>
      <c r="C29" s="34"/>
      <c r="D29" s="28"/>
      <c r="E29" s="35">
        <f t="shared" si="3"/>
        <v>0</v>
      </c>
      <c r="F29" s="2"/>
      <c r="G29" s="2"/>
      <c r="H29" s="2"/>
      <c r="I29" s="2"/>
      <c r="J29" s="2" t="s">
        <v>144</v>
      </c>
      <c r="K29" s="2"/>
      <c r="L29" s="2"/>
      <c r="M29" s="2"/>
      <c r="N29" s="2"/>
      <c r="O29" s="2"/>
      <c r="P29" s="2"/>
      <c r="Q29" s="2" t="s">
        <v>172</v>
      </c>
      <c r="R29" s="2" t="s">
        <v>170</v>
      </c>
      <c r="S29" s="2" t="s">
        <v>113</v>
      </c>
      <c r="T29" s="2" t="s">
        <v>146</v>
      </c>
      <c r="U29" s="2" t="s">
        <v>173</v>
      </c>
      <c r="V29" s="2" t="s">
        <v>116</v>
      </c>
      <c r="W29" s="2" t="s">
        <v>117</v>
      </c>
      <c r="X29" s="2" t="s">
        <v>63</v>
      </c>
      <c r="Y29" s="2">
        <v>1.0</v>
      </c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AZ29" s="36"/>
      <c r="BA29" s="36"/>
      <c r="BB29" s="2"/>
      <c r="BC29" s="2">
        <f t="shared" si="4"/>
        <v>1</v>
      </c>
      <c r="BD29" s="2">
        <f t="shared" si="5"/>
        <v>490</v>
      </c>
      <c r="BE29" s="2">
        <v>180.0</v>
      </c>
    </row>
    <row r="30" ht="84.75" customHeight="1">
      <c r="A30" s="32">
        <f t="shared" si="6"/>
        <v>1468800</v>
      </c>
      <c r="B30" s="33" t="str">
        <f t="shared" si="2"/>
        <v>http://helpstore.shop/keyword/1BD295VBF0789 </v>
      </c>
      <c r="C30" s="34"/>
      <c r="D30" s="28"/>
      <c r="E30" s="35">
        <f t="shared" si="3"/>
        <v>0</v>
      </c>
      <c r="F30" s="2"/>
      <c r="G30" s="2"/>
      <c r="H30" s="2"/>
      <c r="I30" s="2"/>
      <c r="J30" s="2" t="s">
        <v>174</v>
      </c>
      <c r="K30" s="2"/>
      <c r="L30" s="2"/>
      <c r="M30" s="2"/>
      <c r="N30" s="2"/>
      <c r="O30" s="2"/>
      <c r="P30" s="2"/>
      <c r="Q30" s="2" t="s">
        <v>167</v>
      </c>
      <c r="R30" s="2" t="s">
        <v>168</v>
      </c>
      <c r="S30" s="2" t="s">
        <v>113</v>
      </c>
      <c r="T30" s="2" t="s">
        <v>175</v>
      </c>
      <c r="U30" s="2" t="s">
        <v>176</v>
      </c>
      <c r="V30" s="2" t="s">
        <v>116</v>
      </c>
      <c r="W30" s="2" t="s">
        <v>117</v>
      </c>
      <c r="X30" s="2" t="s">
        <v>63</v>
      </c>
      <c r="Y30" s="2">
        <v>1.0</v>
      </c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AZ30" s="36"/>
      <c r="BA30" s="36"/>
      <c r="BB30" s="2"/>
      <c r="BC30" s="2">
        <f t="shared" si="4"/>
        <v>1</v>
      </c>
      <c r="BD30" s="2">
        <f t="shared" si="5"/>
        <v>720</v>
      </c>
      <c r="BE30" s="2">
        <v>180.0</v>
      </c>
    </row>
    <row r="31" ht="84.75" customHeight="1">
      <c r="A31" s="32">
        <f t="shared" si="6"/>
        <v>1530000</v>
      </c>
      <c r="B31" s="33" t="str">
        <f t="shared" si="2"/>
        <v>http://helpstore.shop/keyword/1BG408 </v>
      </c>
      <c r="C31" s="34"/>
      <c r="D31" s="28"/>
      <c r="E31" s="35">
        <f t="shared" si="3"/>
        <v>0</v>
      </c>
      <c r="F31" s="2"/>
      <c r="G31" s="2"/>
      <c r="H31" s="2"/>
      <c r="I31" s="2"/>
      <c r="J31" s="2" t="s">
        <v>174</v>
      </c>
      <c r="K31" s="2"/>
      <c r="L31" s="2"/>
      <c r="M31" s="2"/>
      <c r="N31" s="2"/>
      <c r="O31" s="2"/>
      <c r="P31" s="2"/>
      <c r="Q31" s="2" t="s">
        <v>150</v>
      </c>
      <c r="R31" s="2" t="s">
        <v>151</v>
      </c>
      <c r="S31" s="2" t="s">
        <v>113</v>
      </c>
      <c r="T31" s="2" t="s">
        <v>175</v>
      </c>
      <c r="U31" s="2" t="s">
        <v>177</v>
      </c>
      <c r="V31" s="2" t="s">
        <v>178</v>
      </c>
      <c r="W31" s="2" t="s">
        <v>117</v>
      </c>
      <c r="X31" s="2" t="s">
        <v>63</v>
      </c>
      <c r="Y31" s="2">
        <v>1.0</v>
      </c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AZ31" s="36"/>
      <c r="BA31" s="36"/>
      <c r="BB31" s="2"/>
      <c r="BC31" s="2">
        <f t="shared" si="4"/>
        <v>1</v>
      </c>
      <c r="BD31" s="2">
        <f t="shared" si="5"/>
        <v>750</v>
      </c>
      <c r="BE31" s="2">
        <v>180.0</v>
      </c>
    </row>
    <row r="32" ht="84.75" customHeight="1">
      <c r="A32" s="32">
        <f t="shared" si="6"/>
        <v>1530000</v>
      </c>
      <c r="B32" s="33" t="str">
        <f t="shared" si="2"/>
        <v>http://helpstore.shop/keyword/1BG408 </v>
      </c>
      <c r="C32" s="34"/>
      <c r="D32" s="28"/>
      <c r="E32" s="35">
        <f t="shared" si="3"/>
        <v>0</v>
      </c>
      <c r="F32" s="2"/>
      <c r="G32" s="2"/>
      <c r="H32" s="2"/>
      <c r="I32" s="2"/>
      <c r="J32" s="2" t="s">
        <v>174</v>
      </c>
      <c r="K32" s="2"/>
      <c r="L32" s="2"/>
      <c r="M32" s="2"/>
      <c r="N32" s="2"/>
      <c r="O32" s="2"/>
      <c r="P32" s="2"/>
      <c r="Q32" s="2" t="s">
        <v>150</v>
      </c>
      <c r="R32" s="2" t="s">
        <v>151</v>
      </c>
      <c r="S32" s="2" t="s">
        <v>113</v>
      </c>
      <c r="T32" s="2" t="s">
        <v>175</v>
      </c>
      <c r="U32" s="2" t="s">
        <v>179</v>
      </c>
      <c r="V32" s="2" t="s">
        <v>163</v>
      </c>
      <c r="W32" s="2" t="s">
        <v>117</v>
      </c>
      <c r="X32" s="2" t="s">
        <v>63</v>
      </c>
      <c r="Y32" s="2">
        <v>3.0</v>
      </c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2"/>
      <c r="BC32" s="2">
        <f t="shared" si="4"/>
        <v>3</v>
      </c>
      <c r="BD32" s="2">
        <f t="shared" si="5"/>
        <v>2250</v>
      </c>
      <c r="BE32" s="2">
        <v>180.0</v>
      </c>
    </row>
    <row r="33" ht="84.75" customHeight="1">
      <c r="A33" s="32">
        <f t="shared" ref="A33:A34" si="7">HYPERLINK("https://mustit.co.kr/product/search?search_action=search&amp;event=0&amp;event_no=1004&amp;keyword="&amp;iferror(left(U33,FIND(" ",U33)),""),Q33*$A$2*(1+$C$2))</f>
        <v>685440</v>
      </c>
      <c r="B33" s="33" t="str">
        <f t="shared" si="2"/>
        <v>http://helpstore.shop/keyword/2406831WQ8 </v>
      </c>
      <c r="C33" s="34"/>
      <c r="D33" s="28"/>
      <c r="E33" s="35">
        <f t="shared" si="3"/>
        <v>0</v>
      </c>
      <c r="F33" s="2"/>
      <c r="G33" s="2"/>
      <c r="H33" s="2"/>
      <c r="I33" s="2"/>
      <c r="J33" s="2" t="s">
        <v>180</v>
      </c>
      <c r="K33" s="2"/>
      <c r="L33" s="2"/>
      <c r="M33" s="2"/>
      <c r="N33" s="2"/>
      <c r="O33" s="2"/>
      <c r="P33" s="2"/>
      <c r="Q33" s="2" t="s">
        <v>181</v>
      </c>
      <c r="R33" s="2" t="s">
        <v>125</v>
      </c>
      <c r="S33" s="2" t="s">
        <v>113</v>
      </c>
      <c r="T33" s="2" t="s">
        <v>182</v>
      </c>
      <c r="U33" s="2" t="s">
        <v>183</v>
      </c>
      <c r="V33" s="2" t="s">
        <v>116</v>
      </c>
      <c r="W33" s="2" t="s">
        <v>117</v>
      </c>
      <c r="X33" s="2" t="s">
        <v>85</v>
      </c>
      <c r="Y33" s="36"/>
      <c r="Z33" s="36"/>
      <c r="AA33" s="36"/>
      <c r="AB33" s="36"/>
      <c r="AC33" s="2">
        <v>1.0</v>
      </c>
      <c r="AD33" s="2">
        <v>1.0</v>
      </c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2"/>
      <c r="BC33" s="2">
        <f t="shared" si="4"/>
        <v>2</v>
      </c>
      <c r="BD33" s="2">
        <f t="shared" si="5"/>
        <v>720</v>
      </c>
      <c r="BE33" s="2">
        <v>180.0</v>
      </c>
    </row>
    <row r="34" ht="84.75" customHeight="1">
      <c r="A34" s="32">
        <f t="shared" si="7"/>
        <v>571200</v>
      </c>
      <c r="B34" s="33" t="str">
        <f t="shared" si="2"/>
        <v>http://helpstore.shop/keyword/P417F1UCX </v>
      </c>
      <c r="C34" s="34"/>
      <c r="D34" s="28"/>
      <c r="E34" s="35">
        <f t="shared" si="3"/>
        <v>0</v>
      </c>
      <c r="F34" s="2"/>
      <c r="G34" s="2"/>
      <c r="H34" s="2"/>
      <c r="I34" s="2"/>
      <c r="J34" s="2" t="s">
        <v>180</v>
      </c>
      <c r="K34" s="2"/>
      <c r="L34" s="2"/>
      <c r="M34" s="2"/>
      <c r="N34" s="2"/>
      <c r="O34" s="2"/>
      <c r="P34" s="2"/>
      <c r="Q34" s="2" t="s">
        <v>184</v>
      </c>
      <c r="R34" s="2" t="s">
        <v>150</v>
      </c>
      <c r="S34" s="2" t="s">
        <v>113</v>
      </c>
      <c r="T34" s="2" t="s">
        <v>182</v>
      </c>
      <c r="U34" s="2" t="s">
        <v>185</v>
      </c>
      <c r="V34" s="2" t="s">
        <v>186</v>
      </c>
      <c r="W34" s="2" t="s">
        <v>117</v>
      </c>
      <c r="X34" s="2" t="s">
        <v>85</v>
      </c>
      <c r="Y34" s="36"/>
      <c r="Z34" s="36"/>
      <c r="AA34" s="36"/>
      <c r="AB34" s="36"/>
      <c r="AC34" s="36"/>
      <c r="AD34" s="2">
        <v>1.0</v>
      </c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2"/>
      <c r="BC34" s="2">
        <f t="shared" si="4"/>
        <v>1</v>
      </c>
      <c r="BD34" s="2">
        <f t="shared" si="5"/>
        <v>300</v>
      </c>
      <c r="BE34" s="2">
        <v>180.0</v>
      </c>
    </row>
    <row r="35" ht="84.75" customHeight="1">
      <c r="A35" s="32">
        <f t="shared" ref="A35:A36" si="8">HYPERLINK("https://mustit.co.kr/product/search?search_action=search&amp;event=0&amp;event_no=1004&amp;keyword="&amp;iferror(left(U35,FIND(" ",U35)),""),Q35*$A$2*(1+$B$2))</f>
        <v>2040000</v>
      </c>
      <c r="B35" s="33" t="str">
        <f t="shared" si="2"/>
        <v>http://helpstore.shop/keyword/P677O1Y8A </v>
      </c>
      <c r="C35" s="34"/>
      <c r="D35" s="28"/>
      <c r="E35" s="35">
        <f t="shared" si="3"/>
        <v>0</v>
      </c>
      <c r="F35" s="2"/>
      <c r="G35" s="2"/>
      <c r="H35" s="2"/>
      <c r="I35" s="2"/>
      <c r="J35" s="2" t="s">
        <v>187</v>
      </c>
      <c r="K35" s="2"/>
      <c r="L35" s="2"/>
      <c r="M35" s="2"/>
      <c r="N35" s="2"/>
      <c r="O35" s="2"/>
      <c r="P35" s="2"/>
      <c r="Q35" s="2" t="s">
        <v>148</v>
      </c>
      <c r="R35" s="2" t="s">
        <v>123</v>
      </c>
      <c r="S35" s="2" t="s">
        <v>113</v>
      </c>
      <c r="T35" s="2" t="s">
        <v>188</v>
      </c>
      <c r="U35" s="2" t="s">
        <v>189</v>
      </c>
      <c r="V35" s="2" t="s">
        <v>190</v>
      </c>
      <c r="W35" s="2" t="s">
        <v>117</v>
      </c>
      <c r="X35" s="2" t="s">
        <v>85</v>
      </c>
      <c r="Y35" s="36"/>
      <c r="Z35" s="36"/>
      <c r="AA35" s="36"/>
      <c r="AB35" s="36"/>
      <c r="AC35" s="2">
        <v>1.0</v>
      </c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2"/>
      <c r="BC35" s="2">
        <f t="shared" si="4"/>
        <v>1</v>
      </c>
      <c r="BD35" s="2">
        <f t="shared" si="5"/>
        <v>1000</v>
      </c>
      <c r="BE35" s="2">
        <v>180.0</v>
      </c>
    </row>
    <row r="36" ht="84.75" customHeight="1">
      <c r="A36" s="32">
        <f t="shared" si="8"/>
        <v>428400</v>
      </c>
      <c r="B36" s="33" t="str">
        <f t="shared" si="2"/>
        <v>http://helpstore.shop/keyword/1CN0732DMN </v>
      </c>
      <c r="C36" s="34"/>
      <c r="D36" s="28"/>
      <c r="E36" s="35">
        <f t="shared" si="3"/>
        <v>0</v>
      </c>
      <c r="F36" s="2"/>
      <c r="G36" s="2"/>
      <c r="H36" s="2"/>
      <c r="I36" s="2"/>
      <c r="J36" s="2" t="s">
        <v>191</v>
      </c>
      <c r="K36" s="2"/>
      <c r="L36" s="2"/>
      <c r="M36" s="2"/>
      <c r="N36" s="2"/>
      <c r="O36" s="2"/>
      <c r="P36" s="2"/>
      <c r="Q36" s="2" t="s">
        <v>192</v>
      </c>
      <c r="R36" s="2" t="s">
        <v>172</v>
      </c>
      <c r="S36" s="2" t="s">
        <v>113</v>
      </c>
      <c r="T36" s="2" t="s">
        <v>193</v>
      </c>
      <c r="U36" s="2" t="s">
        <v>194</v>
      </c>
      <c r="V36" s="2" t="s">
        <v>116</v>
      </c>
      <c r="W36" s="2" t="s">
        <v>117</v>
      </c>
      <c r="X36" s="2" t="s">
        <v>9</v>
      </c>
      <c r="Y36" s="36"/>
      <c r="Z36" s="36"/>
      <c r="AA36" s="36"/>
      <c r="AB36" s="36"/>
      <c r="AC36" s="36"/>
      <c r="AD36" s="36"/>
      <c r="AE36" s="2">
        <v>1.0</v>
      </c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2"/>
      <c r="BC36" s="2">
        <f t="shared" si="4"/>
        <v>1</v>
      </c>
      <c r="BD36" s="2">
        <f t="shared" si="5"/>
        <v>210</v>
      </c>
      <c r="BE36" s="2">
        <v>180.0</v>
      </c>
    </row>
    <row r="37" ht="84.75" customHeight="1">
      <c r="A37" s="32">
        <f t="shared" ref="A37:A56" si="9">HYPERLINK("https://mustit.co.kr/product/search?search_action=search&amp;event=0&amp;event_no=1004&amp;keyword="&amp;iferror(left(U37,FIND(" ",U37)),""),Q37*$A$2*(1+$C$2))</f>
        <v>533120</v>
      </c>
      <c r="B37" s="33" t="str">
        <f t="shared" si="2"/>
        <v>http://helpstore.shop/keyword/1356981YYA </v>
      </c>
      <c r="C37" s="34"/>
      <c r="D37" s="28"/>
      <c r="E37" s="35">
        <f t="shared" si="3"/>
        <v>0</v>
      </c>
      <c r="F37" s="2"/>
      <c r="G37" s="2"/>
      <c r="H37" s="2"/>
      <c r="I37" s="2"/>
      <c r="J37" s="2" t="s">
        <v>195</v>
      </c>
      <c r="K37" s="2"/>
      <c r="L37" s="2"/>
      <c r="M37" s="2"/>
      <c r="N37" s="2"/>
      <c r="O37" s="2"/>
      <c r="P37" s="2"/>
      <c r="Q37" s="2" t="s">
        <v>196</v>
      </c>
      <c r="R37" s="2" t="s">
        <v>197</v>
      </c>
      <c r="S37" s="2" t="s">
        <v>113</v>
      </c>
      <c r="T37" s="2" t="s">
        <v>198</v>
      </c>
      <c r="U37" s="2" t="s">
        <v>199</v>
      </c>
      <c r="V37" s="2" t="s">
        <v>121</v>
      </c>
      <c r="W37" s="2" t="s">
        <v>117</v>
      </c>
      <c r="X37" s="2" t="s">
        <v>3</v>
      </c>
      <c r="Y37" s="36"/>
      <c r="Z37" s="36"/>
      <c r="AA37" s="36"/>
      <c r="AB37" s="2">
        <v>1.0</v>
      </c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AZ37" s="36"/>
      <c r="BA37" s="36"/>
      <c r="BB37" s="2"/>
      <c r="BC37" s="2">
        <f t="shared" si="4"/>
        <v>1</v>
      </c>
      <c r="BD37" s="2">
        <f t="shared" si="5"/>
        <v>280</v>
      </c>
      <c r="BE37" s="2">
        <v>180.0</v>
      </c>
    </row>
    <row r="38" ht="84.75" customHeight="1">
      <c r="A38" s="32">
        <f t="shared" si="9"/>
        <v>1751680</v>
      </c>
      <c r="B38" s="33" t="str">
        <f t="shared" si="2"/>
        <v>http://helpstore.shop/keyword/P599L1ZM6 </v>
      </c>
      <c r="C38" s="34"/>
      <c r="D38" s="28"/>
      <c r="E38" s="35">
        <f t="shared" si="3"/>
        <v>0</v>
      </c>
      <c r="F38" s="2"/>
      <c r="G38" s="2"/>
      <c r="H38" s="2"/>
      <c r="I38" s="2"/>
      <c r="J38" s="2" t="s">
        <v>200</v>
      </c>
      <c r="K38" s="2"/>
      <c r="L38" s="2"/>
      <c r="M38" s="2"/>
      <c r="N38" s="2"/>
      <c r="O38" s="2"/>
      <c r="P38" s="2"/>
      <c r="Q38" s="2" t="s">
        <v>125</v>
      </c>
      <c r="R38" s="2" t="s">
        <v>126</v>
      </c>
      <c r="S38" s="2" t="s">
        <v>113</v>
      </c>
      <c r="T38" s="2" t="s">
        <v>201</v>
      </c>
      <c r="U38" s="2" t="s">
        <v>202</v>
      </c>
      <c r="V38" s="2" t="s">
        <v>203</v>
      </c>
      <c r="W38" s="2" t="s">
        <v>117</v>
      </c>
      <c r="X38" s="2" t="s">
        <v>85</v>
      </c>
      <c r="Y38" s="36"/>
      <c r="Z38" s="36"/>
      <c r="AA38" s="36"/>
      <c r="AB38" s="2">
        <v>1.0</v>
      </c>
      <c r="AC38" s="36"/>
      <c r="AD38" s="36"/>
      <c r="AE38" s="2">
        <v>1.0</v>
      </c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2"/>
      <c r="BC38" s="2">
        <f t="shared" si="4"/>
        <v>2</v>
      </c>
      <c r="BD38" s="2">
        <f t="shared" si="5"/>
        <v>1840</v>
      </c>
      <c r="BE38" s="2">
        <v>180.0</v>
      </c>
    </row>
    <row r="39" ht="84.75" customHeight="1">
      <c r="A39" s="32">
        <f t="shared" si="9"/>
        <v>2189600</v>
      </c>
      <c r="B39" s="33" t="str">
        <f t="shared" si="2"/>
        <v>http://helpstore.shop/keyword/29Y9951ZYK </v>
      </c>
      <c r="C39" s="34"/>
      <c r="D39" s="28"/>
      <c r="E39" s="35">
        <f t="shared" si="3"/>
        <v>0</v>
      </c>
      <c r="F39" s="2"/>
      <c r="G39" s="2"/>
      <c r="H39" s="2"/>
      <c r="I39" s="2"/>
      <c r="J39" s="2" t="s">
        <v>204</v>
      </c>
      <c r="K39" s="2"/>
      <c r="L39" s="2"/>
      <c r="M39" s="2"/>
      <c r="N39" s="2"/>
      <c r="O39" s="2"/>
      <c r="P39" s="2"/>
      <c r="Q39" s="2" t="s">
        <v>158</v>
      </c>
      <c r="R39" s="2" t="s">
        <v>205</v>
      </c>
      <c r="S39" s="2" t="s">
        <v>113</v>
      </c>
      <c r="T39" s="2" t="s">
        <v>206</v>
      </c>
      <c r="U39" s="2" t="s">
        <v>207</v>
      </c>
      <c r="V39" s="2" t="s">
        <v>208</v>
      </c>
      <c r="W39" s="2" t="s">
        <v>117</v>
      </c>
      <c r="X39" s="2" t="s">
        <v>85</v>
      </c>
      <c r="Y39" s="36"/>
      <c r="Z39" s="36"/>
      <c r="AA39" s="36"/>
      <c r="AB39" s="2">
        <v>1.0</v>
      </c>
      <c r="AC39" s="2">
        <v>1.0</v>
      </c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2"/>
      <c r="BC39" s="2">
        <f t="shared" si="4"/>
        <v>2</v>
      </c>
      <c r="BD39" s="2">
        <f t="shared" si="5"/>
        <v>2300</v>
      </c>
      <c r="BE39" s="2">
        <v>180.0</v>
      </c>
    </row>
    <row r="40" ht="84.75" customHeight="1">
      <c r="A40" s="32">
        <f t="shared" si="9"/>
        <v>1218560</v>
      </c>
      <c r="B40" s="33" t="str">
        <f t="shared" si="2"/>
        <v>http://helpstore.shop/keyword/29Y9961WQ8 </v>
      </c>
      <c r="C40" s="34"/>
      <c r="D40" s="28"/>
      <c r="E40" s="35">
        <f t="shared" si="3"/>
        <v>0</v>
      </c>
      <c r="F40" s="2"/>
      <c r="G40" s="2"/>
      <c r="H40" s="2"/>
      <c r="I40" s="2"/>
      <c r="J40" s="2" t="s">
        <v>204</v>
      </c>
      <c r="K40" s="2"/>
      <c r="L40" s="2"/>
      <c r="M40" s="2"/>
      <c r="N40" s="2"/>
      <c r="O40" s="2"/>
      <c r="P40" s="2"/>
      <c r="Q40" s="2" t="s">
        <v>209</v>
      </c>
      <c r="R40" s="2" t="s">
        <v>134</v>
      </c>
      <c r="S40" s="2" t="s">
        <v>113</v>
      </c>
      <c r="T40" s="2" t="s">
        <v>206</v>
      </c>
      <c r="U40" s="2" t="s">
        <v>210</v>
      </c>
      <c r="V40" s="2" t="s">
        <v>116</v>
      </c>
      <c r="W40" s="2" t="s">
        <v>117</v>
      </c>
      <c r="X40" s="2" t="s">
        <v>85</v>
      </c>
      <c r="Y40" s="36"/>
      <c r="Z40" s="36"/>
      <c r="AA40" s="36"/>
      <c r="AB40" s="2">
        <v>1.0</v>
      </c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2"/>
      <c r="BC40" s="2">
        <f t="shared" si="4"/>
        <v>1</v>
      </c>
      <c r="BD40" s="2">
        <f t="shared" si="5"/>
        <v>640</v>
      </c>
      <c r="BE40" s="2">
        <v>180.0</v>
      </c>
    </row>
    <row r="41" ht="84.75" customHeight="1">
      <c r="A41" s="32">
        <f t="shared" si="9"/>
        <v>2189600</v>
      </c>
      <c r="B41" s="33" t="str">
        <f t="shared" si="2"/>
        <v>http://helpstore.shop/keyword/29Y9891WQ8 </v>
      </c>
      <c r="C41" s="34"/>
      <c r="D41" s="28"/>
      <c r="E41" s="35">
        <f t="shared" si="3"/>
        <v>0</v>
      </c>
      <c r="F41" s="2"/>
      <c r="G41" s="2"/>
      <c r="H41" s="2"/>
      <c r="I41" s="2"/>
      <c r="J41" s="2" t="s">
        <v>204</v>
      </c>
      <c r="K41" s="2"/>
      <c r="L41" s="2"/>
      <c r="M41" s="2"/>
      <c r="N41" s="2"/>
      <c r="O41" s="2"/>
      <c r="P41" s="2"/>
      <c r="Q41" s="2" t="s">
        <v>158</v>
      </c>
      <c r="R41" s="2" t="s">
        <v>205</v>
      </c>
      <c r="S41" s="2" t="s">
        <v>113</v>
      </c>
      <c r="T41" s="2" t="s">
        <v>206</v>
      </c>
      <c r="U41" s="2" t="s">
        <v>211</v>
      </c>
      <c r="V41" s="2" t="s">
        <v>153</v>
      </c>
      <c r="W41" s="2" t="s">
        <v>117</v>
      </c>
      <c r="X41" s="2" t="s">
        <v>3</v>
      </c>
      <c r="Y41" s="36"/>
      <c r="Z41" s="36"/>
      <c r="AA41" s="36"/>
      <c r="AB41" s="36"/>
      <c r="AC41" s="2">
        <v>1.0</v>
      </c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  <c r="AU41" s="36"/>
      <c r="AV41" s="36"/>
      <c r="AW41" s="36"/>
      <c r="AX41" s="36"/>
      <c r="AY41" s="36"/>
      <c r="AZ41" s="36"/>
      <c r="BA41" s="36"/>
      <c r="BB41" s="2"/>
      <c r="BC41" s="2">
        <f t="shared" si="4"/>
        <v>1</v>
      </c>
      <c r="BD41" s="2">
        <f t="shared" si="5"/>
        <v>1150</v>
      </c>
      <c r="BE41" s="2">
        <v>180.0</v>
      </c>
    </row>
    <row r="42" ht="84.75" customHeight="1">
      <c r="A42" s="32">
        <f t="shared" si="9"/>
        <v>647360</v>
      </c>
      <c r="B42" s="33" t="str">
        <f t="shared" si="2"/>
        <v>http://helpstore.shop/keyword/1310981Y5V </v>
      </c>
      <c r="C42" s="34"/>
      <c r="D42" s="28"/>
      <c r="E42" s="35">
        <f t="shared" si="3"/>
        <v>0</v>
      </c>
      <c r="F42" s="2"/>
      <c r="G42" s="2"/>
      <c r="H42" s="2"/>
      <c r="I42" s="2"/>
      <c r="J42" s="2" t="s">
        <v>212</v>
      </c>
      <c r="K42" s="2"/>
      <c r="L42" s="2"/>
      <c r="M42" s="2"/>
      <c r="N42" s="2"/>
      <c r="O42" s="2"/>
      <c r="P42" s="2"/>
      <c r="Q42" s="2" t="s">
        <v>213</v>
      </c>
      <c r="R42" s="2" t="s">
        <v>214</v>
      </c>
      <c r="S42" s="2" t="s">
        <v>113</v>
      </c>
      <c r="T42" s="2" t="s">
        <v>215</v>
      </c>
      <c r="U42" s="2" t="s">
        <v>216</v>
      </c>
      <c r="V42" s="2" t="s">
        <v>116</v>
      </c>
      <c r="W42" s="2" t="s">
        <v>117</v>
      </c>
      <c r="X42" s="2" t="s">
        <v>3</v>
      </c>
      <c r="Y42" s="36"/>
      <c r="Z42" s="36"/>
      <c r="AA42" s="36"/>
      <c r="AB42" s="36"/>
      <c r="AC42" s="2">
        <v>1.0</v>
      </c>
      <c r="AD42" s="2">
        <v>1.0</v>
      </c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  <c r="AW42" s="36"/>
      <c r="AX42" s="36"/>
      <c r="AY42" s="36"/>
      <c r="AZ42" s="36"/>
      <c r="BA42" s="36"/>
      <c r="BB42" s="2"/>
      <c r="BC42" s="2">
        <f t="shared" si="4"/>
        <v>2</v>
      </c>
      <c r="BD42" s="2">
        <f t="shared" si="5"/>
        <v>680</v>
      </c>
      <c r="BE42" s="2">
        <v>180.0</v>
      </c>
    </row>
    <row r="43" ht="84.75" customHeight="1">
      <c r="A43" s="32">
        <f t="shared" si="9"/>
        <v>533120</v>
      </c>
      <c r="B43" s="33" t="str">
        <f t="shared" si="2"/>
        <v>http://helpstore.shop/keyword/21H9141WQ8 </v>
      </c>
      <c r="C43" s="34"/>
      <c r="D43" s="28"/>
      <c r="E43" s="35">
        <f t="shared" si="3"/>
        <v>0</v>
      </c>
      <c r="F43" s="2"/>
      <c r="G43" s="2"/>
      <c r="H43" s="2"/>
      <c r="I43" s="2"/>
      <c r="J43" s="2" t="s">
        <v>212</v>
      </c>
      <c r="K43" s="2"/>
      <c r="L43" s="2"/>
      <c r="M43" s="2"/>
      <c r="N43" s="2"/>
      <c r="O43" s="2"/>
      <c r="P43" s="2"/>
      <c r="Q43" s="2" t="s">
        <v>196</v>
      </c>
      <c r="R43" s="2" t="s">
        <v>167</v>
      </c>
      <c r="S43" s="2" t="s">
        <v>113</v>
      </c>
      <c r="T43" s="2" t="s">
        <v>215</v>
      </c>
      <c r="U43" s="2" t="s">
        <v>217</v>
      </c>
      <c r="V43" s="2" t="s">
        <v>116</v>
      </c>
      <c r="W43" s="2" t="s">
        <v>117</v>
      </c>
      <c r="X43" s="2" t="s">
        <v>85</v>
      </c>
      <c r="Y43" s="36"/>
      <c r="Z43" s="36"/>
      <c r="AA43" s="36"/>
      <c r="AB43" s="2">
        <v>3.0</v>
      </c>
      <c r="AC43" s="2">
        <v>3.0</v>
      </c>
      <c r="AD43" s="2">
        <v>3.0</v>
      </c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  <c r="AU43" s="36"/>
      <c r="AV43" s="36"/>
      <c r="AW43" s="36"/>
      <c r="AX43" s="36"/>
      <c r="AY43" s="36"/>
      <c r="AZ43" s="36"/>
      <c r="BA43" s="36"/>
      <c r="BB43" s="2"/>
      <c r="BC43" s="2">
        <f t="shared" si="4"/>
        <v>9</v>
      </c>
      <c r="BD43" s="2">
        <f t="shared" si="5"/>
        <v>2520</v>
      </c>
      <c r="BE43" s="2">
        <v>180.0</v>
      </c>
    </row>
    <row r="44" ht="84.75" customHeight="1">
      <c r="A44" s="32">
        <f t="shared" si="9"/>
        <v>761600</v>
      </c>
      <c r="B44" s="33" t="str">
        <f t="shared" si="2"/>
        <v>http://helpstore.shop/keyword/P122T1ZJ7 </v>
      </c>
      <c r="C44" s="34"/>
      <c r="D44" s="28"/>
      <c r="E44" s="35">
        <f t="shared" si="3"/>
        <v>0</v>
      </c>
      <c r="F44" s="2"/>
      <c r="G44" s="2"/>
      <c r="H44" s="2"/>
      <c r="I44" s="2"/>
      <c r="J44" s="2" t="s">
        <v>212</v>
      </c>
      <c r="K44" s="2"/>
      <c r="L44" s="2"/>
      <c r="M44" s="2"/>
      <c r="N44" s="2"/>
      <c r="O44" s="2"/>
      <c r="P44" s="2"/>
      <c r="Q44" s="2" t="s">
        <v>218</v>
      </c>
      <c r="R44" s="2" t="s">
        <v>219</v>
      </c>
      <c r="S44" s="2" t="s">
        <v>113</v>
      </c>
      <c r="T44" s="2" t="s">
        <v>215</v>
      </c>
      <c r="U44" s="2" t="s">
        <v>220</v>
      </c>
      <c r="V44" s="2" t="s">
        <v>203</v>
      </c>
      <c r="W44" s="2" t="s">
        <v>117</v>
      </c>
      <c r="X44" s="2" t="s">
        <v>85</v>
      </c>
      <c r="Y44" s="36"/>
      <c r="Z44" s="36"/>
      <c r="AA44" s="36"/>
      <c r="AB44" s="36"/>
      <c r="AC44" s="2">
        <v>1.0</v>
      </c>
      <c r="AD44" s="2">
        <v>1.0</v>
      </c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  <c r="AZ44" s="36"/>
      <c r="BA44" s="36"/>
      <c r="BB44" s="2"/>
      <c r="BC44" s="2">
        <f t="shared" si="4"/>
        <v>2</v>
      </c>
      <c r="BD44" s="2">
        <f t="shared" si="5"/>
        <v>800</v>
      </c>
      <c r="BE44" s="2">
        <v>180.0</v>
      </c>
    </row>
    <row r="45" ht="84.75" customHeight="1">
      <c r="A45" s="32">
        <f t="shared" si="9"/>
        <v>761600</v>
      </c>
      <c r="B45" s="33" t="str">
        <f t="shared" si="2"/>
        <v>http://helpstore.shop/keyword/P122T1ZMM </v>
      </c>
      <c r="C45" s="34"/>
      <c r="D45" s="28"/>
      <c r="E45" s="35">
        <f t="shared" si="3"/>
        <v>0</v>
      </c>
      <c r="F45" s="2"/>
      <c r="G45" s="2"/>
      <c r="H45" s="2"/>
      <c r="I45" s="2"/>
      <c r="J45" s="2" t="s">
        <v>212</v>
      </c>
      <c r="K45" s="2"/>
      <c r="L45" s="2"/>
      <c r="M45" s="2"/>
      <c r="N45" s="2"/>
      <c r="O45" s="2"/>
      <c r="P45" s="2"/>
      <c r="Q45" s="2" t="s">
        <v>218</v>
      </c>
      <c r="R45" s="2" t="s">
        <v>219</v>
      </c>
      <c r="S45" s="2" t="s">
        <v>113</v>
      </c>
      <c r="T45" s="2" t="s">
        <v>215</v>
      </c>
      <c r="U45" s="2" t="s">
        <v>221</v>
      </c>
      <c r="V45" s="2" t="s">
        <v>116</v>
      </c>
      <c r="W45" s="2" t="s">
        <v>117</v>
      </c>
      <c r="X45" s="2" t="s">
        <v>85</v>
      </c>
      <c r="Y45" s="36"/>
      <c r="Z45" s="36"/>
      <c r="AA45" s="36"/>
      <c r="AB45" s="36"/>
      <c r="AC45" s="2">
        <v>1.0</v>
      </c>
      <c r="AD45" s="2">
        <v>1.0</v>
      </c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6"/>
      <c r="AW45" s="36"/>
      <c r="AX45" s="36"/>
      <c r="AY45" s="36"/>
      <c r="AZ45" s="36"/>
      <c r="BA45" s="36"/>
      <c r="BB45" s="2"/>
      <c r="BC45" s="2">
        <f t="shared" si="4"/>
        <v>2</v>
      </c>
      <c r="BD45" s="2">
        <f t="shared" si="5"/>
        <v>800</v>
      </c>
      <c r="BE45" s="2">
        <v>180.0</v>
      </c>
    </row>
    <row r="46" ht="84.75" customHeight="1">
      <c r="A46" s="32">
        <f t="shared" si="9"/>
        <v>495040</v>
      </c>
      <c r="B46" s="33" t="str">
        <f t="shared" si="2"/>
        <v>http://helpstore.shop/keyword/274471ZK9 </v>
      </c>
      <c r="C46" s="34"/>
      <c r="D46" s="28"/>
      <c r="E46" s="35">
        <f t="shared" si="3"/>
        <v>0</v>
      </c>
      <c r="F46" s="2"/>
      <c r="G46" s="2"/>
      <c r="H46" s="2"/>
      <c r="I46" s="2"/>
      <c r="J46" s="2" t="s">
        <v>222</v>
      </c>
      <c r="K46" s="2"/>
      <c r="L46" s="2"/>
      <c r="M46" s="2"/>
      <c r="N46" s="2"/>
      <c r="O46" s="2"/>
      <c r="P46" s="2"/>
      <c r="Q46" s="2" t="s">
        <v>223</v>
      </c>
      <c r="R46" s="2" t="s">
        <v>224</v>
      </c>
      <c r="S46" s="2" t="s">
        <v>113</v>
      </c>
      <c r="T46" s="2" t="s">
        <v>225</v>
      </c>
      <c r="U46" s="2" t="s">
        <v>226</v>
      </c>
      <c r="V46" s="2" t="s">
        <v>227</v>
      </c>
      <c r="W46" s="2" t="s">
        <v>117</v>
      </c>
      <c r="X46" s="2" t="s">
        <v>3</v>
      </c>
      <c r="Y46" s="36"/>
      <c r="Z46" s="36"/>
      <c r="AA46" s="36"/>
      <c r="AB46" s="2">
        <v>2.0</v>
      </c>
      <c r="AC46" s="2">
        <v>2.0</v>
      </c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  <c r="AU46" s="36"/>
      <c r="AV46" s="36"/>
      <c r="AW46" s="36"/>
      <c r="AX46" s="36"/>
      <c r="AY46" s="36"/>
      <c r="AZ46" s="36"/>
      <c r="BA46" s="36"/>
      <c r="BB46" s="2"/>
      <c r="BC46" s="2">
        <f t="shared" si="4"/>
        <v>4</v>
      </c>
      <c r="BD46" s="2">
        <f t="shared" si="5"/>
        <v>1040</v>
      </c>
      <c r="BE46" s="2">
        <v>180.0</v>
      </c>
    </row>
    <row r="47" ht="84.75" customHeight="1">
      <c r="A47" s="32">
        <f t="shared" si="9"/>
        <v>495040</v>
      </c>
      <c r="B47" s="33" t="str">
        <f t="shared" si="2"/>
        <v>http://helpstore.shop/keyword/274471ZO0 </v>
      </c>
      <c r="C47" s="34"/>
      <c r="D47" s="28"/>
      <c r="E47" s="35">
        <f t="shared" si="3"/>
        <v>0</v>
      </c>
      <c r="F47" s="2"/>
      <c r="G47" s="2"/>
      <c r="H47" s="2"/>
      <c r="I47" s="2"/>
      <c r="J47" s="2" t="s">
        <v>222</v>
      </c>
      <c r="K47" s="2"/>
      <c r="L47" s="2"/>
      <c r="M47" s="2"/>
      <c r="N47" s="2"/>
      <c r="O47" s="2"/>
      <c r="P47" s="2"/>
      <c r="Q47" s="2" t="s">
        <v>223</v>
      </c>
      <c r="R47" s="2" t="s">
        <v>224</v>
      </c>
      <c r="S47" s="2" t="s">
        <v>113</v>
      </c>
      <c r="T47" s="2" t="s">
        <v>225</v>
      </c>
      <c r="U47" s="2" t="s">
        <v>228</v>
      </c>
      <c r="V47" s="2" t="s">
        <v>229</v>
      </c>
      <c r="W47" s="2" t="s">
        <v>117</v>
      </c>
      <c r="X47" s="2" t="s">
        <v>3</v>
      </c>
      <c r="Y47" s="36"/>
      <c r="Z47" s="36"/>
      <c r="AA47" s="36"/>
      <c r="AB47" s="2">
        <v>1.0</v>
      </c>
      <c r="AC47" s="2">
        <v>1.0</v>
      </c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6"/>
      <c r="BB47" s="2"/>
      <c r="BC47" s="2">
        <f t="shared" si="4"/>
        <v>2</v>
      </c>
      <c r="BD47" s="2">
        <f t="shared" si="5"/>
        <v>520</v>
      </c>
      <c r="BE47" s="2">
        <v>180.0</v>
      </c>
    </row>
    <row r="48" ht="84.75" customHeight="1">
      <c r="A48" s="32">
        <f t="shared" si="9"/>
        <v>666400</v>
      </c>
      <c r="B48" s="33" t="str">
        <f t="shared" si="2"/>
        <v>http://helpstore.shop/keyword/1GG1412DWZ </v>
      </c>
      <c r="C48" s="34"/>
      <c r="D48" s="28"/>
      <c r="E48" s="35">
        <f t="shared" si="3"/>
        <v>0</v>
      </c>
      <c r="F48" s="2"/>
      <c r="G48" s="2"/>
      <c r="H48" s="2"/>
      <c r="I48" s="2"/>
      <c r="J48" s="2" t="s">
        <v>222</v>
      </c>
      <c r="K48" s="2"/>
      <c r="L48" s="2"/>
      <c r="M48" s="2"/>
      <c r="N48" s="2"/>
      <c r="O48" s="2"/>
      <c r="P48" s="2"/>
      <c r="Q48" s="2" t="s">
        <v>230</v>
      </c>
      <c r="R48" s="2" t="s">
        <v>214</v>
      </c>
      <c r="S48" s="2" t="s">
        <v>113</v>
      </c>
      <c r="T48" s="2" t="s">
        <v>225</v>
      </c>
      <c r="U48" s="2" t="s">
        <v>231</v>
      </c>
      <c r="V48" s="2" t="s">
        <v>232</v>
      </c>
      <c r="W48" s="2" t="s">
        <v>117</v>
      </c>
      <c r="X48" s="2" t="s">
        <v>82</v>
      </c>
      <c r="Y48" s="36"/>
      <c r="Z48" s="36"/>
      <c r="AA48" s="36"/>
      <c r="AB48" s="36"/>
      <c r="AC48" s="36"/>
      <c r="AD48" s="36"/>
      <c r="AE48" s="2">
        <v>1.0</v>
      </c>
      <c r="AF48" s="2">
        <v>2.0</v>
      </c>
      <c r="AG48" s="2">
        <v>1.0</v>
      </c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36"/>
      <c r="AV48" s="36"/>
      <c r="AW48" s="36"/>
      <c r="AX48" s="36"/>
      <c r="AY48" s="36"/>
      <c r="AZ48" s="36"/>
      <c r="BA48" s="36"/>
      <c r="BB48" s="2"/>
      <c r="BC48" s="2">
        <f t="shared" si="4"/>
        <v>4</v>
      </c>
      <c r="BD48" s="2">
        <f t="shared" si="5"/>
        <v>1400</v>
      </c>
      <c r="BE48" s="2">
        <v>180.0</v>
      </c>
    </row>
    <row r="49" ht="84.75" customHeight="1">
      <c r="A49" s="32">
        <f t="shared" si="9"/>
        <v>609280</v>
      </c>
      <c r="B49" s="33" t="str">
        <f t="shared" si="2"/>
        <v>http://helpstore.shop/keyword/P24L1I1ZOJ </v>
      </c>
      <c r="C49" s="34"/>
      <c r="D49" s="28"/>
      <c r="E49" s="35">
        <f t="shared" si="3"/>
        <v>0</v>
      </c>
      <c r="F49" s="2"/>
      <c r="G49" s="2"/>
      <c r="H49" s="2"/>
      <c r="I49" s="2"/>
      <c r="J49" s="2" t="s">
        <v>233</v>
      </c>
      <c r="K49" s="2"/>
      <c r="L49" s="2"/>
      <c r="M49" s="2"/>
      <c r="N49" s="2"/>
      <c r="O49" s="2"/>
      <c r="P49" s="2"/>
      <c r="Q49" s="2" t="s">
        <v>234</v>
      </c>
      <c r="R49" s="2" t="s">
        <v>235</v>
      </c>
      <c r="S49" s="2" t="s">
        <v>113</v>
      </c>
      <c r="T49" s="2" t="s">
        <v>236</v>
      </c>
      <c r="U49" s="2" t="s">
        <v>237</v>
      </c>
      <c r="V49" s="2" t="s">
        <v>116</v>
      </c>
      <c r="W49" s="2" t="s">
        <v>117</v>
      </c>
      <c r="X49" s="2" t="s">
        <v>85</v>
      </c>
      <c r="Y49" s="36"/>
      <c r="Z49" s="36"/>
      <c r="AA49" s="36"/>
      <c r="AB49" s="2">
        <v>1.0</v>
      </c>
      <c r="AC49" s="2">
        <v>1.0</v>
      </c>
      <c r="AD49" s="2">
        <v>1.0</v>
      </c>
      <c r="AE49" s="2">
        <v>1.0</v>
      </c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  <c r="AY49" s="36"/>
      <c r="AZ49" s="36"/>
      <c r="BA49" s="36"/>
      <c r="BB49" s="2"/>
      <c r="BC49" s="2">
        <f t="shared" si="4"/>
        <v>4</v>
      </c>
      <c r="BD49" s="2">
        <f t="shared" si="5"/>
        <v>1280</v>
      </c>
      <c r="BE49" s="2">
        <v>180.0</v>
      </c>
    </row>
    <row r="50" ht="84.75" customHeight="1">
      <c r="A50" s="32">
        <f t="shared" si="9"/>
        <v>609280</v>
      </c>
      <c r="B50" s="33" t="str">
        <f t="shared" si="2"/>
        <v>http://helpstore.shop/keyword/P24L1I1ZOJ </v>
      </c>
      <c r="C50" s="34"/>
      <c r="D50" s="28"/>
      <c r="E50" s="35">
        <f t="shared" si="3"/>
        <v>0</v>
      </c>
      <c r="F50" s="2"/>
      <c r="G50" s="2"/>
      <c r="H50" s="2"/>
      <c r="I50" s="2"/>
      <c r="J50" s="2" t="s">
        <v>233</v>
      </c>
      <c r="K50" s="2"/>
      <c r="L50" s="2"/>
      <c r="M50" s="2"/>
      <c r="N50" s="2"/>
      <c r="O50" s="2"/>
      <c r="P50" s="2"/>
      <c r="Q50" s="2" t="s">
        <v>234</v>
      </c>
      <c r="R50" s="2" t="s">
        <v>235</v>
      </c>
      <c r="S50" s="2" t="s">
        <v>113</v>
      </c>
      <c r="T50" s="2" t="s">
        <v>236</v>
      </c>
      <c r="U50" s="2" t="s">
        <v>238</v>
      </c>
      <c r="V50" s="2" t="s">
        <v>239</v>
      </c>
      <c r="W50" s="2" t="s">
        <v>117</v>
      </c>
      <c r="X50" s="2" t="s">
        <v>85</v>
      </c>
      <c r="Y50" s="36"/>
      <c r="Z50" s="36"/>
      <c r="AA50" s="36"/>
      <c r="AB50" s="36"/>
      <c r="AC50" s="2">
        <v>1.0</v>
      </c>
      <c r="AD50" s="2">
        <v>1.0</v>
      </c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2"/>
      <c r="BC50" s="2">
        <f t="shared" si="4"/>
        <v>2</v>
      </c>
      <c r="BD50" s="2">
        <f t="shared" si="5"/>
        <v>640</v>
      </c>
      <c r="BE50" s="2">
        <v>180.0</v>
      </c>
    </row>
    <row r="51" ht="84.75" customHeight="1">
      <c r="A51" s="32">
        <f t="shared" si="9"/>
        <v>609280</v>
      </c>
      <c r="B51" s="33" t="str">
        <f t="shared" si="2"/>
        <v>http://helpstore.shop/keyword/P24L1I1ZOJ </v>
      </c>
      <c r="C51" s="34"/>
      <c r="D51" s="28"/>
      <c r="E51" s="35">
        <f t="shared" si="3"/>
        <v>0</v>
      </c>
      <c r="F51" s="2"/>
      <c r="G51" s="2"/>
      <c r="H51" s="2"/>
      <c r="I51" s="2"/>
      <c r="J51" s="2" t="s">
        <v>233</v>
      </c>
      <c r="K51" s="2"/>
      <c r="L51" s="2"/>
      <c r="M51" s="2"/>
      <c r="N51" s="2"/>
      <c r="O51" s="2"/>
      <c r="P51" s="2"/>
      <c r="Q51" s="2" t="s">
        <v>234</v>
      </c>
      <c r="R51" s="2" t="s">
        <v>235</v>
      </c>
      <c r="S51" s="2" t="s">
        <v>113</v>
      </c>
      <c r="T51" s="2" t="s">
        <v>236</v>
      </c>
      <c r="U51" s="2" t="s">
        <v>240</v>
      </c>
      <c r="V51" s="2" t="s">
        <v>241</v>
      </c>
      <c r="W51" s="2" t="s">
        <v>117</v>
      </c>
      <c r="X51" s="2" t="s">
        <v>85</v>
      </c>
      <c r="Y51" s="36"/>
      <c r="Z51" s="36"/>
      <c r="AA51" s="36"/>
      <c r="AB51" s="36"/>
      <c r="AC51" s="36"/>
      <c r="AD51" s="2">
        <v>1.0</v>
      </c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2"/>
      <c r="BC51" s="2">
        <f t="shared" si="4"/>
        <v>1</v>
      </c>
      <c r="BD51" s="2">
        <f t="shared" si="5"/>
        <v>320</v>
      </c>
      <c r="BE51" s="2">
        <v>180.0</v>
      </c>
    </row>
    <row r="52" ht="84.75" customHeight="1">
      <c r="A52" s="32">
        <f t="shared" si="9"/>
        <v>514080</v>
      </c>
      <c r="B52" s="33" t="str">
        <f t="shared" si="2"/>
        <v>http://helpstore.shop/keyword/P24Q77J2N </v>
      </c>
      <c r="C52" s="34"/>
      <c r="D52" s="28"/>
      <c r="E52" s="35">
        <f t="shared" si="3"/>
        <v>0</v>
      </c>
      <c r="F52" s="2"/>
      <c r="G52" s="2"/>
      <c r="H52" s="2"/>
      <c r="I52" s="2"/>
      <c r="J52" s="2" t="s">
        <v>233</v>
      </c>
      <c r="K52" s="2"/>
      <c r="L52" s="2"/>
      <c r="M52" s="2"/>
      <c r="N52" s="2"/>
      <c r="O52" s="2"/>
      <c r="P52" s="2"/>
      <c r="Q52" s="2" t="s">
        <v>242</v>
      </c>
      <c r="R52" s="2" t="s">
        <v>243</v>
      </c>
      <c r="S52" s="2" t="s">
        <v>113</v>
      </c>
      <c r="T52" s="2" t="s">
        <v>236</v>
      </c>
      <c r="U52" s="2" t="s">
        <v>244</v>
      </c>
      <c r="V52" s="2" t="s">
        <v>245</v>
      </c>
      <c r="W52" s="2" t="s">
        <v>117</v>
      </c>
      <c r="X52" s="2" t="s">
        <v>85</v>
      </c>
      <c r="Y52" s="36"/>
      <c r="Z52" s="36"/>
      <c r="AA52" s="36"/>
      <c r="AB52" s="36"/>
      <c r="AC52" s="2">
        <v>1.0</v>
      </c>
      <c r="AD52" s="2">
        <v>1.0</v>
      </c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2"/>
      <c r="BC52" s="2">
        <f t="shared" si="4"/>
        <v>2</v>
      </c>
      <c r="BD52" s="2">
        <f t="shared" si="5"/>
        <v>540</v>
      </c>
      <c r="BE52" s="2">
        <v>180.0</v>
      </c>
    </row>
    <row r="53" ht="84.75" customHeight="1">
      <c r="A53" s="32">
        <f t="shared" si="9"/>
        <v>552160</v>
      </c>
      <c r="B53" s="33" t="str">
        <f t="shared" si="2"/>
        <v>http://helpstore.shop/keyword/P2618340J </v>
      </c>
      <c r="C53" s="34"/>
      <c r="D53" s="28"/>
      <c r="E53" s="35">
        <f t="shared" si="3"/>
        <v>0</v>
      </c>
      <c r="F53" s="2"/>
      <c r="G53" s="2"/>
      <c r="H53" s="2"/>
      <c r="I53" s="2"/>
      <c r="J53" s="2" t="s">
        <v>233</v>
      </c>
      <c r="K53" s="2"/>
      <c r="L53" s="2"/>
      <c r="M53" s="2"/>
      <c r="N53" s="2"/>
      <c r="O53" s="2"/>
      <c r="P53" s="2"/>
      <c r="Q53" s="2" t="s">
        <v>246</v>
      </c>
      <c r="R53" s="2" t="s">
        <v>167</v>
      </c>
      <c r="S53" s="2" t="s">
        <v>113</v>
      </c>
      <c r="T53" s="2" t="s">
        <v>236</v>
      </c>
      <c r="U53" s="2" t="s">
        <v>247</v>
      </c>
      <c r="V53" s="2" t="s">
        <v>116</v>
      </c>
      <c r="W53" s="2" t="s">
        <v>117</v>
      </c>
      <c r="X53" s="2" t="s">
        <v>85</v>
      </c>
      <c r="Y53" s="36"/>
      <c r="Z53" s="36"/>
      <c r="AA53" s="36"/>
      <c r="AB53" s="2">
        <v>1.0</v>
      </c>
      <c r="AC53" s="2">
        <v>1.0</v>
      </c>
      <c r="AD53" s="2">
        <v>1.0</v>
      </c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36"/>
      <c r="AZ53" s="36"/>
      <c r="BA53" s="36"/>
      <c r="BB53" s="2"/>
      <c r="BC53" s="2">
        <f t="shared" si="4"/>
        <v>3</v>
      </c>
      <c r="BD53" s="2">
        <f t="shared" si="5"/>
        <v>870</v>
      </c>
      <c r="BE53" s="2">
        <v>180.0</v>
      </c>
    </row>
    <row r="54" ht="84.75" customHeight="1">
      <c r="A54" s="32">
        <f t="shared" si="9"/>
        <v>628320</v>
      </c>
      <c r="B54" s="33" t="str">
        <f t="shared" si="2"/>
        <v>http://helpstore.shop/keyword/P264211ZMA </v>
      </c>
      <c r="C54" s="34"/>
      <c r="D54" s="28"/>
      <c r="E54" s="35">
        <f t="shared" si="3"/>
        <v>0</v>
      </c>
      <c r="F54" s="2"/>
      <c r="G54" s="2"/>
      <c r="H54" s="2"/>
      <c r="I54" s="2"/>
      <c r="J54" s="2" t="s">
        <v>233</v>
      </c>
      <c r="K54" s="2"/>
      <c r="L54" s="2"/>
      <c r="M54" s="2"/>
      <c r="N54" s="2"/>
      <c r="O54" s="2"/>
      <c r="P54" s="2"/>
      <c r="Q54" s="2" t="s">
        <v>248</v>
      </c>
      <c r="R54" s="2" t="s">
        <v>249</v>
      </c>
      <c r="S54" s="2" t="s">
        <v>113</v>
      </c>
      <c r="T54" s="2" t="s">
        <v>236</v>
      </c>
      <c r="U54" s="2" t="s">
        <v>250</v>
      </c>
      <c r="V54" s="2" t="s">
        <v>251</v>
      </c>
      <c r="W54" s="2" t="s">
        <v>117</v>
      </c>
      <c r="X54" s="2" t="s">
        <v>85</v>
      </c>
      <c r="Y54" s="36"/>
      <c r="Z54" s="36"/>
      <c r="AA54" s="36"/>
      <c r="AB54" s="2">
        <v>1.0</v>
      </c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6"/>
      <c r="AV54" s="36"/>
      <c r="AW54" s="36"/>
      <c r="AX54" s="36"/>
      <c r="AY54" s="36"/>
      <c r="AZ54" s="36"/>
      <c r="BA54" s="36"/>
      <c r="BB54" s="2"/>
      <c r="BC54" s="2">
        <f t="shared" si="4"/>
        <v>1</v>
      </c>
      <c r="BD54" s="2">
        <f t="shared" si="5"/>
        <v>330</v>
      </c>
      <c r="BE54" s="2">
        <v>180.0</v>
      </c>
    </row>
    <row r="55" ht="84.75" customHeight="1">
      <c r="A55" s="32">
        <f t="shared" si="9"/>
        <v>628320</v>
      </c>
      <c r="B55" s="33" t="str">
        <f t="shared" si="2"/>
        <v>http://helpstore.shop/keyword/P264211ZOG </v>
      </c>
      <c r="C55" s="34"/>
      <c r="D55" s="28"/>
      <c r="E55" s="35">
        <f t="shared" si="3"/>
        <v>0</v>
      </c>
      <c r="F55" s="2"/>
      <c r="G55" s="2"/>
      <c r="H55" s="2"/>
      <c r="I55" s="2"/>
      <c r="J55" s="2" t="s">
        <v>233</v>
      </c>
      <c r="K55" s="2"/>
      <c r="L55" s="2"/>
      <c r="M55" s="2"/>
      <c r="N55" s="2"/>
      <c r="O55" s="2"/>
      <c r="P55" s="2"/>
      <c r="Q55" s="2" t="s">
        <v>248</v>
      </c>
      <c r="R55" s="2" t="s">
        <v>249</v>
      </c>
      <c r="S55" s="2" t="s">
        <v>113</v>
      </c>
      <c r="T55" s="2" t="s">
        <v>236</v>
      </c>
      <c r="U55" s="2" t="s">
        <v>252</v>
      </c>
      <c r="V55" s="2" t="s">
        <v>253</v>
      </c>
      <c r="W55" s="2" t="s">
        <v>117</v>
      </c>
      <c r="X55" s="2" t="s">
        <v>85</v>
      </c>
      <c r="Y55" s="36"/>
      <c r="Z55" s="36"/>
      <c r="AA55" s="36"/>
      <c r="AB55" s="36"/>
      <c r="AC55" s="36"/>
      <c r="AD55" s="2">
        <v>1.0</v>
      </c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36"/>
      <c r="AV55" s="36"/>
      <c r="AW55" s="36"/>
      <c r="AX55" s="36"/>
      <c r="AY55" s="36"/>
      <c r="AZ55" s="36"/>
      <c r="BA55" s="36"/>
      <c r="BB55" s="2"/>
      <c r="BC55" s="2">
        <f t="shared" si="4"/>
        <v>1</v>
      </c>
      <c r="BD55" s="2">
        <f t="shared" si="5"/>
        <v>330</v>
      </c>
      <c r="BE55" s="2">
        <v>180.0</v>
      </c>
    </row>
    <row r="56" ht="84.75" customHeight="1">
      <c r="A56" s="32">
        <f t="shared" si="9"/>
        <v>599760</v>
      </c>
      <c r="B56" s="33" t="str">
        <f t="shared" si="2"/>
        <v>http://helpstore.shop/keyword/1D663M55 </v>
      </c>
      <c r="C56" s="34"/>
      <c r="D56" s="28"/>
      <c r="E56" s="35">
        <f t="shared" si="3"/>
        <v>0</v>
      </c>
      <c r="F56" s="2"/>
      <c r="G56" s="2"/>
      <c r="H56" s="2"/>
      <c r="I56" s="2"/>
      <c r="J56" s="2" t="s">
        <v>254</v>
      </c>
      <c r="K56" s="2"/>
      <c r="L56" s="2"/>
      <c r="M56" s="2"/>
      <c r="N56" s="2"/>
      <c r="O56" s="2"/>
      <c r="P56" s="2"/>
      <c r="Q56" s="2" t="s">
        <v>255</v>
      </c>
      <c r="R56" s="2" t="s">
        <v>235</v>
      </c>
      <c r="S56" s="2" t="s">
        <v>113</v>
      </c>
      <c r="T56" s="2" t="s">
        <v>256</v>
      </c>
      <c r="U56" s="2" t="s">
        <v>257</v>
      </c>
      <c r="V56" s="2" t="s">
        <v>116</v>
      </c>
      <c r="W56" s="2" t="s">
        <v>117</v>
      </c>
      <c r="X56" s="2" t="s">
        <v>14</v>
      </c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2">
        <v>1.0</v>
      </c>
      <c r="AL56" s="36"/>
      <c r="AM56" s="36"/>
      <c r="AN56" s="36"/>
      <c r="AO56" s="36"/>
      <c r="AP56" s="36"/>
      <c r="AQ56" s="36"/>
      <c r="AR56" s="36"/>
      <c r="AS56" s="36"/>
      <c r="AT56" s="36"/>
      <c r="AU56" s="36"/>
      <c r="AV56" s="36"/>
      <c r="AW56" s="36"/>
      <c r="AX56" s="36"/>
      <c r="AY56" s="36"/>
      <c r="AZ56" s="36"/>
      <c r="BA56" s="36"/>
      <c r="BB56" s="2"/>
      <c r="BC56" s="2">
        <f t="shared" si="4"/>
        <v>1</v>
      </c>
      <c r="BD56" s="2">
        <f t="shared" si="5"/>
        <v>315</v>
      </c>
      <c r="BE56" s="2">
        <v>180.0</v>
      </c>
    </row>
    <row r="57" ht="84.75" customHeight="1">
      <c r="A57" s="32">
        <f t="shared" ref="A57:A59" si="10">HYPERLINK("https://mustit.co.kr/product/search?search_action=search&amp;event=0&amp;event_no=1004&amp;keyword="&amp;iferror(left(U57,FIND(" ",U57)),""),Q57*$A$2*(1+$B$2))</f>
        <v>612000</v>
      </c>
      <c r="B57" s="33" t="str">
        <f t="shared" si="2"/>
        <v>http://helpstore.shop/keyword/1D673MF050055 </v>
      </c>
      <c r="C57" s="34"/>
      <c r="D57" s="28"/>
      <c r="E57" s="35">
        <f t="shared" si="3"/>
        <v>0</v>
      </c>
      <c r="F57" s="2"/>
      <c r="G57" s="2"/>
      <c r="H57" s="2"/>
      <c r="I57" s="2"/>
      <c r="J57" s="2" t="s">
        <v>254</v>
      </c>
      <c r="K57" s="2"/>
      <c r="L57" s="2"/>
      <c r="M57" s="2"/>
      <c r="N57" s="2"/>
      <c r="O57" s="2"/>
      <c r="P57" s="2"/>
      <c r="Q57" s="2" t="s">
        <v>184</v>
      </c>
      <c r="R57" s="2" t="s">
        <v>258</v>
      </c>
      <c r="S57" s="2" t="s">
        <v>113</v>
      </c>
      <c r="T57" s="2" t="s">
        <v>256</v>
      </c>
      <c r="U57" s="2" t="s">
        <v>259</v>
      </c>
      <c r="V57" s="2" t="s">
        <v>260</v>
      </c>
      <c r="W57" s="2" t="s">
        <v>117</v>
      </c>
      <c r="X57" s="2" t="s">
        <v>14</v>
      </c>
      <c r="Y57" s="36"/>
      <c r="Z57" s="36"/>
      <c r="AA57" s="36"/>
      <c r="AB57" s="36"/>
      <c r="AC57" s="36"/>
      <c r="AD57" s="2">
        <v>1.0</v>
      </c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2"/>
      <c r="BC57" s="2">
        <f t="shared" si="4"/>
        <v>1</v>
      </c>
      <c r="BD57" s="2">
        <f t="shared" si="5"/>
        <v>300</v>
      </c>
      <c r="BE57" s="2">
        <v>180.0</v>
      </c>
    </row>
    <row r="58" ht="84.75" customHeight="1">
      <c r="A58" s="32">
        <f t="shared" si="10"/>
        <v>387600</v>
      </c>
      <c r="B58" s="33" t="str">
        <f t="shared" si="2"/>
        <v>http://helpstore.shop/keyword/1JO7182DSP </v>
      </c>
      <c r="C58" s="34"/>
      <c r="D58" s="28"/>
      <c r="E58" s="35">
        <f t="shared" si="3"/>
        <v>0</v>
      </c>
      <c r="F58" s="2"/>
      <c r="G58" s="2"/>
      <c r="H58" s="2"/>
      <c r="I58" s="2"/>
      <c r="J58" s="2" t="s">
        <v>261</v>
      </c>
      <c r="K58" s="2"/>
      <c r="L58" s="2"/>
      <c r="M58" s="2"/>
      <c r="N58" s="2"/>
      <c r="O58" s="2"/>
      <c r="P58" s="2"/>
      <c r="Q58" s="2" t="s">
        <v>262</v>
      </c>
      <c r="R58" s="2" t="s">
        <v>263</v>
      </c>
      <c r="S58" s="2" t="s">
        <v>113</v>
      </c>
      <c r="T58" s="2" t="s">
        <v>264</v>
      </c>
      <c r="U58" s="2" t="s">
        <v>265</v>
      </c>
      <c r="V58" s="2" t="s">
        <v>116</v>
      </c>
      <c r="W58" s="2" t="s">
        <v>117</v>
      </c>
      <c r="X58" s="2" t="s">
        <v>63</v>
      </c>
      <c r="Y58" s="2">
        <v>2.0</v>
      </c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2"/>
      <c r="BC58" s="2">
        <f t="shared" si="4"/>
        <v>2</v>
      </c>
      <c r="BD58" s="2">
        <f t="shared" si="5"/>
        <v>380</v>
      </c>
      <c r="BE58" s="2">
        <v>180.0</v>
      </c>
    </row>
    <row r="59" ht="84.75" customHeight="1">
      <c r="A59" s="32">
        <f t="shared" si="10"/>
        <v>387600</v>
      </c>
      <c r="B59" s="33" t="str">
        <f t="shared" si="2"/>
        <v>http://helpstore.shop/keyword/1JO7192DSP </v>
      </c>
      <c r="C59" s="34"/>
      <c r="D59" s="28"/>
      <c r="E59" s="35">
        <f t="shared" si="3"/>
        <v>0</v>
      </c>
      <c r="F59" s="2"/>
      <c r="G59" s="2"/>
      <c r="H59" s="2"/>
      <c r="I59" s="2"/>
      <c r="J59" s="2" t="s">
        <v>261</v>
      </c>
      <c r="K59" s="2"/>
      <c r="L59" s="2"/>
      <c r="M59" s="2"/>
      <c r="N59" s="2"/>
      <c r="O59" s="2"/>
      <c r="P59" s="2"/>
      <c r="Q59" s="2" t="s">
        <v>262</v>
      </c>
      <c r="R59" s="2" t="s">
        <v>263</v>
      </c>
      <c r="S59" s="2" t="s">
        <v>113</v>
      </c>
      <c r="T59" s="2" t="s">
        <v>264</v>
      </c>
      <c r="U59" s="2" t="s">
        <v>266</v>
      </c>
      <c r="V59" s="2" t="s">
        <v>116</v>
      </c>
      <c r="W59" s="2" t="s">
        <v>117</v>
      </c>
      <c r="X59" s="2" t="s">
        <v>63</v>
      </c>
      <c r="Y59" s="2">
        <v>2.0</v>
      </c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2"/>
      <c r="BC59" s="2">
        <f t="shared" si="4"/>
        <v>2</v>
      </c>
      <c r="BD59" s="2">
        <f t="shared" si="5"/>
        <v>380</v>
      </c>
      <c r="BE59" s="2">
        <v>180.0</v>
      </c>
    </row>
    <row r="60" ht="84.75" customHeight="1">
      <c r="A60" s="32">
        <f t="shared" ref="A60:A64" si="11">HYPERLINK("https://mustit.co.kr/product/search?search_action=search&amp;event=0&amp;event_no=1004&amp;keyword="&amp;iferror(left(U60,FIND(" ",U60)),""),Q60*$A$2*(1+$C$2))</f>
        <v>837760</v>
      </c>
      <c r="B60" s="33" t="str">
        <f t="shared" si="2"/>
        <v>http://helpstore.shop/keyword/222291ZMA </v>
      </c>
      <c r="C60" s="34"/>
      <c r="D60" s="28"/>
      <c r="E60" s="35">
        <f t="shared" si="3"/>
        <v>0</v>
      </c>
      <c r="F60" s="2"/>
      <c r="G60" s="2"/>
      <c r="H60" s="2"/>
      <c r="I60" s="2"/>
      <c r="J60" s="2" t="s">
        <v>267</v>
      </c>
      <c r="K60" s="2"/>
      <c r="L60" s="2"/>
      <c r="M60" s="2"/>
      <c r="N60" s="2"/>
      <c r="O60" s="2"/>
      <c r="P60" s="2"/>
      <c r="Q60" s="2" t="s">
        <v>118</v>
      </c>
      <c r="R60" s="2" t="s">
        <v>268</v>
      </c>
      <c r="S60" s="2" t="s">
        <v>113</v>
      </c>
      <c r="T60" s="2" t="s">
        <v>269</v>
      </c>
      <c r="U60" s="2" t="s">
        <v>270</v>
      </c>
      <c r="V60" s="2" t="s">
        <v>251</v>
      </c>
      <c r="W60" s="2" t="s">
        <v>117</v>
      </c>
      <c r="X60" s="2" t="s">
        <v>85</v>
      </c>
      <c r="Y60" s="36"/>
      <c r="Z60" s="36"/>
      <c r="AA60" s="36"/>
      <c r="AB60" s="36"/>
      <c r="AC60" s="2">
        <v>1.0</v>
      </c>
      <c r="AD60" s="2">
        <v>1.0</v>
      </c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2"/>
      <c r="BC60" s="2">
        <f t="shared" si="4"/>
        <v>2</v>
      </c>
      <c r="BD60" s="2">
        <f t="shared" si="5"/>
        <v>880</v>
      </c>
      <c r="BE60" s="2">
        <v>180.0</v>
      </c>
    </row>
    <row r="61" ht="84.75" customHeight="1">
      <c r="A61" s="32">
        <f t="shared" si="11"/>
        <v>647360</v>
      </c>
      <c r="B61" s="33" t="str">
        <f t="shared" si="2"/>
        <v>http://helpstore.shop/keyword/22H8261WQ8 </v>
      </c>
      <c r="C61" s="34"/>
      <c r="D61" s="28"/>
      <c r="E61" s="35">
        <f t="shared" si="3"/>
        <v>0</v>
      </c>
      <c r="F61" s="2"/>
      <c r="G61" s="2"/>
      <c r="H61" s="2"/>
      <c r="I61" s="2"/>
      <c r="J61" s="2" t="s">
        <v>267</v>
      </c>
      <c r="K61" s="2"/>
      <c r="L61" s="2"/>
      <c r="M61" s="2"/>
      <c r="N61" s="2"/>
      <c r="O61" s="2"/>
      <c r="P61" s="2"/>
      <c r="Q61" s="2" t="s">
        <v>213</v>
      </c>
      <c r="R61" s="2" t="s">
        <v>129</v>
      </c>
      <c r="S61" s="2" t="s">
        <v>113</v>
      </c>
      <c r="T61" s="2" t="s">
        <v>269</v>
      </c>
      <c r="U61" s="2" t="s">
        <v>271</v>
      </c>
      <c r="V61" s="2" t="s">
        <v>116</v>
      </c>
      <c r="W61" s="2" t="s">
        <v>117</v>
      </c>
      <c r="X61" s="2" t="s">
        <v>85</v>
      </c>
      <c r="Y61" s="36"/>
      <c r="Z61" s="36"/>
      <c r="AA61" s="36"/>
      <c r="AB61" s="2">
        <v>1.0</v>
      </c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6"/>
      <c r="BB61" s="2"/>
      <c r="BC61" s="2">
        <f t="shared" si="4"/>
        <v>1</v>
      </c>
      <c r="BD61" s="2">
        <f t="shared" si="5"/>
        <v>340</v>
      </c>
      <c r="BE61" s="2">
        <v>180.0</v>
      </c>
    </row>
    <row r="62" ht="84.75" customHeight="1">
      <c r="A62" s="32">
        <f t="shared" si="11"/>
        <v>913920</v>
      </c>
      <c r="B62" s="33" t="str">
        <f t="shared" si="2"/>
        <v>http://helpstore.shop/keyword/P259E1Y3W </v>
      </c>
      <c r="C62" s="34"/>
      <c r="D62" s="28"/>
      <c r="E62" s="35">
        <f t="shared" si="3"/>
        <v>0</v>
      </c>
      <c r="F62" s="2"/>
      <c r="G62" s="2"/>
      <c r="H62" s="2"/>
      <c r="I62" s="2"/>
      <c r="J62" s="2" t="s">
        <v>267</v>
      </c>
      <c r="K62" s="2"/>
      <c r="L62" s="2"/>
      <c r="M62" s="2"/>
      <c r="N62" s="2"/>
      <c r="O62" s="2"/>
      <c r="P62" s="2"/>
      <c r="Q62" s="2" t="s">
        <v>263</v>
      </c>
      <c r="R62" s="2" t="s">
        <v>145</v>
      </c>
      <c r="S62" s="2" t="s">
        <v>113</v>
      </c>
      <c r="T62" s="2" t="s">
        <v>269</v>
      </c>
      <c r="U62" s="2" t="s">
        <v>272</v>
      </c>
      <c r="V62" s="2" t="s">
        <v>273</v>
      </c>
      <c r="W62" s="2" t="s">
        <v>117</v>
      </c>
      <c r="X62" s="2" t="s">
        <v>85</v>
      </c>
      <c r="Y62" s="36"/>
      <c r="Z62" s="36"/>
      <c r="AA62" s="36"/>
      <c r="AB62" s="36"/>
      <c r="AC62" s="2">
        <v>1.0</v>
      </c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2"/>
      <c r="BC62" s="2">
        <f t="shared" si="4"/>
        <v>1</v>
      </c>
      <c r="BD62" s="2">
        <f t="shared" si="5"/>
        <v>480</v>
      </c>
      <c r="BE62" s="2">
        <v>180.0</v>
      </c>
    </row>
    <row r="63" ht="84.75" customHeight="1">
      <c r="A63" s="32">
        <f t="shared" si="11"/>
        <v>685440</v>
      </c>
      <c r="B63" s="33" t="str">
        <f t="shared" si="2"/>
        <v>http://helpstore.shop/keyword/P289EG1ZMM </v>
      </c>
      <c r="C63" s="34"/>
      <c r="D63" s="28"/>
      <c r="E63" s="35">
        <f t="shared" si="3"/>
        <v>0</v>
      </c>
      <c r="F63" s="2"/>
      <c r="G63" s="2"/>
      <c r="H63" s="2"/>
      <c r="I63" s="2"/>
      <c r="J63" s="2" t="s">
        <v>267</v>
      </c>
      <c r="K63" s="2"/>
      <c r="L63" s="2"/>
      <c r="M63" s="2"/>
      <c r="N63" s="2"/>
      <c r="O63" s="2"/>
      <c r="P63" s="2"/>
      <c r="Q63" s="2" t="s">
        <v>181</v>
      </c>
      <c r="R63" s="2" t="s">
        <v>219</v>
      </c>
      <c r="S63" s="2" t="s">
        <v>113</v>
      </c>
      <c r="T63" s="2" t="s">
        <v>269</v>
      </c>
      <c r="U63" s="2" t="s">
        <v>274</v>
      </c>
      <c r="V63" s="2" t="s">
        <v>116</v>
      </c>
      <c r="W63" s="2" t="s">
        <v>117</v>
      </c>
      <c r="X63" s="2" t="s">
        <v>85</v>
      </c>
      <c r="Y63" s="36"/>
      <c r="Z63" s="36"/>
      <c r="AA63" s="36"/>
      <c r="AB63" s="36"/>
      <c r="AC63" s="2">
        <v>1.0</v>
      </c>
      <c r="AD63" s="2">
        <v>1.0</v>
      </c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2"/>
      <c r="BC63" s="2">
        <f t="shared" si="4"/>
        <v>2</v>
      </c>
      <c r="BD63" s="2">
        <f t="shared" si="5"/>
        <v>720</v>
      </c>
      <c r="BE63" s="2">
        <v>180.0</v>
      </c>
    </row>
    <row r="64" ht="84.75" customHeight="1">
      <c r="A64" s="32">
        <f t="shared" si="11"/>
        <v>761600</v>
      </c>
      <c r="B64" s="33" t="str">
        <f t="shared" si="2"/>
        <v>http://helpstore.shop/keyword/P290EG1ZJ7 </v>
      </c>
      <c r="C64" s="34"/>
      <c r="D64" s="28"/>
      <c r="E64" s="35">
        <f t="shared" si="3"/>
        <v>0</v>
      </c>
      <c r="F64" s="2"/>
      <c r="G64" s="2"/>
      <c r="H64" s="2"/>
      <c r="I64" s="2"/>
      <c r="J64" s="2" t="s">
        <v>267</v>
      </c>
      <c r="K64" s="2"/>
      <c r="L64" s="2"/>
      <c r="M64" s="2"/>
      <c r="N64" s="2"/>
      <c r="O64" s="2"/>
      <c r="P64" s="2"/>
      <c r="Q64" s="2" t="s">
        <v>218</v>
      </c>
      <c r="R64" s="2" t="s">
        <v>275</v>
      </c>
      <c r="S64" s="2" t="s">
        <v>113</v>
      </c>
      <c r="T64" s="2" t="s">
        <v>269</v>
      </c>
      <c r="U64" s="2" t="s">
        <v>276</v>
      </c>
      <c r="V64" s="2" t="s">
        <v>203</v>
      </c>
      <c r="W64" s="2" t="s">
        <v>117</v>
      </c>
      <c r="X64" s="2" t="s">
        <v>85</v>
      </c>
      <c r="Y64" s="36"/>
      <c r="Z64" s="36"/>
      <c r="AA64" s="36"/>
      <c r="AB64" s="36"/>
      <c r="AC64" s="2">
        <v>1.0</v>
      </c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2"/>
      <c r="BC64" s="2">
        <f t="shared" si="4"/>
        <v>1</v>
      </c>
      <c r="BD64" s="2">
        <f t="shared" si="5"/>
        <v>400</v>
      </c>
      <c r="BE64" s="2">
        <v>180.0</v>
      </c>
    </row>
    <row r="65" ht="84.75" customHeight="1">
      <c r="A65" s="32">
        <f t="shared" ref="A65:A68" si="12">HYPERLINK("https://mustit.co.kr/product/search?search_action=search&amp;event=0&amp;event_no=1004&amp;keyword="&amp;iferror(left(U65,FIND(" ",U65)),""),Q65*$A$2*(1+$B$2))</f>
        <v>214200</v>
      </c>
      <c r="B65" s="33" t="str">
        <f t="shared" si="2"/>
        <v>http://helpstore.shop/keyword/1MC025QWA </v>
      </c>
      <c r="C65" s="34"/>
      <c r="D65" s="28"/>
      <c r="E65" s="35">
        <f t="shared" si="3"/>
        <v>0</v>
      </c>
      <c r="F65" s="2"/>
      <c r="G65" s="2"/>
      <c r="H65" s="2"/>
      <c r="I65" s="2"/>
      <c r="J65" s="2" t="s">
        <v>277</v>
      </c>
      <c r="K65" s="2"/>
      <c r="L65" s="2"/>
      <c r="M65" s="2"/>
      <c r="N65" s="2"/>
      <c r="O65" s="2"/>
      <c r="P65" s="2"/>
      <c r="Q65" s="2" t="s">
        <v>43</v>
      </c>
      <c r="R65" s="2" t="s">
        <v>223</v>
      </c>
      <c r="S65" s="2" t="s">
        <v>113</v>
      </c>
      <c r="T65" s="2" t="s">
        <v>278</v>
      </c>
      <c r="U65" s="2" t="s">
        <v>279</v>
      </c>
      <c r="V65" s="2" t="s">
        <v>116</v>
      </c>
      <c r="W65" s="2" t="s">
        <v>117</v>
      </c>
      <c r="X65" s="2" t="s">
        <v>63</v>
      </c>
      <c r="Y65" s="2">
        <v>1.0</v>
      </c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2"/>
      <c r="BC65" s="2">
        <f t="shared" si="4"/>
        <v>1</v>
      </c>
      <c r="BD65" s="2">
        <f t="shared" si="5"/>
        <v>105</v>
      </c>
      <c r="BE65" s="2">
        <v>180.0</v>
      </c>
    </row>
    <row r="66" ht="84.75" customHeight="1">
      <c r="A66" s="32">
        <f t="shared" si="12"/>
        <v>469200</v>
      </c>
      <c r="B66" s="33" t="str">
        <f t="shared" si="2"/>
        <v>http://helpstore.shop/keyword/1ML018QHH </v>
      </c>
      <c r="C66" s="34"/>
      <c r="D66" s="28"/>
      <c r="E66" s="35">
        <f t="shared" si="3"/>
        <v>0</v>
      </c>
      <c r="F66" s="2"/>
      <c r="G66" s="2"/>
      <c r="H66" s="2"/>
      <c r="I66" s="2"/>
      <c r="J66" s="2" t="s">
        <v>277</v>
      </c>
      <c r="K66" s="2"/>
      <c r="L66" s="2"/>
      <c r="M66" s="2"/>
      <c r="N66" s="2"/>
      <c r="O66" s="2"/>
      <c r="P66" s="2"/>
      <c r="Q66" s="2" t="s">
        <v>280</v>
      </c>
      <c r="R66" s="2" t="s">
        <v>281</v>
      </c>
      <c r="S66" s="2" t="s">
        <v>113</v>
      </c>
      <c r="T66" s="2" t="s">
        <v>278</v>
      </c>
      <c r="U66" s="2" t="s">
        <v>282</v>
      </c>
      <c r="V66" s="2" t="s">
        <v>116</v>
      </c>
      <c r="W66" s="2" t="s">
        <v>117</v>
      </c>
      <c r="X66" s="2" t="s">
        <v>63</v>
      </c>
      <c r="Y66" s="2">
        <v>1.0</v>
      </c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2"/>
      <c r="BC66" s="2">
        <f t="shared" si="4"/>
        <v>1</v>
      </c>
      <c r="BD66" s="2">
        <f t="shared" si="5"/>
        <v>230</v>
      </c>
      <c r="BE66" s="2">
        <v>180.0</v>
      </c>
    </row>
    <row r="67" ht="84.75" customHeight="1">
      <c r="A67" s="32">
        <f t="shared" si="12"/>
        <v>285600</v>
      </c>
      <c r="B67" s="33" t="str">
        <f t="shared" si="2"/>
        <v>http://helpstore.shop/keyword/1MM268QWA </v>
      </c>
      <c r="C67" s="34"/>
      <c r="D67" s="28"/>
      <c r="E67" s="35">
        <f t="shared" si="3"/>
        <v>0</v>
      </c>
      <c r="F67" s="2"/>
      <c r="G67" s="2"/>
      <c r="H67" s="2"/>
      <c r="I67" s="2"/>
      <c r="J67" s="2" t="s">
        <v>277</v>
      </c>
      <c r="K67" s="2"/>
      <c r="L67" s="2"/>
      <c r="M67" s="2"/>
      <c r="N67" s="2"/>
      <c r="O67" s="2"/>
      <c r="P67" s="2"/>
      <c r="Q67" s="2" t="s">
        <v>50</v>
      </c>
      <c r="R67" s="2" t="s">
        <v>283</v>
      </c>
      <c r="S67" s="2" t="s">
        <v>113</v>
      </c>
      <c r="T67" s="2" t="s">
        <v>278</v>
      </c>
      <c r="U67" s="2" t="s">
        <v>284</v>
      </c>
      <c r="V67" s="2" t="s">
        <v>116</v>
      </c>
      <c r="W67" s="2" t="s">
        <v>117</v>
      </c>
      <c r="X67" s="2" t="s">
        <v>63</v>
      </c>
      <c r="Y67" s="2">
        <v>1.0</v>
      </c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2"/>
      <c r="BC67" s="2">
        <f t="shared" si="4"/>
        <v>1</v>
      </c>
      <c r="BD67" s="2">
        <f t="shared" si="5"/>
        <v>140</v>
      </c>
      <c r="BE67" s="2">
        <v>180.0</v>
      </c>
    </row>
    <row r="68" ht="84.75" customHeight="1">
      <c r="A68" s="32">
        <f t="shared" si="12"/>
        <v>357000</v>
      </c>
      <c r="B68" s="33" t="str">
        <f t="shared" si="2"/>
        <v>http://helpstore.shop/keyword/1NR0112EC9 </v>
      </c>
      <c r="C68" s="34"/>
      <c r="D68" s="28"/>
      <c r="E68" s="35">
        <f t="shared" si="3"/>
        <v>0</v>
      </c>
      <c r="F68" s="2"/>
      <c r="G68" s="2"/>
      <c r="H68" s="2"/>
      <c r="I68" s="2"/>
      <c r="J68" s="2" t="s">
        <v>277</v>
      </c>
      <c r="K68" s="2"/>
      <c r="L68" s="2"/>
      <c r="M68" s="2"/>
      <c r="N68" s="2"/>
      <c r="O68" s="2"/>
      <c r="P68" s="2"/>
      <c r="Q68" s="2" t="s">
        <v>285</v>
      </c>
      <c r="R68" s="2" t="s">
        <v>286</v>
      </c>
      <c r="S68" s="2" t="s">
        <v>113</v>
      </c>
      <c r="T68" s="2" t="s">
        <v>278</v>
      </c>
      <c r="U68" s="2" t="s">
        <v>287</v>
      </c>
      <c r="V68" s="2" t="s">
        <v>116</v>
      </c>
      <c r="W68" s="2" t="s">
        <v>117</v>
      </c>
      <c r="X68" s="2" t="s">
        <v>63</v>
      </c>
      <c r="Y68" s="2">
        <v>5.0</v>
      </c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2"/>
      <c r="BC68" s="2">
        <f t="shared" si="4"/>
        <v>5</v>
      </c>
      <c r="BD68" s="2">
        <f t="shared" si="5"/>
        <v>875</v>
      </c>
      <c r="BE68" s="2">
        <v>180.0</v>
      </c>
    </row>
    <row r="69" ht="84.75" customHeight="1">
      <c r="A69" s="32">
        <f t="shared" ref="A69:A88" si="13">HYPERLINK("https://mustit.co.kr/product/search?search_action=search&amp;event=0&amp;event_no=1004&amp;keyword="&amp;iferror(left(U69,FIND(" ",U69)),""),Q69*$A$2*(1+$C$2))</f>
        <v>495040</v>
      </c>
      <c r="B69" s="33" t="str">
        <f t="shared" si="2"/>
        <v>http://helpstore.shop/keyword/22H8401YFL </v>
      </c>
      <c r="C69" s="34"/>
      <c r="D69" s="28"/>
      <c r="E69" s="35">
        <f t="shared" si="3"/>
        <v>0</v>
      </c>
      <c r="F69" s="2"/>
      <c r="G69" s="2"/>
      <c r="H69" s="2"/>
      <c r="I69" s="2"/>
      <c r="J69" s="2" t="s">
        <v>288</v>
      </c>
      <c r="K69" s="2"/>
      <c r="L69" s="2"/>
      <c r="M69" s="2"/>
      <c r="N69" s="2"/>
      <c r="O69" s="2"/>
      <c r="P69" s="2"/>
      <c r="Q69" s="2" t="s">
        <v>223</v>
      </c>
      <c r="R69" s="2" t="s">
        <v>289</v>
      </c>
      <c r="S69" s="2" t="s">
        <v>113</v>
      </c>
      <c r="T69" s="2" t="s">
        <v>290</v>
      </c>
      <c r="U69" s="2" t="s">
        <v>291</v>
      </c>
      <c r="V69" s="2" t="s">
        <v>116</v>
      </c>
      <c r="W69" s="2" t="s">
        <v>117</v>
      </c>
      <c r="X69" s="2" t="s">
        <v>85</v>
      </c>
      <c r="Y69" s="36"/>
      <c r="Z69" s="36"/>
      <c r="AA69" s="36"/>
      <c r="AB69" s="2">
        <v>1.0</v>
      </c>
      <c r="AC69" s="2">
        <v>1.0</v>
      </c>
      <c r="AD69" s="2">
        <v>1.0</v>
      </c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2"/>
      <c r="BC69" s="2">
        <f t="shared" si="4"/>
        <v>3</v>
      </c>
      <c r="BD69" s="2">
        <f t="shared" si="5"/>
        <v>780</v>
      </c>
      <c r="BE69" s="2">
        <v>180.0</v>
      </c>
    </row>
    <row r="70" ht="84.75" customHeight="1">
      <c r="A70" s="32">
        <f t="shared" si="13"/>
        <v>495040</v>
      </c>
      <c r="B70" s="33" t="str">
        <f t="shared" si="2"/>
        <v>http://helpstore.shop/keyword/1E344L3V98 </v>
      </c>
      <c r="C70" s="34"/>
      <c r="D70" s="28"/>
      <c r="E70" s="35">
        <f t="shared" si="3"/>
        <v>0</v>
      </c>
      <c r="F70" s="2"/>
      <c r="G70" s="2"/>
      <c r="H70" s="2"/>
      <c r="I70" s="2"/>
      <c r="J70" s="2" t="s">
        <v>292</v>
      </c>
      <c r="K70" s="2"/>
      <c r="L70" s="2"/>
      <c r="M70" s="2"/>
      <c r="N70" s="2"/>
      <c r="O70" s="2"/>
      <c r="P70" s="2"/>
      <c r="Q70" s="2" t="s">
        <v>223</v>
      </c>
      <c r="R70" s="2" t="s">
        <v>224</v>
      </c>
      <c r="S70" s="2" t="s">
        <v>113</v>
      </c>
      <c r="T70" s="2" t="s">
        <v>293</v>
      </c>
      <c r="U70" s="2" t="s">
        <v>294</v>
      </c>
      <c r="V70" s="2" t="s">
        <v>128</v>
      </c>
      <c r="W70" s="2" t="s">
        <v>117</v>
      </c>
      <c r="X70" s="2" t="s">
        <v>14</v>
      </c>
      <c r="Y70" s="36"/>
      <c r="Z70" s="36"/>
      <c r="AA70" s="36"/>
      <c r="AB70" s="36"/>
      <c r="AC70" s="2">
        <v>1.0</v>
      </c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6"/>
      <c r="AV70" s="36"/>
      <c r="AW70" s="36"/>
      <c r="AX70" s="36"/>
      <c r="AY70" s="36"/>
      <c r="AZ70" s="36"/>
      <c r="BA70" s="36"/>
      <c r="BB70" s="2"/>
      <c r="BC70" s="2">
        <f t="shared" si="4"/>
        <v>1</v>
      </c>
      <c r="BD70" s="2">
        <f t="shared" si="5"/>
        <v>260</v>
      </c>
      <c r="BE70" s="2">
        <v>180.0</v>
      </c>
    </row>
    <row r="71" ht="84.75" customHeight="1">
      <c r="A71" s="32">
        <f t="shared" si="13"/>
        <v>495040</v>
      </c>
      <c r="B71" s="33" t="str">
        <f t="shared" si="2"/>
        <v>http://helpstore.shop/keyword/1E344LF0153V98 </v>
      </c>
      <c r="C71" s="34"/>
      <c r="D71" s="28"/>
      <c r="E71" s="35">
        <f t="shared" si="3"/>
        <v>0</v>
      </c>
      <c r="F71" s="2"/>
      <c r="G71" s="2"/>
      <c r="H71" s="2"/>
      <c r="I71" s="2"/>
      <c r="J71" s="2" t="s">
        <v>292</v>
      </c>
      <c r="K71" s="2"/>
      <c r="L71" s="2"/>
      <c r="M71" s="2"/>
      <c r="N71" s="2"/>
      <c r="O71" s="2"/>
      <c r="P71" s="2"/>
      <c r="Q71" s="2" t="s">
        <v>223</v>
      </c>
      <c r="R71" s="2" t="s">
        <v>289</v>
      </c>
      <c r="S71" s="2" t="s">
        <v>113</v>
      </c>
      <c r="T71" s="2" t="s">
        <v>293</v>
      </c>
      <c r="U71" s="2" t="s">
        <v>295</v>
      </c>
      <c r="V71" s="2" t="s">
        <v>296</v>
      </c>
      <c r="W71" s="2" t="s">
        <v>117</v>
      </c>
      <c r="X71" s="2" t="s">
        <v>14</v>
      </c>
      <c r="Y71" s="36"/>
      <c r="Z71" s="36"/>
      <c r="AA71" s="36"/>
      <c r="AB71" s="2">
        <v>1.0</v>
      </c>
      <c r="AC71" s="2">
        <v>3.0</v>
      </c>
      <c r="AD71" s="2">
        <v>1.0</v>
      </c>
      <c r="AE71" s="2">
        <v>3.0</v>
      </c>
      <c r="AF71" s="2">
        <v>1.0</v>
      </c>
      <c r="AG71" s="2">
        <v>1.0</v>
      </c>
      <c r="AH71" s="2">
        <v>1.0</v>
      </c>
      <c r="AI71" s="2">
        <v>3.0</v>
      </c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2"/>
      <c r="BC71" s="2">
        <f t="shared" si="4"/>
        <v>14</v>
      </c>
      <c r="BD71" s="2">
        <f t="shared" si="5"/>
        <v>3640</v>
      </c>
      <c r="BE71" s="2">
        <v>180.0</v>
      </c>
    </row>
    <row r="72" ht="84.75" customHeight="1">
      <c r="A72" s="32">
        <f t="shared" si="13"/>
        <v>447440</v>
      </c>
      <c r="B72" s="33" t="str">
        <f t="shared" si="2"/>
        <v>http://helpstore.shop/keyword/1E452MF0453AVF </v>
      </c>
      <c r="C72" s="34"/>
      <c r="D72" s="28"/>
      <c r="E72" s="35">
        <f t="shared" si="3"/>
        <v>0</v>
      </c>
      <c r="F72" s="2"/>
      <c r="G72" s="2"/>
      <c r="H72" s="2"/>
      <c r="I72" s="2"/>
      <c r="J72" s="2" t="s">
        <v>292</v>
      </c>
      <c r="K72" s="2"/>
      <c r="L72" s="2"/>
      <c r="M72" s="2"/>
      <c r="N72" s="2"/>
      <c r="O72" s="2"/>
      <c r="P72" s="2"/>
      <c r="Q72" s="2" t="s">
        <v>297</v>
      </c>
      <c r="R72" s="2" t="s">
        <v>289</v>
      </c>
      <c r="S72" s="2" t="s">
        <v>113</v>
      </c>
      <c r="T72" s="2" t="s">
        <v>293</v>
      </c>
      <c r="U72" s="2" t="s">
        <v>298</v>
      </c>
      <c r="V72" s="2" t="s">
        <v>299</v>
      </c>
      <c r="W72" s="2" t="s">
        <v>117</v>
      </c>
      <c r="X72" s="2" t="s">
        <v>14</v>
      </c>
      <c r="Y72" s="36"/>
      <c r="Z72" s="36"/>
      <c r="AA72" s="36"/>
      <c r="AB72" s="2">
        <v>2.0</v>
      </c>
      <c r="AC72" s="2">
        <v>2.0</v>
      </c>
      <c r="AD72" s="2">
        <v>2.0</v>
      </c>
      <c r="AE72" s="2">
        <v>2.0</v>
      </c>
      <c r="AF72" s="2">
        <v>2.0</v>
      </c>
      <c r="AG72" s="2">
        <v>2.0</v>
      </c>
      <c r="AH72" s="36"/>
      <c r="AI72" s="2">
        <v>1.0</v>
      </c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2"/>
      <c r="BC72" s="2">
        <f t="shared" si="4"/>
        <v>13</v>
      </c>
      <c r="BD72" s="2">
        <f t="shared" si="5"/>
        <v>3055</v>
      </c>
      <c r="BE72" s="2">
        <v>180.0</v>
      </c>
    </row>
    <row r="73" ht="84.75" customHeight="1">
      <c r="A73" s="32">
        <f t="shared" si="13"/>
        <v>495040</v>
      </c>
      <c r="B73" s="33" t="str">
        <f t="shared" si="2"/>
        <v>http://helpstore.shop/keyword/1E452MF0453G4I </v>
      </c>
      <c r="C73" s="34"/>
      <c r="D73" s="28"/>
      <c r="E73" s="35">
        <f t="shared" si="3"/>
        <v>0</v>
      </c>
      <c r="F73" s="2"/>
      <c r="G73" s="2"/>
      <c r="H73" s="2"/>
      <c r="I73" s="2"/>
      <c r="J73" s="2" t="s">
        <v>292</v>
      </c>
      <c r="K73" s="2"/>
      <c r="L73" s="2"/>
      <c r="M73" s="2"/>
      <c r="N73" s="2"/>
      <c r="O73" s="2"/>
      <c r="P73" s="2"/>
      <c r="Q73" s="2" t="s">
        <v>223</v>
      </c>
      <c r="R73" s="2" t="s">
        <v>224</v>
      </c>
      <c r="S73" s="2" t="s">
        <v>113</v>
      </c>
      <c r="T73" s="2" t="s">
        <v>293</v>
      </c>
      <c r="U73" s="2" t="s">
        <v>300</v>
      </c>
      <c r="V73" s="2" t="s">
        <v>301</v>
      </c>
      <c r="W73" s="2" t="s">
        <v>117</v>
      </c>
      <c r="X73" s="2" t="s">
        <v>14</v>
      </c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2">
        <v>1.0</v>
      </c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2"/>
      <c r="BC73" s="2">
        <f t="shared" si="4"/>
        <v>1</v>
      </c>
      <c r="BD73" s="2">
        <f t="shared" si="5"/>
        <v>260</v>
      </c>
      <c r="BE73" s="2">
        <v>180.0</v>
      </c>
    </row>
    <row r="74" ht="84.75" customHeight="1">
      <c r="A74" s="32">
        <f t="shared" si="13"/>
        <v>714000</v>
      </c>
      <c r="B74" s="33" t="str">
        <f t="shared" si="2"/>
        <v>http://helpstore.shop/keyword/1T551M3LFV </v>
      </c>
      <c r="C74" s="34"/>
      <c r="D74" s="28"/>
      <c r="E74" s="35">
        <f t="shared" si="3"/>
        <v>0</v>
      </c>
      <c r="F74" s="2"/>
      <c r="G74" s="2"/>
      <c r="H74" s="2"/>
      <c r="I74" s="2"/>
      <c r="J74" s="2" t="s">
        <v>292</v>
      </c>
      <c r="K74" s="2"/>
      <c r="L74" s="2"/>
      <c r="M74" s="2"/>
      <c r="N74" s="2"/>
      <c r="O74" s="2"/>
      <c r="P74" s="2"/>
      <c r="Q74" s="2" t="s">
        <v>302</v>
      </c>
      <c r="R74" s="2" t="s">
        <v>303</v>
      </c>
      <c r="S74" s="2" t="s">
        <v>113</v>
      </c>
      <c r="T74" s="2" t="s">
        <v>293</v>
      </c>
      <c r="U74" s="2" t="s">
        <v>304</v>
      </c>
      <c r="V74" s="2" t="s">
        <v>116</v>
      </c>
      <c r="W74" s="2" t="s">
        <v>117</v>
      </c>
      <c r="X74" s="2" t="s">
        <v>14</v>
      </c>
      <c r="Y74" s="36"/>
      <c r="Z74" s="36"/>
      <c r="AA74" s="36"/>
      <c r="AB74" s="36"/>
      <c r="AC74" s="2">
        <v>1.0</v>
      </c>
      <c r="AD74" s="36"/>
      <c r="AE74" s="36"/>
      <c r="AF74" s="36"/>
      <c r="AG74" s="2">
        <v>2.0</v>
      </c>
      <c r="AH74" s="36"/>
      <c r="AI74" s="2">
        <v>1.0</v>
      </c>
      <c r="AJ74" s="36"/>
      <c r="AK74" s="2">
        <v>1.0</v>
      </c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2"/>
      <c r="BC74" s="2">
        <f t="shared" si="4"/>
        <v>5</v>
      </c>
      <c r="BD74" s="2">
        <f t="shared" si="5"/>
        <v>1875</v>
      </c>
      <c r="BE74" s="2">
        <v>180.0</v>
      </c>
    </row>
    <row r="75" ht="84.75" customHeight="1">
      <c r="A75" s="32">
        <f t="shared" si="13"/>
        <v>599760</v>
      </c>
      <c r="B75" s="33" t="str">
        <f t="shared" si="2"/>
        <v>http://helpstore.shop/keyword/1T642MFB0453LF5 </v>
      </c>
      <c r="C75" s="34"/>
      <c r="D75" s="28"/>
      <c r="E75" s="35">
        <f t="shared" si="3"/>
        <v>0</v>
      </c>
      <c r="F75" s="2"/>
      <c r="G75" s="2"/>
      <c r="H75" s="2"/>
      <c r="I75" s="2"/>
      <c r="J75" s="2" t="s">
        <v>292</v>
      </c>
      <c r="K75" s="2"/>
      <c r="L75" s="2"/>
      <c r="M75" s="2"/>
      <c r="N75" s="2"/>
      <c r="O75" s="2"/>
      <c r="P75" s="2"/>
      <c r="Q75" s="2" t="s">
        <v>255</v>
      </c>
      <c r="R75" s="2" t="s">
        <v>305</v>
      </c>
      <c r="S75" s="2" t="s">
        <v>113</v>
      </c>
      <c r="T75" s="2" t="s">
        <v>293</v>
      </c>
      <c r="U75" s="2" t="s">
        <v>306</v>
      </c>
      <c r="V75" s="2" t="s">
        <v>186</v>
      </c>
      <c r="W75" s="2" t="s">
        <v>117</v>
      </c>
      <c r="X75" s="2" t="s">
        <v>14</v>
      </c>
      <c r="Y75" s="36"/>
      <c r="Z75" s="36"/>
      <c r="AA75" s="36"/>
      <c r="AB75" s="2">
        <v>1.0</v>
      </c>
      <c r="AC75" s="2">
        <v>2.0</v>
      </c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36"/>
      <c r="AV75" s="36"/>
      <c r="AW75" s="36"/>
      <c r="AX75" s="36"/>
      <c r="AY75" s="36"/>
      <c r="AZ75" s="36"/>
      <c r="BA75" s="36"/>
      <c r="BB75" s="2"/>
      <c r="BC75" s="2">
        <f t="shared" si="4"/>
        <v>3</v>
      </c>
      <c r="BD75" s="2">
        <f t="shared" si="5"/>
        <v>945</v>
      </c>
      <c r="BE75" s="2">
        <v>180.0</v>
      </c>
    </row>
    <row r="76" ht="84.75" customHeight="1">
      <c r="A76" s="32">
        <f t="shared" si="13"/>
        <v>599760</v>
      </c>
      <c r="B76" s="33" t="str">
        <f t="shared" si="2"/>
        <v>http://helpstore.shop/keyword/1T642MFB0453LF5 </v>
      </c>
      <c r="C76" s="34"/>
      <c r="D76" s="28"/>
      <c r="E76" s="35">
        <f t="shared" si="3"/>
        <v>0</v>
      </c>
      <c r="F76" s="2"/>
      <c r="G76" s="2"/>
      <c r="H76" s="2"/>
      <c r="I76" s="2"/>
      <c r="J76" s="2" t="s">
        <v>292</v>
      </c>
      <c r="K76" s="2"/>
      <c r="L76" s="2"/>
      <c r="M76" s="2"/>
      <c r="N76" s="2"/>
      <c r="O76" s="2"/>
      <c r="P76" s="2"/>
      <c r="Q76" s="2" t="s">
        <v>255</v>
      </c>
      <c r="R76" s="2" t="s">
        <v>305</v>
      </c>
      <c r="S76" s="2" t="s">
        <v>113</v>
      </c>
      <c r="T76" s="2" t="s">
        <v>293</v>
      </c>
      <c r="U76" s="2" t="s">
        <v>307</v>
      </c>
      <c r="V76" s="2" t="s">
        <v>128</v>
      </c>
      <c r="W76" s="2" t="s">
        <v>117</v>
      </c>
      <c r="X76" s="2" t="s">
        <v>14</v>
      </c>
      <c r="Y76" s="36"/>
      <c r="Z76" s="36"/>
      <c r="AA76" s="36"/>
      <c r="AB76" s="2">
        <v>1.0</v>
      </c>
      <c r="AC76" s="2">
        <v>2.0</v>
      </c>
      <c r="AD76" s="2">
        <v>1.0</v>
      </c>
      <c r="AE76" s="2">
        <v>2.0</v>
      </c>
      <c r="AF76" s="2">
        <v>1.0</v>
      </c>
      <c r="AG76" s="2">
        <v>2.0</v>
      </c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2"/>
      <c r="BC76" s="2">
        <f t="shared" si="4"/>
        <v>9</v>
      </c>
      <c r="BD76" s="2">
        <f t="shared" si="5"/>
        <v>2835</v>
      </c>
      <c r="BE76" s="2">
        <v>180.0</v>
      </c>
    </row>
    <row r="77" ht="84.75" customHeight="1">
      <c r="A77" s="32">
        <f t="shared" si="13"/>
        <v>828240</v>
      </c>
      <c r="B77" s="33" t="str">
        <f t="shared" si="2"/>
        <v>http://helpstore.shop/keyword/1T255M3LFR </v>
      </c>
      <c r="C77" s="34"/>
      <c r="D77" s="28"/>
      <c r="E77" s="35">
        <f t="shared" si="3"/>
        <v>0</v>
      </c>
      <c r="F77" s="2"/>
      <c r="G77" s="2"/>
      <c r="H77" s="2"/>
      <c r="I77" s="2"/>
      <c r="J77" s="2" t="s">
        <v>308</v>
      </c>
      <c r="K77" s="2"/>
      <c r="L77" s="2"/>
      <c r="M77" s="2"/>
      <c r="N77" s="2"/>
      <c r="O77" s="2"/>
      <c r="P77" s="2"/>
      <c r="Q77" s="2" t="s">
        <v>309</v>
      </c>
      <c r="R77" s="2" t="s">
        <v>119</v>
      </c>
      <c r="S77" s="2" t="s">
        <v>113</v>
      </c>
      <c r="T77" s="2" t="s">
        <v>310</v>
      </c>
      <c r="U77" s="2" t="s">
        <v>311</v>
      </c>
      <c r="V77" s="2" t="s">
        <v>116</v>
      </c>
      <c r="W77" s="2" t="s">
        <v>117</v>
      </c>
      <c r="X77" s="2" t="s">
        <v>14</v>
      </c>
      <c r="Y77" s="36"/>
      <c r="Z77" s="36"/>
      <c r="AA77" s="36"/>
      <c r="AB77" s="2">
        <v>1.0</v>
      </c>
      <c r="AC77" s="2">
        <v>1.0</v>
      </c>
      <c r="AD77" s="36"/>
      <c r="AE77" s="2">
        <v>1.0</v>
      </c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2"/>
      <c r="BC77" s="2">
        <f t="shared" si="4"/>
        <v>3</v>
      </c>
      <c r="BD77" s="2">
        <f t="shared" si="5"/>
        <v>1305</v>
      </c>
      <c r="BE77" s="2">
        <v>180.0</v>
      </c>
    </row>
    <row r="78" ht="84.75" customHeight="1">
      <c r="A78" s="32">
        <f t="shared" si="13"/>
        <v>828240</v>
      </c>
      <c r="B78" s="33" t="str">
        <f t="shared" si="2"/>
        <v>http://helpstore.shop/keyword/1T255MFB0553LFR </v>
      </c>
      <c r="C78" s="34"/>
      <c r="D78" s="28"/>
      <c r="E78" s="35">
        <f t="shared" si="3"/>
        <v>0</v>
      </c>
      <c r="F78" s="2"/>
      <c r="G78" s="2"/>
      <c r="H78" s="2"/>
      <c r="I78" s="2"/>
      <c r="J78" s="2" t="s">
        <v>308</v>
      </c>
      <c r="K78" s="2"/>
      <c r="L78" s="2"/>
      <c r="M78" s="2"/>
      <c r="N78" s="2"/>
      <c r="O78" s="2"/>
      <c r="P78" s="2"/>
      <c r="Q78" s="2" t="s">
        <v>309</v>
      </c>
      <c r="R78" s="2" t="s">
        <v>312</v>
      </c>
      <c r="S78" s="2" t="s">
        <v>113</v>
      </c>
      <c r="T78" s="2" t="s">
        <v>310</v>
      </c>
      <c r="U78" s="2" t="s">
        <v>313</v>
      </c>
      <c r="V78" s="2" t="s">
        <v>260</v>
      </c>
      <c r="W78" s="2" t="s">
        <v>117</v>
      </c>
      <c r="X78" s="2" t="s">
        <v>14</v>
      </c>
      <c r="Y78" s="36"/>
      <c r="Z78" s="36"/>
      <c r="AA78" s="36"/>
      <c r="AB78" s="2">
        <v>1.0</v>
      </c>
      <c r="AC78" s="2">
        <v>1.0</v>
      </c>
      <c r="AD78" s="2">
        <v>1.0</v>
      </c>
      <c r="AE78" s="2">
        <v>1.0</v>
      </c>
      <c r="AF78" s="2">
        <v>1.0</v>
      </c>
      <c r="AG78" s="2">
        <v>1.0</v>
      </c>
      <c r="AH78" s="2">
        <v>1.0</v>
      </c>
      <c r="AI78" s="2">
        <v>1.0</v>
      </c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36"/>
      <c r="AV78" s="36"/>
      <c r="AW78" s="36"/>
      <c r="AX78" s="36"/>
      <c r="AY78" s="36"/>
      <c r="AZ78" s="36"/>
      <c r="BA78" s="36"/>
      <c r="BB78" s="2"/>
      <c r="BC78" s="2">
        <f t="shared" si="4"/>
        <v>8</v>
      </c>
      <c r="BD78" s="2">
        <f t="shared" si="5"/>
        <v>3480</v>
      </c>
      <c r="BE78" s="2">
        <v>180.0</v>
      </c>
    </row>
    <row r="79" ht="84.75" customHeight="1">
      <c r="A79" s="32">
        <f t="shared" si="13"/>
        <v>752080</v>
      </c>
      <c r="B79" s="33" t="str">
        <f t="shared" si="2"/>
        <v>http://helpstore.shop/keyword/1W696M3LBK </v>
      </c>
      <c r="C79" s="34"/>
      <c r="D79" s="28"/>
      <c r="E79" s="35">
        <f t="shared" si="3"/>
        <v>0</v>
      </c>
      <c r="F79" s="2"/>
      <c r="G79" s="2"/>
      <c r="H79" s="2"/>
      <c r="I79" s="2"/>
      <c r="J79" s="2" t="s">
        <v>308</v>
      </c>
      <c r="K79" s="2"/>
      <c r="L79" s="2"/>
      <c r="M79" s="2"/>
      <c r="N79" s="2"/>
      <c r="O79" s="2"/>
      <c r="P79" s="2"/>
      <c r="Q79" s="2" t="s">
        <v>314</v>
      </c>
      <c r="R79" s="2" t="s">
        <v>315</v>
      </c>
      <c r="S79" s="2" t="s">
        <v>113</v>
      </c>
      <c r="T79" s="2" t="s">
        <v>310</v>
      </c>
      <c r="U79" s="2" t="s">
        <v>316</v>
      </c>
      <c r="V79" s="2" t="s">
        <v>116</v>
      </c>
      <c r="W79" s="2" t="s">
        <v>117</v>
      </c>
      <c r="X79" s="2" t="s">
        <v>14</v>
      </c>
      <c r="Y79" s="36"/>
      <c r="Z79" s="36"/>
      <c r="AA79" s="36"/>
      <c r="AB79" s="36"/>
      <c r="AC79" s="36"/>
      <c r="AD79" s="36"/>
      <c r="AE79" s="2">
        <v>2.0</v>
      </c>
      <c r="AF79" s="36"/>
      <c r="AG79" s="2">
        <v>1.0</v>
      </c>
      <c r="AH79" s="36"/>
      <c r="AI79" s="2">
        <v>1.0</v>
      </c>
      <c r="AJ79" s="36"/>
      <c r="AK79" s="2">
        <v>1.0</v>
      </c>
      <c r="AL79" s="36"/>
      <c r="AM79" s="36"/>
      <c r="AN79" s="36"/>
      <c r="AO79" s="36"/>
      <c r="AP79" s="36"/>
      <c r="AQ79" s="36"/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2"/>
      <c r="BC79" s="2">
        <f t="shared" si="4"/>
        <v>5</v>
      </c>
      <c r="BD79" s="2">
        <f t="shared" si="5"/>
        <v>1975</v>
      </c>
      <c r="BE79" s="2">
        <v>180.0</v>
      </c>
    </row>
    <row r="80" ht="84.75" customHeight="1">
      <c r="A80" s="32">
        <f t="shared" si="13"/>
        <v>904400</v>
      </c>
      <c r="B80" s="33" t="str">
        <f t="shared" si="2"/>
        <v>http://helpstore.shop/keyword/1WP1443LGW </v>
      </c>
      <c r="C80" s="34"/>
      <c r="D80" s="28"/>
      <c r="E80" s="35">
        <f t="shared" si="3"/>
        <v>0</v>
      </c>
      <c r="F80" s="2"/>
      <c r="G80" s="2"/>
      <c r="H80" s="2"/>
      <c r="I80" s="2"/>
      <c r="J80" s="2" t="s">
        <v>308</v>
      </c>
      <c r="K80" s="2"/>
      <c r="L80" s="2"/>
      <c r="M80" s="2"/>
      <c r="N80" s="2"/>
      <c r="O80" s="2"/>
      <c r="P80" s="2"/>
      <c r="Q80" s="2" t="s">
        <v>317</v>
      </c>
      <c r="R80" s="2" t="s">
        <v>145</v>
      </c>
      <c r="S80" s="2" t="s">
        <v>113</v>
      </c>
      <c r="T80" s="2" t="s">
        <v>310</v>
      </c>
      <c r="U80" s="2" t="s">
        <v>318</v>
      </c>
      <c r="V80" s="2" t="s">
        <v>116</v>
      </c>
      <c r="W80" s="2" t="s">
        <v>117</v>
      </c>
      <c r="X80" s="2" t="s">
        <v>14</v>
      </c>
      <c r="Y80" s="36"/>
      <c r="Z80" s="36"/>
      <c r="AA80" s="36"/>
      <c r="AB80" s="36"/>
      <c r="AC80" s="2">
        <v>1.0</v>
      </c>
      <c r="AD80" s="2">
        <v>1.0</v>
      </c>
      <c r="AE80" s="2">
        <v>1.0</v>
      </c>
      <c r="AF80" s="2">
        <v>1.0</v>
      </c>
      <c r="AG80" s="2">
        <v>1.0</v>
      </c>
      <c r="AH80" s="2">
        <v>1.0</v>
      </c>
      <c r="AI80" s="2">
        <v>1.0</v>
      </c>
      <c r="AJ80" s="36"/>
      <c r="AK80" s="2">
        <v>1.0</v>
      </c>
      <c r="AL80" s="36"/>
      <c r="AM80" s="36"/>
      <c r="AN80" s="36"/>
      <c r="AO80" s="36"/>
      <c r="AP80" s="36"/>
      <c r="AQ80" s="36"/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2"/>
      <c r="BC80" s="2">
        <f t="shared" si="4"/>
        <v>8</v>
      </c>
      <c r="BD80" s="2">
        <f t="shared" si="5"/>
        <v>3800</v>
      </c>
      <c r="BE80" s="2">
        <v>180.0</v>
      </c>
    </row>
    <row r="81" ht="84.75" customHeight="1">
      <c r="A81" s="32">
        <f t="shared" si="13"/>
        <v>828240</v>
      </c>
      <c r="B81" s="33" t="str">
        <f t="shared" si="2"/>
        <v>http://helpstore.shop/keyword/1WP1463LG1 </v>
      </c>
      <c r="C81" s="34"/>
      <c r="D81" s="28"/>
      <c r="E81" s="35">
        <f t="shared" si="3"/>
        <v>0</v>
      </c>
      <c r="F81" s="2"/>
      <c r="G81" s="2"/>
      <c r="H81" s="2"/>
      <c r="I81" s="2"/>
      <c r="J81" s="2" t="s">
        <v>308</v>
      </c>
      <c r="K81" s="2"/>
      <c r="L81" s="2"/>
      <c r="M81" s="2"/>
      <c r="N81" s="2"/>
      <c r="O81" s="2"/>
      <c r="P81" s="2"/>
      <c r="Q81" s="2" t="s">
        <v>309</v>
      </c>
      <c r="R81" s="2" t="s">
        <v>119</v>
      </c>
      <c r="S81" s="2" t="s">
        <v>113</v>
      </c>
      <c r="T81" s="2" t="s">
        <v>310</v>
      </c>
      <c r="U81" s="2" t="s">
        <v>319</v>
      </c>
      <c r="V81" s="2" t="s">
        <v>128</v>
      </c>
      <c r="W81" s="2" t="s">
        <v>117</v>
      </c>
      <c r="X81" s="2" t="s">
        <v>14</v>
      </c>
      <c r="Y81" s="36"/>
      <c r="Z81" s="36"/>
      <c r="AA81" s="36"/>
      <c r="AB81" s="36"/>
      <c r="AC81" s="2">
        <v>1.0</v>
      </c>
      <c r="AD81" s="2">
        <v>1.0</v>
      </c>
      <c r="AE81" s="2">
        <v>1.0</v>
      </c>
      <c r="AF81" s="2">
        <v>1.0</v>
      </c>
      <c r="AG81" s="2">
        <v>2.0</v>
      </c>
      <c r="AH81" s="2">
        <v>1.0</v>
      </c>
      <c r="AI81" s="2">
        <v>1.0</v>
      </c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2"/>
      <c r="BC81" s="2">
        <f t="shared" si="4"/>
        <v>8</v>
      </c>
      <c r="BD81" s="2">
        <f t="shared" si="5"/>
        <v>3480</v>
      </c>
      <c r="BE81" s="2">
        <v>180.0</v>
      </c>
    </row>
    <row r="82" ht="84.75" customHeight="1">
      <c r="A82" s="32">
        <f t="shared" si="13"/>
        <v>980560</v>
      </c>
      <c r="B82" s="33" t="str">
        <f t="shared" si="2"/>
        <v>http://helpstore.shop/keyword/1WP1473LG1 </v>
      </c>
      <c r="C82" s="34"/>
      <c r="D82" s="28"/>
      <c r="E82" s="35">
        <f t="shared" si="3"/>
        <v>0</v>
      </c>
      <c r="F82" s="2"/>
      <c r="G82" s="2"/>
      <c r="H82" s="2"/>
      <c r="I82" s="2"/>
      <c r="J82" s="2" t="s">
        <v>308</v>
      </c>
      <c r="K82" s="2"/>
      <c r="L82" s="2"/>
      <c r="M82" s="2"/>
      <c r="N82" s="2"/>
      <c r="O82" s="2"/>
      <c r="P82" s="2"/>
      <c r="Q82" s="2" t="s">
        <v>320</v>
      </c>
      <c r="R82" s="2" t="s">
        <v>170</v>
      </c>
      <c r="S82" s="2" t="s">
        <v>113</v>
      </c>
      <c r="T82" s="2" t="s">
        <v>310</v>
      </c>
      <c r="U82" s="2" t="s">
        <v>321</v>
      </c>
      <c r="V82" s="2" t="s">
        <v>153</v>
      </c>
      <c r="W82" s="2" t="s">
        <v>117</v>
      </c>
      <c r="X82" s="2" t="s">
        <v>14</v>
      </c>
      <c r="Y82" s="36"/>
      <c r="Z82" s="36"/>
      <c r="AA82" s="36"/>
      <c r="AB82" s="36"/>
      <c r="AC82" s="2">
        <v>1.0</v>
      </c>
      <c r="AD82" s="2">
        <v>1.0</v>
      </c>
      <c r="AE82" s="2">
        <v>1.0</v>
      </c>
      <c r="AF82" s="2">
        <v>1.0</v>
      </c>
      <c r="AG82" s="2">
        <v>1.0</v>
      </c>
      <c r="AH82" s="2">
        <v>1.0</v>
      </c>
      <c r="AI82" s="2">
        <v>1.0</v>
      </c>
      <c r="AJ82" s="36"/>
      <c r="AK82" s="2">
        <v>1.0</v>
      </c>
      <c r="AL82" s="36"/>
      <c r="AM82" s="36"/>
      <c r="AN82" s="36"/>
      <c r="AO82" s="36"/>
      <c r="AP82" s="36"/>
      <c r="AQ82" s="36"/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2"/>
      <c r="BC82" s="2">
        <f t="shared" si="4"/>
        <v>8</v>
      </c>
      <c r="BD82" s="2">
        <f t="shared" si="5"/>
        <v>4120</v>
      </c>
      <c r="BE82" s="2">
        <v>180.0</v>
      </c>
    </row>
    <row r="83" ht="84.75" customHeight="1">
      <c r="A83" s="32">
        <f t="shared" si="13"/>
        <v>828240</v>
      </c>
      <c r="B83" s="33" t="str">
        <f t="shared" si="2"/>
        <v>http://helpstore.shop/keyword/1WP1483LGW </v>
      </c>
      <c r="C83" s="34"/>
      <c r="D83" s="28"/>
      <c r="E83" s="35">
        <f t="shared" si="3"/>
        <v>0</v>
      </c>
      <c r="F83" s="2"/>
      <c r="G83" s="2"/>
      <c r="H83" s="2"/>
      <c r="I83" s="2"/>
      <c r="J83" s="2" t="s">
        <v>308</v>
      </c>
      <c r="K83" s="2"/>
      <c r="L83" s="2"/>
      <c r="M83" s="2"/>
      <c r="N83" s="2"/>
      <c r="O83" s="2"/>
      <c r="P83" s="2"/>
      <c r="Q83" s="2" t="s">
        <v>309</v>
      </c>
      <c r="R83" s="2" t="s">
        <v>119</v>
      </c>
      <c r="S83" s="2" t="s">
        <v>113</v>
      </c>
      <c r="T83" s="2" t="s">
        <v>310</v>
      </c>
      <c r="U83" s="2" t="s">
        <v>322</v>
      </c>
      <c r="V83" s="2" t="s">
        <v>116</v>
      </c>
      <c r="W83" s="2" t="s">
        <v>117</v>
      </c>
      <c r="X83" s="2" t="s">
        <v>14</v>
      </c>
      <c r="Y83" s="36"/>
      <c r="Z83" s="36"/>
      <c r="AA83" s="36"/>
      <c r="AB83" s="36"/>
      <c r="AC83" s="36"/>
      <c r="AD83" s="2">
        <v>1.0</v>
      </c>
      <c r="AE83" s="2">
        <v>1.0</v>
      </c>
      <c r="AF83" s="2">
        <v>1.0</v>
      </c>
      <c r="AG83" s="2">
        <v>1.0</v>
      </c>
      <c r="AH83" s="2">
        <v>1.0</v>
      </c>
      <c r="AI83" s="2">
        <v>1.0</v>
      </c>
      <c r="AJ83" s="36"/>
      <c r="AK83" s="2">
        <v>1.0</v>
      </c>
      <c r="AL83" s="36"/>
      <c r="AM83" s="36"/>
      <c r="AN83" s="36"/>
      <c r="AO83" s="36"/>
      <c r="AP83" s="36"/>
      <c r="AQ83" s="36"/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2"/>
      <c r="BC83" s="2">
        <f t="shared" si="4"/>
        <v>7</v>
      </c>
      <c r="BD83" s="2">
        <f t="shared" si="5"/>
        <v>3045</v>
      </c>
      <c r="BE83" s="2">
        <v>180.0</v>
      </c>
    </row>
    <row r="84" ht="84.75" customHeight="1">
      <c r="A84" s="32">
        <f t="shared" si="13"/>
        <v>828240</v>
      </c>
      <c r="B84" s="33" t="str">
        <f t="shared" si="2"/>
        <v>http://helpstore.shop/keyword/1WP1483LGW </v>
      </c>
      <c r="C84" s="34"/>
      <c r="D84" s="28"/>
      <c r="E84" s="35">
        <f t="shared" si="3"/>
        <v>0</v>
      </c>
      <c r="F84" s="2"/>
      <c r="G84" s="2"/>
      <c r="H84" s="2"/>
      <c r="I84" s="2"/>
      <c r="J84" s="2" t="s">
        <v>308</v>
      </c>
      <c r="K84" s="2"/>
      <c r="L84" s="2"/>
      <c r="M84" s="2"/>
      <c r="N84" s="2"/>
      <c r="O84" s="2"/>
      <c r="P84" s="2"/>
      <c r="Q84" s="2" t="s">
        <v>309</v>
      </c>
      <c r="R84" s="2" t="s">
        <v>119</v>
      </c>
      <c r="S84" s="2" t="s">
        <v>113</v>
      </c>
      <c r="T84" s="2" t="s">
        <v>310</v>
      </c>
      <c r="U84" s="2" t="s">
        <v>323</v>
      </c>
      <c r="V84" s="2" t="s">
        <v>186</v>
      </c>
      <c r="W84" s="2" t="s">
        <v>117</v>
      </c>
      <c r="X84" s="2" t="s">
        <v>14</v>
      </c>
      <c r="Y84" s="36"/>
      <c r="Z84" s="36"/>
      <c r="AA84" s="36"/>
      <c r="AB84" s="36"/>
      <c r="AC84" s="2">
        <v>1.0</v>
      </c>
      <c r="AD84" s="36"/>
      <c r="AE84" s="2">
        <v>1.0</v>
      </c>
      <c r="AF84" s="2">
        <v>1.0</v>
      </c>
      <c r="AG84" s="2">
        <v>1.0</v>
      </c>
      <c r="AH84" s="36"/>
      <c r="AI84" s="2">
        <v>1.0</v>
      </c>
      <c r="AJ84" s="36"/>
      <c r="AK84" s="2">
        <v>1.0</v>
      </c>
      <c r="AL84" s="36"/>
      <c r="AM84" s="36"/>
      <c r="AN84" s="36"/>
      <c r="AO84" s="36"/>
      <c r="AP84" s="36"/>
      <c r="AQ84" s="36"/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2"/>
      <c r="BC84" s="2">
        <f t="shared" si="4"/>
        <v>6</v>
      </c>
      <c r="BD84" s="2">
        <f t="shared" si="5"/>
        <v>2610</v>
      </c>
      <c r="BE84" s="2">
        <v>180.0</v>
      </c>
    </row>
    <row r="85" ht="84.75" customHeight="1">
      <c r="A85" s="32">
        <f t="shared" si="13"/>
        <v>599760</v>
      </c>
      <c r="B85" s="33" t="str">
        <f t="shared" si="2"/>
        <v>http://helpstore.shop/keyword/1E708LB4L </v>
      </c>
      <c r="C85" s="34"/>
      <c r="D85" s="28"/>
      <c r="E85" s="35">
        <f t="shared" si="3"/>
        <v>0</v>
      </c>
      <c r="F85" s="2"/>
      <c r="G85" s="2"/>
      <c r="H85" s="2"/>
      <c r="I85" s="2"/>
      <c r="J85" s="2" t="s">
        <v>324</v>
      </c>
      <c r="K85" s="2"/>
      <c r="L85" s="2"/>
      <c r="M85" s="2"/>
      <c r="N85" s="2"/>
      <c r="O85" s="2"/>
      <c r="P85" s="2"/>
      <c r="Q85" s="2" t="s">
        <v>255</v>
      </c>
      <c r="R85" s="2" t="s">
        <v>235</v>
      </c>
      <c r="S85" s="2" t="s">
        <v>113</v>
      </c>
      <c r="T85" s="2" t="s">
        <v>325</v>
      </c>
      <c r="U85" s="2" t="s">
        <v>326</v>
      </c>
      <c r="V85" s="2" t="s">
        <v>116</v>
      </c>
      <c r="W85" s="2" t="s">
        <v>117</v>
      </c>
      <c r="X85" s="2" t="s">
        <v>14</v>
      </c>
      <c r="Y85" s="36"/>
      <c r="Z85" s="36"/>
      <c r="AA85" s="36"/>
      <c r="AB85" s="36"/>
      <c r="AC85" s="2">
        <v>1.0</v>
      </c>
      <c r="AD85" s="36"/>
      <c r="AE85" s="2">
        <v>3.0</v>
      </c>
      <c r="AF85" s="2">
        <v>1.0</v>
      </c>
      <c r="AG85" s="36"/>
      <c r="AH85" s="2">
        <v>1.0</v>
      </c>
      <c r="AI85" s="2">
        <v>1.0</v>
      </c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2"/>
      <c r="BC85" s="2">
        <f t="shared" si="4"/>
        <v>7</v>
      </c>
      <c r="BD85" s="2">
        <f t="shared" si="5"/>
        <v>2205</v>
      </c>
      <c r="BE85" s="2">
        <v>180.0</v>
      </c>
    </row>
    <row r="86" ht="84.75" customHeight="1">
      <c r="A86" s="32">
        <f t="shared" si="13"/>
        <v>599760</v>
      </c>
      <c r="B86" s="33" t="str">
        <f t="shared" si="2"/>
        <v>http://helpstore.shop/keyword/1E708LFB055B4L </v>
      </c>
      <c r="C86" s="34"/>
      <c r="D86" s="28"/>
      <c r="E86" s="35">
        <f t="shared" si="3"/>
        <v>0</v>
      </c>
      <c r="F86" s="2"/>
      <c r="G86" s="2"/>
      <c r="H86" s="2"/>
      <c r="I86" s="2"/>
      <c r="J86" s="2" t="s">
        <v>324</v>
      </c>
      <c r="K86" s="2"/>
      <c r="L86" s="2"/>
      <c r="M86" s="2"/>
      <c r="N86" s="2"/>
      <c r="O86" s="2"/>
      <c r="P86" s="2"/>
      <c r="Q86" s="2" t="s">
        <v>255</v>
      </c>
      <c r="R86" s="2" t="s">
        <v>305</v>
      </c>
      <c r="S86" s="2" t="s">
        <v>113</v>
      </c>
      <c r="T86" s="2" t="s">
        <v>325</v>
      </c>
      <c r="U86" s="2" t="s">
        <v>327</v>
      </c>
      <c r="V86" s="2" t="s">
        <v>260</v>
      </c>
      <c r="W86" s="2" t="s">
        <v>117</v>
      </c>
      <c r="X86" s="2" t="s">
        <v>14</v>
      </c>
      <c r="Y86" s="36"/>
      <c r="Z86" s="36"/>
      <c r="AA86" s="36"/>
      <c r="AB86" s="2">
        <v>1.0</v>
      </c>
      <c r="AC86" s="2">
        <v>1.0</v>
      </c>
      <c r="AD86" s="2">
        <v>1.0</v>
      </c>
      <c r="AE86" s="2">
        <v>1.0</v>
      </c>
      <c r="AF86" s="2">
        <v>1.0</v>
      </c>
      <c r="AG86" s="2">
        <v>1.0</v>
      </c>
      <c r="AH86" s="2">
        <v>1.0</v>
      </c>
      <c r="AI86" s="2">
        <v>1.0</v>
      </c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2"/>
      <c r="BC86" s="2">
        <f t="shared" si="4"/>
        <v>8</v>
      </c>
      <c r="BD86" s="2">
        <f t="shared" si="5"/>
        <v>2520</v>
      </c>
      <c r="BE86" s="2">
        <v>180.0</v>
      </c>
    </row>
    <row r="87" ht="84.75" customHeight="1">
      <c r="A87" s="32">
        <f t="shared" si="13"/>
        <v>714000</v>
      </c>
      <c r="B87" s="33" t="str">
        <f t="shared" si="2"/>
        <v>http://helpstore.shop/keyword/1E722MP39 </v>
      </c>
      <c r="C87" s="34"/>
      <c r="D87" s="28"/>
      <c r="E87" s="35">
        <f t="shared" si="3"/>
        <v>0</v>
      </c>
      <c r="F87" s="2"/>
      <c r="G87" s="2"/>
      <c r="H87" s="2"/>
      <c r="I87" s="2"/>
      <c r="J87" s="2" t="s">
        <v>324</v>
      </c>
      <c r="K87" s="2"/>
      <c r="L87" s="2"/>
      <c r="M87" s="2"/>
      <c r="N87" s="2"/>
      <c r="O87" s="2"/>
      <c r="P87" s="2"/>
      <c r="Q87" s="2" t="s">
        <v>302</v>
      </c>
      <c r="R87" s="2" t="s">
        <v>303</v>
      </c>
      <c r="S87" s="2" t="s">
        <v>113</v>
      </c>
      <c r="T87" s="2" t="s">
        <v>325</v>
      </c>
      <c r="U87" s="2" t="s">
        <v>328</v>
      </c>
      <c r="V87" s="2" t="s">
        <v>116</v>
      </c>
      <c r="W87" s="2" t="s">
        <v>117</v>
      </c>
      <c r="X87" s="2" t="s">
        <v>14</v>
      </c>
      <c r="Y87" s="36"/>
      <c r="Z87" s="36"/>
      <c r="AA87" s="36"/>
      <c r="AB87" s="2">
        <v>1.0</v>
      </c>
      <c r="AC87" s="2">
        <v>1.0</v>
      </c>
      <c r="AD87" s="2">
        <v>1.0</v>
      </c>
      <c r="AE87" s="36"/>
      <c r="AF87" s="2">
        <v>1.0</v>
      </c>
      <c r="AG87" s="2">
        <v>1.0</v>
      </c>
      <c r="AH87" s="36"/>
      <c r="AI87" s="2">
        <v>1.0</v>
      </c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  <c r="AU87" s="36"/>
      <c r="AV87" s="36"/>
      <c r="AW87" s="36"/>
      <c r="AX87" s="36"/>
      <c r="AY87" s="36"/>
      <c r="AZ87" s="36"/>
      <c r="BA87" s="36"/>
      <c r="BB87" s="2"/>
      <c r="BC87" s="2">
        <f t="shared" si="4"/>
        <v>6</v>
      </c>
      <c r="BD87" s="2">
        <f t="shared" si="5"/>
        <v>2250</v>
      </c>
      <c r="BE87" s="2">
        <v>180.0</v>
      </c>
    </row>
    <row r="88" ht="84.75" customHeight="1">
      <c r="A88" s="32">
        <f t="shared" si="13"/>
        <v>495040</v>
      </c>
      <c r="B88" s="33" t="str">
        <f t="shared" si="2"/>
        <v>http://helpstore.shop/keyword/1356841XBH </v>
      </c>
      <c r="C88" s="34"/>
      <c r="D88" s="28"/>
      <c r="E88" s="35">
        <f t="shared" si="3"/>
        <v>0</v>
      </c>
      <c r="F88" s="2"/>
      <c r="G88" s="2"/>
      <c r="H88" s="2"/>
      <c r="I88" s="2"/>
      <c r="J88" s="2" t="s">
        <v>329</v>
      </c>
      <c r="K88" s="2"/>
      <c r="L88" s="2"/>
      <c r="M88" s="2"/>
      <c r="N88" s="2"/>
      <c r="O88" s="2"/>
      <c r="P88" s="2"/>
      <c r="Q88" s="2" t="s">
        <v>223</v>
      </c>
      <c r="R88" s="2" t="s">
        <v>289</v>
      </c>
      <c r="S88" s="2" t="s">
        <v>113</v>
      </c>
      <c r="T88" s="2" t="s">
        <v>330</v>
      </c>
      <c r="U88" s="2" t="s">
        <v>331</v>
      </c>
      <c r="V88" s="2" t="s">
        <v>332</v>
      </c>
      <c r="W88" s="2" t="s">
        <v>117</v>
      </c>
      <c r="X88" s="2" t="s">
        <v>3</v>
      </c>
      <c r="Y88" s="36"/>
      <c r="Z88" s="36"/>
      <c r="AA88" s="36"/>
      <c r="AB88" s="2">
        <v>1.0</v>
      </c>
      <c r="AC88" s="2">
        <v>2.0</v>
      </c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2"/>
      <c r="BC88" s="2">
        <f t="shared" si="4"/>
        <v>3</v>
      </c>
      <c r="BD88" s="2">
        <f t="shared" si="5"/>
        <v>780</v>
      </c>
      <c r="BE88" s="2">
        <v>180.0</v>
      </c>
    </row>
    <row r="89" ht="84.75" customHeight="1">
      <c r="A89" s="32">
        <f t="shared" ref="A89:A95" si="14">HYPERLINK("https://mustit.co.kr/product/search?search_action=search&amp;event=0&amp;event_no=1004&amp;keyword="&amp;iferror(left(U89,FIND(" ",U89)),""),Q89*$A$2*(1+$B$2))</f>
        <v>938400</v>
      </c>
      <c r="B89" s="33" t="str">
        <f t="shared" si="2"/>
        <v>http://helpstore.shop/keyword/2VG024VOOO2DMH </v>
      </c>
      <c r="C89" s="34"/>
      <c r="D89" s="28"/>
      <c r="E89" s="35">
        <f t="shared" si="3"/>
        <v>0</v>
      </c>
      <c r="F89" s="2"/>
      <c r="G89" s="2"/>
      <c r="H89" s="2"/>
      <c r="I89" s="2"/>
      <c r="J89" s="2" t="s">
        <v>333</v>
      </c>
      <c r="K89" s="2"/>
      <c r="L89" s="2"/>
      <c r="M89" s="2"/>
      <c r="N89" s="2"/>
      <c r="O89" s="2"/>
      <c r="P89" s="2"/>
      <c r="Q89" s="2" t="s">
        <v>334</v>
      </c>
      <c r="R89" s="2" t="s">
        <v>119</v>
      </c>
      <c r="S89" s="2" t="s">
        <v>113</v>
      </c>
      <c r="T89" s="2" t="s">
        <v>135</v>
      </c>
      <c r="U89" s="2" t="s">
        <v>335</v>
      </c>
      <c r="V89" s="2" t="s">
        <v>116</v>
      </c>
      <c r="W89" s="2" t="s">
        <v>336</v>
      </c>
      <c r="X89" s="2" t="s">
        <v>63</v>
      </c>
      <c r="Y89" s="2">
        <v>1.0</v>
      </c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2"/>
      <c r="BC89" s="2">
        <f t="shared" si="4"/>
        <v>1</v>
      </c>
      <c r="BD89" s="2">
        <f t="shared" si="5"/>
        <v>460</v>
      </c>
      <c r="BE89" s="2">
        <v>180.0</v>
      </c>
    </row>
    <row r="90" ht="84.75" customHeight="1">
      <c r="A90" s="32">
        <f t="shared" si="14"/>
        <v>469200</v>
      </c>
      <c r="B90" s="33" t="str">
        <f t="shared" si="2"/>
        <v>http://helpstore.shop/keyword/2NG0132CJ4 </v>
      </c>
      <c r="C90" s="34"/>
      <c r="D90" s="28"/>
      <c r="E90" s="35">
        <f t="shared" si="3"/>
        <v>0</v>
      </c>
      <c r="F90" s="2"/>
      <c r="G90" s="2"/>
      <c r="H90" s="2"/>
      <c r="I90" s="2"/>
      <c r="J90" s="2" t="s">
        <v>337</v>
      </c>
      <c r="K90" s="2"/>
      <c r="L90" s="2"/>
      <c r="M90" s="2"/>
      <c r="N90" s="2"/>
      <c r="O90" s="2"/>
      <c r="P90" s="2"/>
      <c r="Q90" s="2" t="s">
        <v>280</v>
      </c>
      <c r="R90" s="2" t="s">
        <v>338</v>
      </c>
      <c r="S90" s="2" t="s">
        <v>113</v>
      </c>
      <c r="T90" s="2" t="s">
        <v>339</v>
      </c>
      <c r="U90" s="2" t="s">
        <v>340</v>
      </c>
      <c r="V90" s="2" t="s">
        <v>341</v>
      </c>
      <c r="W90" s="2" t="s">
        <v>336</v>
      </c>
      <c r="X90" s="2" t="s">
        <v>63</v>
      </c>
      <c r="Y90" s="2">
        <v>1.0</v>
      </c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36"/>
      <c r="AY90" s="36"/>
      <c r="AZ90" s="36"/>
      <c r="BA90" s="36"/>
      <c r="BB90" s="2"/>
      <c r="BC90" s="2">
        <f t="shared" si="4"/>
        <v>1</v>
      </c>
      <c r="BD90" s="2">
        <f t="shared" si="5"/>
        <v>230</v>
      </c>
      <c r="BE90" s="2">
        <v>180.0</v>
      </c>
    </row>
    <row r="91" ht="84.75" customHeight="1">
      <c r="A91" s="32">
        <f t="shared" si="14"/>
        <v>357000</v>
      </c>
      <c r="B91" s="33" t="str">
        <f t="shared" si="2"/>
        <v>http://helpstore.shop/keyword/2NH0042DMH </v>
      </c>
      <c r="C91" s="34"/>
      <c r="D91" s="28"/>
      <c r="E91" s="35">
        <f t="shared" si="3"/>
        <v>0</v>
      </c>
      <c r="F91" s="2"/>
      <c r="G91" s="2"/>
      <c r="H91" s="2"/>
      <c r="I91" s="2"/>
      <c r="J91" s="2" t="s">
        <v>337</v>
      </c>
      <c r="K91" s="2"/>
      <c r="L91" s="2"/>
      <c r="M91" s="2"/>
      <c r="N91" s="2"/>
      <c r="O91" s="2"/>
      <c r="P91" s="2"/>
      <c r="Q91" s="2" t="s">
        <v>285</v>
      </c>
      <c r="R91" s="2" t="s">
        <v>342</v>
      </c>
      <c r="S91" s="2" t="s">
        <v>113</v>
      </c>
      <c r="T91" s="2" t="s">
        <v>343</v>
      </c>
      <c r="U91" s="2" t="s">
        <v>344</v>
      </c>
      <c r="V91" s="2" t="s">
        <v>116</v>
      </c>
      <c r="W91" s="2" t="s">
        <v>336</v>
      </c>
      <c r="X91" s="2" t="s">
        <v>63</v>
      </c>
      <c r="Y91" s="2">
        <v>1.0</v>
      </c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2"/>
      <c r="BC91" s="2">
        <f t="shared" si="4"/>
        <v>1</v>
      </c>
      <c r="BD91" s="2">
        <f t="shared" si="5"/>
        <v>175</v>
      </c>
      <c r="BE91" s="2">
        <v>180.0</v>
      </c>
    </row>
    <row r="92" ht="84.75" customHeight="1">
      <c r="A92" s="32">
        <f t="shared" si="14"/>
        <v>816000</v>
      </c>
      <c r="B92" s="33" t="str">
        <f t="shared" si="2"/>
        <v>http://helpstore.shop/keyword/2NH005PN9 </v>
      </c>
      <c r="C92" s="34"/>
      <c r="D92" s="28"/>
      <c r="E92" s="35">
        <f t="shared" si="3"/>
        <v>0</v>
      </c>
      <c r="F92" s="2"/>
      <c r="G92" s="2"/>
      <c r="H92" s="2"/>
      <c r="I92" s="2"/>
      <c r="J92" s="2" t="s">
        <v>337</v>
      </c>
      <c r="K92" s="2"/>
      <c r="L92" s="2"/>
      <c r="M92" s="2"/>
      <c r="N92" s="2"/>
      <c r="O92" s="2"/>
      <c r="P92" s="2"/>
      <c r="Q92" s="2" t="s">
        <v>218</v>
      </c>
      <c r="R92" s="2" t="s">
        <v>303</v>
      </c>
      <c r="S92" s="2" t="s">
        <v>113</v>
      </c>
      <c r="T92" s="2" t="s">
        <v>345</v>
      </c>
      <c r="U92" s="2" t="s">
        <v>346</v>
      </c>
      <c r="V92" s="2" t="s">
        <v>116</v>
      </c>
      <c r="W92" s="2" t="s">
        <v>336</v>
      </c>
      <c r="X92" s="2" t="s">
        <v>63</v>
      </c>
      <c r="Y92" s="2">
        <v>1.0</v>
      </c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2"/>
      <c r="BC92" s="2">
        <f t="shared" si="4"/>
        <v>1</v>
      </c>
      <c r="BD92" s="2">
        <f t="shared" si="5"/>
        <v>400</v>
      </c>
      <c r="BE92" s="2">
        <v>180.0</v>
      </c>
    </row>
    <row r="93" ht="84.75" customHeight="1">
      <c r="A93" s="32">
        <f t="shared" si="14"/>
        <v>816000</v>
      </c>
      <c r="B93" s="33" t="str">
        <f t="shared" si="2"/>
        <v>http://helpstore.shop/keyword/2NH05VQME </v>
      </c>
      <c r="C93" s="34"/>
      <c r="D93" s="28"/>
      <c r="E93" s="35">
        <f t="shared" si="3"/>
        <v>0</v>
      </c>
      <c r="F93" s="2"/>
      <c r="G93" s="2"/>
      <c r="H93" s="2"/>
      <c r="I93" s="2"/>
      <c r="J93" s="2" t="s">
        <v>337</v>
      </c>
      <c r="K93" s="2"/>
      <c r="L93" s="2"/>
      <c r="M93" s="2"/>
      <c r="N93" s="2"/>
      <c r="O93" s="2"/>
      <c r="P93" s="2"/>
      <c r="Q93" s="2" t="s">
        <v>218</v>
      </c>
      <c r="R93" s="2" t="s">
        <v>303</v>
      </c>
      <c r="S93" s="2" t="s">
        <v>113</v>
      </c>
      <c r="T93" s="2" t="s">
        <v>345</v>
      </c>
      <c r="U93" s="2" t="s">
        <v>347</v>
      </c>
      <c r="V93" s="2" t="s">
        <v>116</v>
      </c>
      <c r="W93" s="2" t="s">
        <v>336</v>
      </c>
      <c r="X93" s="2" t="s">
        <v>63</v>
      </c>
      <c r="Y93" s="2">
        <v>1.0</v>
      </c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2"/>
      <c r="BC93" s="2">
        <f t="shared" si="4"/>
        <v>1</v>
      </c>
      <c r="BD93" s="2">
        <f t="shared" si="5"/>
        <v>400</v>
      </c>
      <c r="BE93" s="2">
        <v>180.0</v>
      </c>
    </row>
    <row r="94" ht="84.75" customHeight="1">
      <c r="A94" s="32">
        <f t="shared" si="14"/>
        <v>816000</v>
      </c>
      <c r="B94" s="33" t="str">
        <f t="shared" si="2"/>
        <v>http://helpstore.shop/keyword/2VF027 </v>
      </c>
      <c r="C94" s="34"/>
      <c r="D94" s="28"/>
      <c r="E94" s="35">
        <f t="shared" si="3"/>
        <v>0</v>
      </c>
      <c r="F94" s="2"/>
      <c r="G94" s="2"/>
      <c r="H94" s="2"/>
      <c r="I94" s="2"/>
      <c r="J94" s="2" t="s">
        <v>337</v>
      </c>
      <c r="K94" s="2"/>
      <c r="L94" s="2"/>
      <c r="M94" s="2"/>
      <c r="N94" s="2"/>
      <c r="O94" s="2"/>
      <c r="P94" s="2"/>
      <c r="Q94" s="2" t="s">
        <v>218</v>
      </c>
      <c r="R94" s="2" t="s">
        <v>303</v>
      </c>
      <c r="S94" s="2" t="s">
        <v>113</v>
      </c>
      <c r="T94" s="2" t="s">
        <v>339</v>
      </c>
      <c r="U94" s="2" t="s">
        <v>348</v>
      </c>
      <c r="V94" s="2" t="s">
        <v>116</v>
      </c>
      <c r="W94" s="2" t="s">
        <v>336</v>
      </c>
      <c r="X94" s="2" t="s">
        <v>63</v>
      </c>
      <c r="Y94" s="2">
        <v>2.0</v>
      </c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2"/>
      <c r="BC94" s="2">
        <f t="shared" si="4"/>
        <v>2</v>
      </c>
      <c r="BD94" s="2">
        <f t="shared" si="5"/>
        <v>800</v>
      </c>
      <c r="BE94" s="2">
        <v>180.0</v>
      </c>
    </row>
    <row r="95" ht="84.75" customHeight="1">
      <c r="A95" s="32">
        <f t="shared" si="14"/>
        <v>632400</v>
      </c>
      <c r="B95" s="33" t="str">
        <f t="shared" si="2"/>
        <v>http://helpstore.shop/keyword/2VF035VOOO2DMH </v>
      </c>
      <c r="C95" s="34"/>
      <c r="D95" s="28"/>
      <c r="E95" s="35">
        <f t="shared" si="3"/>
        <v>0</v>
      </c>
      <c r="F95" s="2"/>
      <c r="G95" s="2"/>
      <c r="H95" s="2"/>
      <c r="I95" s="2"/>
      <c r="J95" s="2" t="s">
        <v>337</v>
      </c>
      <c r="K95" s="2"/>
      <c r="L95" s="2"/>
      <c r="M95" s="2"/>
      <c r="N95" s="2"/>
      <c r="O95" s="2"/>
      <c r="P95" s="2"/>
      <c r="Q95" s="2" t="s">
        <v>349</v>
      </c>
      <c r="R95" s="2" t="s">
        <v>150</v>
      </c>
      <c r="S95" s="2" t="s">
        <v>113</v>
      </c>
      <c r="T95" s="2" t="s">
        <v>343</v>
      </c>
      <c r="U95" s="2" t="s">
        <v>350</v>
      </c>
      <c r="V95" s="2" t="s">
        <v>116</v>
      </c>
      <c r="W95" s="2" t="s">
        <v>336</v>
      </c>
      <c r="X95" s="2" t="s">
        <v>63</v>
      </c>
      <c r="Y95" s="2">
        <v>2.0</v>
      </c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2"/>
      <c r="BC95" s="2">
        <f t="shared" si="4"/>
        <v>2</v>
      </c>
      <c r="BD95" s="2">
        <f t="shared" si="5"/>
        <v>620</v>
      </c>
      <c r="BE95" s="2">
        <v>180.0</v>
      </c>
    </row>
    <row r="96" ht="84.75" customHeight="1">
      <c r="A96" s="32">
        <f t="shared" ref="A96:A120" si="15">HYPERLINK("https://mustit.co.kr/product/search?search_action=search&amp;event=0&amp;event_no=1004&amp;keyword="&amp;iferror(left(U96,FIND(" ",U96)),""),Q96*$A$2*(1+$C$2))</f>
        <v>685440</v>
      </c>
      <c r="B96" s="33" t="str">
        <f t="shared" si="2"/>
        <v>http://helpstore.shop/keyword/SC4491WQ8 </v>
      </c>
      <c r="C96" s="34"/>
      <c r="D96" s="28"/>
      <c r="E96" s="35">
        <f t="shared" si="3"/>
        <v>0</v>
      </c>
      <c r="F96" s="2"/>
      <c r="G96" s="2"/>
      <c r="H96" s="2"/>
      <c r="I96" s="2"/>
      <c r="J96" s="2" t="s">
        <v>351</v>
      </c>
      <c r="K96" s="2"/>
      <c r="L96" s="2"/>
      <c r="M96" s="2"/>
      <c r="N96" s="2"/>
      <c r="O96" s="2"/>
      <c r="P96" s="2"/>
      <c r="Q96" s="2" t="s">
        <v>181</v>
      </c>
      <c r="R96" s="2" t="s">
        <v>129</v>
      </c>
      <c r="S96" s="2" t="s">
        <v>113</v>
      </c>
      <c r="T96" s="2" t="s">
        <v>182</v>
      </c>
      <c r="U96" s="2" t="s">
        <v>352</v>
      </c>
      <c r="V96" s="2" t="s">
        <v>116</v>
      </c>
      <c r="W96" s="2" t="s">
        <v>336</v>
      </c>
      <c r="X96" s="2" t="s">
        <v>3</v>
      </c>
      <c r="Y96" s="36"/>
      <c r="Z96" s="36"/>
      <c r="AA96" s="36"/>
      <c r="AB96" s="2">
        <v>1.0</v>
      </c>
      <c r="AC96" s="2">
        <v>1.0</v>
      </c>
      <c r="AD96" s="2">
        <v>1.0</v>
      </c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36"/>
      <c r="AV96" s="36"/>
      <c r="AW96" s="36"/>
      <c r="AX96" s="36"/>
      <c r="AY96" s="36"/>
      <c r="AZ96" s="36"/>
      <c r="BA96" s="36"/>
      <c r="BB96" s="2"/>
      <c r="BC96" s="2">
        <f t="shared" si="4"/>
        <v>3</v>
      </c>
      <c r="BD96" s="2">
        <f t="shared" si="5"/>
        <v>1080</v>
      </c>
      <c r="BE96" s="2">
        <v>180.0</v>
      </c>
    </row>
    <row r="97" ht="84.75" customHeight="1">
      <c r="A97" s="32">
        <f t="shared" si="15"/>
        <v>685440</v>
      </c>
      <c r="B97" s="33" t="str">
        <f t="shared" si="2"/>
        <v>http://helpstore.shop/keyword/SC4491WQ8 </v>
      </c>
      <c r="C97" s="34"/>
      <c r="D97" s="28"/>
      <c r="E97" s="35">
        <f t="shared" si="3"/>
        <v>0</v>
      </c>
      <c r="F97" s="2"/>
      <c r="G97" s="2"/>
      <c r="H97" s="2"/>
      <c r="I97" s="2"/>
      <c r="J97" s="2" t="s">
        <v>351</v>
      </c>
      <c r="K97" s="2"/>
      <c r="L97" s="2"/>
      <c r="M97" s="2"/>
      <c r="N97" s="2"/>
      <c r="O97" s="2"/>
      <c r="P97" s="2"/>
      <c r="Q97" s="2" t="s">
        <v>181</v>
      </c>
      <c r="R97" s="2" t="s">
        <v>129</v>
      </c>
      <c r="S97" s="2" t="s">
        <v>113</v>
      </c>
      <c r="T97" s="2" t="s">
        <v>182</v>
      </c>
      <c r="U97" s="2" t="s">
        <v>353</v>
      </c>
      <c r="V97" s="2" t="s">
        <v>203</v>
      </c>
      <c r="W97" s="2" t="s">
        <v>336</v>
      </c>
      <c r="X97" s="2" t="s">
        <v>3</v>
      </c>
      <c r="Y97" s="36"/>
      <c r="Z97" s="36"/>
      <c r="AA97" s="36"/>
      <c r="AB97" s="2">
        <v>1.0</v>
      </c>
      <c r="AC97" s="2">
        <v>1.0</v>
      </c>
      <c r="AD97" s="2">
        <v>1.0</v>
      </c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  <c r="AU97" s="36"/>
      <c r="AV97" s="36"/>
      <c r="AW97" s="36"/>
      <c r="AX97" s="36"/>
      <c r="AY97" s="36"/>
      <c r="AZ97" s="36"/>
      <c r="BA97" s="36"/>
      <c r="BB97" s="2"/>
      <c r="BC97" s="2">
        <f t="shared" si="4"/>
        <v>3</v>
      </c>
      <c r="BD97" s="2">
        <f t="shared" si="5"/>
        <v>1080</v>
      </c>
      <c r="BE97" s="2">
        <v>180.0</v>
      </c>
    </row>
    <row r="98" ht="84.75" customHeight="1">
      <c r="A98" s="32">
        <f t="shared" si="15"/>
        <v>761600</v>
      </c>
      <c r="B98" s="33" t="str">
        <f t="shared" si="2"/>
        <v>http://helpstore.shop/keyword/SC5211YFL </v>
      </c>
      <c r="C98" s="34"/>
      <c r="D98" s="28"/>
      <c r="E98" s="35">
        <f t="shared" si="3"/>
        <v>0</v>
      </c>
      <c r="F98" s="2"/>
      <c r="G98" s="2"/>
      <c r="H98" s="2"/>
      <c r="I98" s="2"/>
      <c r="J98" s="2" t="s">
        <v>351</v>
      </c>
      <c r="K98" s="2"/>
      <c r="L98" s="2"/>
      <c r="M98" s="2"/>
      <c r="N98" s="2"/>
      <c r="O98" s="2"/>
      <c r="P98" s="2"/>
      <c r="Q98" s="2" t="s">
        <v>218</v>
      </c>
      <c r="R98" s="2" t="s">
        <v>219</v>
      </c>
      <c r="S98" s="2" t="s">
        <v>113</v>
      </c>
      <c r="T98" s="2" t="s">
        <v>182</v>
      </c>
      <c r="U98" s="2" t="s">
        <v>354</v>
      </c>
      <c r="V98" s="2" t="s">
        <v>116</v>
      </c>
      <c r="W98" s="2" t="s">
        <v>336</v>
      </c>
      <c r="X98" s="2" t="s">
        <v>3</v>
      </c>
      <c r="Y98" s="36"/>
      <c r="Z98" s="36"/>
      <c r="AA98" s="36"/>
      <c r="AB98" s="2">
        <v>1.0</v>
      </c>
      <c r="AC98" s="2">
        <v>1.0</v>
      </c>
      <c r="AD98" s="2">
        <v>1.0</v>
      </c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  <c r="AU98" s="36"/>
      <c r="AV98" s="36"/>
      <c r="AW98" s="36"/>
      <c r="AX98" s="36"/>
      <c r="AY98" s="36"/>
      <c r="AZ98" s="36"/>
      <c r="BA98" s="36"/>
      <c r="BB98" s="2"/>
      <c r="BC98" s="2">
        <f t="shared" si="4"/>
        <v>3</v>
      </c>
      <c r="BD98" s="2">
        <f t="shared" si="5"/>
        <v>1200</v>
      </c>
      <c r="BE98" s="2">
        <v>180.0</v>
      </c>
    </row>
    <row r="99" ht="84.75" customHeight="1">
      <c r="A99" s="32">
        <f t="shared" si="15"/>
        <v>342720</v>
      </c>
      <c r="B99" s="33" t="str">
        <f t="shared" si="2"/>
        <v>http://helpstore.shop/keyword/UCS3391W7O </v>
      </c>
      <c r="C99" s="34"/>
      <c r="D99" s="28"/>
      <c r="E99" s="35">
        <f t="shared" si="3"/>
        <v>0</v>
      </c>
      <c r="F99" s="2"/>
      <c r="G99" s="2"/>
      <c r="H99" s="2"/>
      <c r="I99" s="2"/>
      <c r="J99" s="2" t="s">
        <v>351</v>
      </c>
      <c r="K99" s="2"/>
      <c r="L99" s="2"/>
      <c r="M99" s="2"/>
      <c r="N99" s="2"/>
      <c r="O99" s="2"/>
      <c r="P99" s="2"/>
      <c r="Q99" s="2" t="s">
        <v>355</v>
      </c>
      <c r="R99" s="2" t="s">
        <v>342</v>
      </c>
      <c r="S99" s="2" t="s">
        <v>113</v>
      </c>
      <c r="T99" s="2" t="s">
        <v>182</v>
      </c>
      <c r="U99" s="2" t="s">
        <v>356</v>
      </c>
      <c r="V99" s="2" t="s">
        <v>186</v>
      </c>
      <c r="W99" s="2" t="s">
        <v>336</v>
      </c>
      <c r="X99" s="2" t="s">
        <v>3</v>
      </c>
      <c r="Y99" s="36"/>
      <c r="Z99" s="36"/>
      <c r="AA99" s="36"/>
      <c r="AB99" s="36"/>
      <c r="AC99" s="36"/>
      <c r="AD99" s="36"/>
      <c r="AE99" s="2">
        <v>1.0</v>
      </c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  <c r="AU99" s="36"/>
      <c r="AV99" s="36"/>
      <c r="AW99" s="36"/>
      <c r="AX99" s="36"/>
      <c r="AY99" s="36"/>
      <c r="AZ99" s="36"/>
      <c r="BA99" s="36"/>
      <c r="BB99" s="2"/>
      <c r="BC99" s="2">
        <f t="shared" si="4"/>
        <v>1</v>
      </c>
      <c r="BD99" s="2">
        <f t="shared" si="5"/>
        <v>180</v>
      </c>
      <c r="BE99" s="2">
        <v>180.0</v>
      </c>
    </row>
    <row r="100" ht="84.75" customHeight="1">
      <c r="A100" s="32">
        <f t="shared" si="15"/>
        <v>342720</v>
      </c>
      <c r="B100" s="33" t="str">
        <f t="shared" si="2"/>
        <v>http://helpstore.shop/keyword/UCS3391W7O </v>
      </c>
      <c r="C100" s="34"/>
      <c r="D100" s="28"/>
      <c r="E100" s="35">
        <f t="shared" si="3"/>
        <v>0</v>
      </c>
      <c r="F100" s="2"/>
      <c r="G100" s="2"/>
      <c r="H100" s="2"/>
      <c r="I100" s="2"/>
      <c r="J100" s="2" t="s">
        <v>351</v>
      </c>
      <c r="K100" s="2"/>
      <c r="L100" s="2"/>
      <c r="M100" s="2"/>
      <c r="N100" s="2"/>
      <c r="O100" s="2"/>
      <c r="P100" s="2"/>
      <c r="Q100" s="2" t="s">
        <v>355</v>
      </c>
      <c r="R100" s="2" t="s">
        <v>342</v>
      </c>
      <c r="S100" s="2" t="s">
        <v>113</v>
      </c>
      <c r="T100" s="2" t="s">
        <v>182</v>
      </c>
      <c r="U100" s="2" t="s">
        <v>357</v>
      </c>
      <c r="V100" s="2" t="s">
        <v>190</v>
      </c>
      <c r="W100" s="2" t="s">
        <v>336</v>
      </c>
      <c r="X100" s="2" t="s">
        <v>3</v>
      </c>
      <c r="Y100" s="36"/>
      <c r="Z100" s="36"/>
      <c r="AA100" s="36"/>
      <c r="AB100" s="2">
        <v>1.0</v>
      </c>
      <c r="AC100" s="2">
        <v>1.0</v>
      </c>
      <c r="AD100" s="2">
        <v>1.0</v>
      </c>
      <c r="AE100" s="2">
        <v>1.0</v>
      </c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U100" s="36"/>
      <c r="AV100" s="36"/>
      <c r="AW100" s="36"/>
      <c r="AX100" s="36"/>
      <c r="AY100" s="36"/>
      <c r="AZ100" s="36"/>
      <c r="BA100" s="36"/>
      <c r="BB100" s="2"/>
      <c r="BC100" s="2">
        <f t="shared" si="4"/>
        <v>4</v>
      </c>
      <c r="BD100" s="2">
        <f t="shared" si="5"/>
        <v>720</v>
      </c>
      <c r="BE100" s="2">
        <v>180.0</v>
      </c>
    </row>
    <row r="101" ht="84.75" customHeight="1">
      <c r="A101" s="32">
        <f t="shared" si="15"/>
        <v>342720</v>
      </c>
      <c r="B101" s="33" t="str">
        <f t="shared" si="2"/>
        <v>http://helpstore.shop/keyword/UCS3391W7O </v>
      </c>
      <c r="C101" s="34"/>
      <c r="D101" s="28"/>
      <c r="E101" s="35">
        <f t="shared" si="3"/>
        <v>0</v>
      </c>
      <c r="F101" s="2"/>
      <c r="G101" s="2"/>
      <c r="H101" s="2"/>
      <c r="I101" s="2"/>
      <c r="J101" s="2" t="s">
        <v>351</v>
      </c>
      <c r="K101" s="2"/>
      <c r="L101" s="2"/>
      <c r="M101" s="2"/>
      <c r="N101" s="2"/>
      <c r="O101" s="2"/>
      <c r="P101" s="2"/>
      <c r="Q101" s="2" t="s">
        <v>355</v>
      </c>
      <c r="R101" s="2" t="s">
        <v>342</v>
      </c>
      <c r="S101" s="2" t="s">
        <v>113</v>
      </c>
      <c r="T101" s="2" t="s">
        <v>182</v>
      </c>
      <c r="U101" s="2" t="s">
        <v>358</v>
      </c>
      <c r="V101" s="2" t="s">
        <v>359</v>
      </c>
      <c r="W101" s="2" t="s">
        <v>336</v>
      </c>
      <c r="X101" s="2" t="s">
        <v>3</v>
      </c>
      <c r="Y101" s="36"/>
      <c r="Z101" s="36"/>
      <c r="AA101" s="36"/>
      <c r="AB101" s="2">
        <v>1.0</v>
      </c>
      <c r="AC101" s="36"/>
      <c r="AD101" s="2">
        <v>1.0</v>
      </c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  <c r="AU101" s="36"/>
      <c r="AV101" s="36"/>
      <c r="AW101" s="36"/>
      <c r="AX101" s="36"/>
      <c r="AY101" s="36"/>
      <c r="AZ101" s="36"/>
      <c r="BA101" s="36"/>
      <c r="BB101" s="2"/>
      <c r="BC101" s="2">
        <f t="shared" si="4"/>
        <v>2</v>
      </c>
      <c r="BD101" s="2">
        <f t="shared" si="5"/>
        <v>360</v>
      </c>
      <c r="BE101" s="2">
        <v>180.0</v>
      </c>
    </row>
    <row r="102" ht="84.75" customHeight="1">
      <c r="A102" s="32">
        <f t="shared" si="15"/>
        <v>361760</v>
      </c>
      <c r="B102" s="33" t="str">
        <f t="shared" si="2"/>
        <v>http://helpstore.shop/keyword/UCM608F62 </v>
      </c>
      <c r="C102" s="34"/>
      <c r="D102" s="28"/>
      <c r="E102" s="35">
        <f t="shared" si="3"/>
        <v>0</v>
      </c>
      <c r="F102" s="2"/>
      <c r="G102" s="2"/>
      <c r="H102" s="2"/>
      <c r="I102" s="2"/>
      <c r="J102" s="2" t="s">
        <v>351</v>
      </c>
      <c r="K102" s="2"/>
      <c r="L102" s="2"/>
      <c r="M102" s="2"/>
      <c r="N102" s="2"/>
      <c r="O102" s="2"/>
      <c r="P102" s="2"/>
      <c r="Q102" s="2" t="s">
        <v>262</v>
      </c>
      <c r="R102" s="2" t="s">
        <v>263</v>
      </c>
      <c r="S102" s="2" t="s">
        <v>113</v>
      </c>
      <c r="T102" s="2" t="s">
        <v>182</v>
      </c>
      <c r="U102" s="2" t="s">
        <v>360</v>
      </c>
      <c r="V102" s="2" t="s">
        <v>361</v>
      </c>
      <c r="W102" s="2" t="s">
        <v>336</v>
      </c>
      <c r="X102" s="2" t="s">
        <v>53</v>
      </c>
      <c r="Y102" s="36"/>
      <c r="Z102" s="36"/>
      <c r="AA102" s="2">
        <v>1.0</v>
      </c>
      <c r="AB102" s="36"/>
      <c r="AC102" s="2">
        <v>2.0</v>
      </c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36"/>
      <c r="AZ102" s="36"/>
      <c r="BA102" s="36"/>
      <c r="BB102" s="2"/>
      <c r="BC102" s="2">
        <f t="shared" si="4"/>
        <v>3</v>
      </c>
      <c r="BD102" s="2">
        <f t="shared" si="5"/>
        <v>570</v>
      </c>
      <c r="BE102" s="2">
        <v>180.0</v>
      </c>
    </row>
    <row r="103" ht="84.75" customHeight="1">
      <c r="A103" s="32">
        <f t="shared" si="15"/>
        <v>1904000</v>
      </c>
      <c r="B103" s="33" t="str">
        <f t="shared" si="2"/>
        <v>http://helpstore.shop/keyword/SGB8401Y8A </v>
      </c>
      <c r="C103" s="34"/>
      <c r="D103" s="28"/>
      <c r="E103" s="35">
        <f t="shared" si="3"/>
        <v>0</v>
      </c>
      <c r="F103" s="2"/>
      <c r="G103" s="2"/>
      <c r="H103" s="2"/>
      <c r="I103" s="2"/>
      <c r="J103" s="2" t="s">
        <v>362</v>
      </c>
      <c r="K103" s="2"/>
      <c r="L103" s="2"/>
      <c r="M103" s="2"/>
      <c r="N103" s="2"/>
      <c r="O103" s="2"/>
      <c r="P103" s="2"/>
      <c r="Q103" s="2" t="s">
        <v>148</v>
      </c>
      <c r="R103" s="2" t="s">
        <v>139</v>
      </c>
      <c r="S103" s="2" t="s">
        <v>113</v>
      </c>
      <c r="T103" s="2" t="s">
        <v>188</v>
      </c>
      <c r="U103" s="2" t="s">
        <v>363</v>
      </c>
      <c r="V103" s="2" t="s">
        <v>364</v>
      </c>
      <c r="W103" s="2" t="s">
        <v>336</v>
      </c>
      <c r="X103" s="2" t="s">
        <v>85</v>
      </c>
      <c r="Y103" s="36"/>
      <c r="Z103" s="36"/>
      <c r="AA103" s="36"/>
      <c r="AB103" s="36"/>
      <c r="AC103" s="36"/>
      <c r="AD103" s="36"/>
      <c r="AE103" s="36"/>
      <c r="AF103" s="36"/>
      <c r="AG103" s="2">
        <v>1.0</v>
      </c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  <c r="AU103" s="36"/>
      <c r="AV103" s="36"/>
      <c r="AW103" s="36"/>
      <c r="AX103" s="36"/>
      <c r="AY103" s="36"/>
      <c r="AZ103" s="36"/>
      <c r="BA103" s="36"/>
      <c r="BB103" s="2"/>
      <c r="BC103" s="2">
        <f t="shared" si="4"/>
        <v>1</v>
      </c>
      <c r="BD103" s="2">
        <f t="shared" si="5"/>
        <v>1000</v>
      </c>
      <c r="BE103" s="2">
        <v>180.0</v>
      </c>
    </row>
    <row r="104" ht="84.75" customHeight="1">
      <c r="A104" s="32">
        <f t="shared" si="15"/>
        <v>1827840</v>
      </c>
      <c r="B104" s="33" t="str">
        <f t="shared" si="2"/>
        <v>http://helpstore.shop/keyword/SGB7851WQ8 </v>
      </c>
      <c r="C104" s="34"/>
      <c r="D104" s="28"/>
      <c r="E104" s="35">
        <f t="shared" si="3"/>
        <v>0</v>
      </c>
      <c r="F104" s="2"/>
      <c r="G104" s="2"/>
      <c r="H104" s="2"/>
      <c r="I104" s="2"/>
      <c r="J104" s="2" t="s">
        <v>362</v>
      </c>
      <c r="K104" s="2"/>
      <c r="L104" s="2"/>
      <c r="M104" s="2"/>
      <c r="N104" s="2"/>
      <c r="O104" s="2"/>
      <c r="P104" s="2"/>
      <c r="Q104" s="2" t="s">
        <v>122</v>
      </c>
      <c r="R104" s="2" t="s">
        <v>123</v>
      </c>
      <c r="S104" s="2" t="s">
        <v>113</v>
      </c>
      <c r="T104" s="2" t="s">
        <v>188</v>
      </c>
      <c r="U104" s="2" t="s">
        <v>365</v>
      </c>
      <c r="V104" s="2" t="s">
        <v>116</v>
      </c>
      <c r="W104" s="2" t="s">
        <v>336</v>
      </c>
      <c r="X104" s="2" t="s">
        <v>3</v>
      </c>
      <c r="Y104" s="36"/>
      <c r="Z104" s="36"/>
      <c r="AA104" s="36"/>
      <c r="AB104" s="2">
        <v>1.0</v>
      </c>
      <c r="AC104" s="2">
        <v>1.0</v>
      </c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  <c r="AW104" s="36"/>
      <c r="AX104" s="36"/>
      <c r="AY104" s="36"/>
      <c r="AZ104" s="36"/>
      <c r="BA104" s="36"/>
      <c r="BB104" s="2"/>
      <c r="BC104" s="2">
        <f t="shared" si="4"/>
        <v>2</v>
      </c>
      <c r="BD104" s="2">
        <f t="shared" si="5"/>
        <v>1920</v>
      </c>
      <c r="BE104" s="2">
        <v>180.0</v>
      </c>
    </row>
    <row r="105" ht="84.75" customHeight="1">
      <c r="A105" s="32">
        <f t="shared" si="15"/>
        <v>333200</v>
      </c>
      <c r="B105" s="33" t="str">
        <f t="shared" si="2"/>
        <v>http://helpstore.shop/keyword/2CC004053 </v>
      </c>
      <c r="C105" s="34"/>
      <c r="D105" s="28"/>
      <c r="E105" s="35">
        <f t="shared" si="3"/>
        <v>0</v>
      </c>
      <c r="F105" s="2"/>
      <c r="G105" s="2"/>
      <c r="H105" s="2"/>
      <c r="I105" s="2"/>
      <c r="J105" s="2" t="s">
        <v>366</v>
      </c>
      <c r="K105" s="2"/>
      <c r="L105" s="2"/>
      <c r="M105" s="2"/>
      <c r="N105" s="2"/>
      <c r="O105" s="2"/>
      <c r="P105" s="2"/>
      <c r="Q105" s="2" t="s">
        <v>285</v>
      </c>
      <c r="R105" s="2" t="s">
        <v>286</v>
      </c>
      <c r="S105" s="2" t="s">
        <v>113</v>
      </c>
      <c r="T105" s="2" t="s">
        <v>193</v>
      </c>
      <c r="U105" s="2" t="s">
        <v>367</v>
      </c>
      <c r="V105" s="2" t="s">
        <v>368</v>
      </c>
      <c r="W105" s="2" t="s">
        <v>336</v>
      </c>
      <c r="X105" s="2" t="s">
        <v>9</v>
      </c>
      <c r="Y105" s="36"/>
      <c r="Z105" s="36"/>
      <c r="AA105" s="36"/>
      <c r="AB105" s="36"/>
      <c r="AC105" s="36"/>
      <c r="AD105" s="36"/>
      <c r="AE105" s="36"/>
      <c r="AF105" s="36"/>
      <c r="AG105" s="36"/>
      <c r="AH105" s="2">
        <v>1.0</v>
      </c>
      <c r="AI105" s="36"/>
      <c r="AJ105" s="2">
        <v>1.0</v>
      </c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  <c r="AU105" s="36"/>
      <c r="AV105" s="36"/>
      <c r="AW105" s="36"/>
      <c r="AX105" s="36"/>
      <c r="AY105" s="36"/>
      <c r="AZ105" s="36"/>
      <c r="BA105" s="36"/>
      <c r="BB105" s="2"/>
      <c r="BC105" s="2">
        <f t="shared" si="4"/>
        <v>2</v>
      </c>
      <c r="BD105" s="2">
        <f t="shared" si="5"/>
        <v>350</v>
      </c>
      <c r="BE105" s="2">
        <v>180.0</v>
      </c>
    </row>
    <row r="106" ht="84.75" customHeight="1">
      <c r="A106" s="32">
        <f t="shared" si="15"/>
        <v>1675520</v>
      </c>
      <c r="B106" s="33" t="str">
        <f t="shared" si="2"/>
        <v>http://helpstore.shop/keyword/UAF4201N0L </v>
      </c>
      <c r="C106" s="34"/>
      <c r="D106" s="28"/>
      <c r="E106" s="35">
        <f t="shared" si="3"/>
        <v>0</v>
      </c>
      <c r="F106" s="2"/>
      <c r="G106" s="2"/>
      <c r="H106" s="2"/>
      <c r="I106" s="2"/>
      <c r="J106" s="2" t="s">
        <v>369</v>
      </c>
      <c r="K106" s="2"/>
      <c r="L106" s="2"/>
      <c r="M106" s="2"/>
      <c r="N106" s="2"/>
      <c r="O106" s="2"/>
      <c r="P106" s="2"/>
      <c r="Q106" s="2" t="s">
        <v>129</v>
      </c>
      <c r="R106" s="2" t="s">
        <v>370</v>
      </c>
      <c r="S106" s="2" t="s">
        <v>113</v>
      </c>
      <c r="T106" s="2" t="s">
        <v>371</v>
      </c>
      <c r="U106" s="2" t="s">
        <v>372</v>
      </c>
      <c r="V106" s="2" t="s">
        <v>203</v>
      </c>
      <c r="W106" s="2" t="s">
        <v>336</v>
      </c>
      <c r="X106" s="2" t="s">
        <v>85</v>
      </c>
      <c r="Y106" s="36"/>
      <c r="Z106" s="36"/>
      <c r="AA106" s="36"/>
      <c r="AB106" s="36"/>
      <c r="AC106" s="36"/>
      <c r="AD106" s="36"/>
      <c r="AE106" s="36"/>
      <c r="AF106" s="36"/>
      <c r="AG106" s="2">
        <v>1.0</v>
      </c>
      <c r="AH106" s="2">
        <v>1.0</v>
      </c>
      <c r="AI106" s="2">
        <v>1.0</v>
      </c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36"/>
      <c r="AV106" s="36"/>
      <c r="AW106" s="36"/>
      <c r="AX106" s="36"/>
      <c r="AY106" s="36"/>
      <c r="AZ106" s="36"/>
      <c r="BA106" s="36"/>
      <c r="BB106" s="2"/>
      <c r="BC106" s="2">
        <f t="shared" si="4"/>
        <v>3</v>
      </c>
      <c r="BD106" s="2">
        <f t="shared" si="5"/>
        <v>2640</v>
      </c>
      <c r="BE106" s="2">
        <v>180.0</v>
      </c>
    </row>
    <row r="107" ht="84.75" customHeight="1">
      <c r="A107" s="32">
        <f t="shared" si="15"/>
        <v>1675520</v>
      </c>
      <c r="B107" s="33" t="str">
        <f t="shared" si="2"/>
        <v>http://helpstore.shop/keyword/UAF4201W1T </v>
      </c>
      <c r="C107" s="34"/>
      <c r="D107" s="28"/>
      <c r="E107" s="35">
        <f t="shared" si="3"/>
        <v>0</v>
      </c>
      <c r="F107" s="2"/>
      <c r="G107" s="2"/>
      <c r="H107" s="2"/>
      <c r="I107" s="2"/>
      <c r="J107" s="2" t="s">
        <v>369</v>
      </c>
      <c r="K107" s="2"/>
      <c r="L107" s="2"/>
      <c r="M107" s="2"/>
      <c r="N107" s="2"/>
      <c r="O107" s="2"/>
      <c r="P107" s="2"/>
      <c r="Q107" s="2" t="s">
        <v>129</v>
      </c>
      <c r="R107" s="2" t="s">
        <v>370</v>
      </c>
      <c r="S107" s="2" t="s">
        <v>113</v>
      </c>
      <c r="T107" s="2" t="s">
        <v>371</v>
      </c>
      <c r="U107" s="2" t="s">
        <v>373</v>
      </c>
      <c r="V107" s="2" t="s">
        <v>116</v>
      </c>
      <c r="W107" s="2" t="s">
        <v>336</v>
      </c>
      <c r="X107" s="2" t="s">
        <v>85</v>
      </c>
      <c r="Y107" s="36"/>
      <c r="Z107" s="36"/>
      <c r="AA107" s="36"/>
      <c r="AB107" s="36"/>
      <c r="AC107" s="36"/>
      <c r="AD107" s="36"/>
      <c r="AE107" s="36"/>
      <c r="AF107" s="36"/>
      <c r="AG107" s="2">
        <v>1.0</v>
      </c>
      <c r="AH107" s="2">
        <v>1.0</v>
      </c>
      <c r="AI107" s="2">
        <v>1.0</v>
      </c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2"/>
      <c r="BC107" s="2">
        <f t="shared" si="4"/>
        <v>3</v>
      </c>
      <c r="BD107" s="2">
        <f t="shared" si="5"/>
        <v>2640</v>
      </c>
      <c r="BE107" s="2">
        <v>180.0</v>
      </c>
    </row>
    <row r="108" ht="84.75" customHeight="1">
      <c r="A108" s="32">
        <f t="shared" si="15"/>
        <v>837760</v>
      </c>
      <c r="B108" s="33" t="str">
        <f t="shared" si="2"/>
        <v>http://helpstore.shop/keyword/UJL1421YFJ </v>
      </c>
      <c r="C108" s="34"/>
      <c r="D108" s="28"/>
      <c r="E108" s="35">
        <f t="shared" si="3"/>
        <v>0</v>
      </c>
      <c r="F108" s="2"/>
      <c r="G108" s="2"/>
      <c r="H108" s="2"/>
      <c r="I108" s="2"/>
      <c r="J108" s="2" t="s">
        <v>374</v>
      </c>
      <c r="K108" s="2"/>
      <c r="L108" s="2"/>
      <c r="M108" s="2"/>
      <c r="N108" s="2"/>
      <c r="O108" s="2"/>
      <c r="P108" s="2"/>
      <c r="Q108" s="2" t="s">
        <v>118</v>
      </c>
      <c r="R108" s="2" t="s">
        <v>158</v>
      </c>
      <c r="S108" s="2" t="s">
        <v>113</v>
      </c>
      <c r="T108" s="2" t="s">
        <v>198</v>
      </c>
      <c r="U108" s="2" t="s">
        <v>375</v>
      </c>
      <c r="V108" s="2" t="s">
        <v>376</v>
      </c>
      <c r="W108" s="2" t="s">
        <v>336</v>
      </c>
      <c r="X108" s="2" t="s">
        <v>3</v>
      </c>
      <c r="Y108" s="36"/>
      <c r="Z108" s="36"/>
      <c r="AA108" s="36"/>
      <c r="AB108" s="2">
        <v>1.0</v>
      </c>
      <c r="AC108" s="36"/>
      <c r="AD108" s="36"/>
      <c r="AE108" s="2">
        <v>1.0</v>
      </c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6"/>
      <c r="AV108" s="36"/>
      <c r="AW108" s="36"/>
      <c r="AX108" s="36"/>
      <c r="AY108" s="36"/>
      <c r="AZ108" s="36"/>
      <c r="BA108" s="36"/>
      <c r="BB108" s="2"/>
      <c r="BC108" s="2">
        <f t="shared" si="4"/>
        <v>2</v>
      </c>
      <c r="BD108" s="2">
        <f t="shared" si="5"/>
        <v>880</v>
      </c>
      <c r="BE108" s="2">
        <v>180.0</v>
      </c>
    </row>
    <row r="109" ht="84.75" customHeight="1">
      <c r="A109" s="32">
        <f t="shared" si="15"/>
        <v>1218560</v>
      </c>
      <c r="B109" s="33" t="str">
        <f t="shared" si="2"/>
        <v>http://helpstore.shop/keyword/SD0991WQ8 </v>
      </c>
      <c r="C109" s="34"/>
      <c r="D109" s="28"/>
      <c r="E109" s="35">
        <f t="shared" si="3"/>
        <v>0</v>
      </c>
      <c r="F109" s="2"/>
      <c r="G109" s="2"/>
      <c r="H109" s="2"/>
      <c r="I109" s="2"/>
      <c r="J109" s="2" t="s">
        <v>377</v>
      </c>
      <c r="K109" s="2"/>
      <c r="L109" s="2"/>
      <c r="M109" s="2"/>
      <c r="N109" s="2"/>
      <c r="O109" s="2"/>
      <c r="P109" s="2"/>
      <c r="Q109" s="2" t="s">
        <v>209</v>
      </c>
      <c r="R109" s="2" t="s">
        <v>378</v>
      </c>
      <c r="S109" s="2" t="s">
        <v>113</v>
      </c>
      <c r="T109" s="2" t="s">
        <v>201</v>
      </c>
      <c r="U109" s="2" t="s">
        <v>379</v>
      </c>
      <c r="V109" s="2" t="s">
        <v>116</v>
      </c>
      <c r="W109" s="2" t="s">
        <v>336</v>
      </c>
      <c r="X109" s="2" t="s">
        <v>85</v>
      </c>
      <c r="Y109" s="36"/>
      <c r="Z109" s="36"/>
      <c r="AA109" s="36"/>
      <c r="AB109" s="36"/>
      <c r="AC109" s="36"/>
      <c r="AD109" s="36"/>
      <c r="AE109" s="36"/>
      <c r="AF109" s="2">
        <v>1.0</v>
      </c>
      <c r="AG109" s="2">
        <v>1.0</v>
      </c>
      <c r="AH109" s="2">
        <v>1.0</v>
      </c>
      <c r="AI109" s="2">
        <v>1.0</v>
      </c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  <c r="AU109" s="36"/>
      <c r="AV109" s="36"/>
      <c r="AW109" s="36"/>
      <c r="AX109" s="36"/>
      <c r="AY109" s="36"/>
      <c r="AZ109" s="36"/>
      <c r="BA109" s="36"/>
      <c r="BB109" s="2"/>
      <c r="BC109" s="2">
        <f t="shared" si="4"/>
        <v>4</v>
      </c>
      <c r="BD109" s="2">
        <f t="shared" si="5"/>
        <v>2560</v>
      </c>
      <c r="BE109" s="2">
        <v>180.0</v>
      </c>
    </row>
    <row r="110" ht="84.75" customHeight="1">
      <c r="A110" s="32">
        <f t="shared" si="15"/>
        <v>1218560</v>
      </c>
      <c r="B110" s="33" t="str">
        <f t="shared" si="2"/>
        <v>http://helpstore.shop/keyword/SGB7761WQ8 </v>
      </c>
      <c r="C110" s="34"/>
      <c r="D110" s="28"/>
      <c r="E110" s="35">
        <f t="shared" si="3"/>
        <v>0</v>
      </c>
      <c r="F110" s="2"/>
      <c r="G110" s="2"/>
      <c r="H110" s="2"/>
      <c r="I110" s="2"/>
      <c r="J110" s="2" t="s">
        <v>377</v>
      </c>
      <c r="K110" s="2"/>
      <c r="L110" s="2"/>
      <c r="M110" s="2"/>
      <c r="N110" s="2"/>
      <c r="O110" s="2"/>
      <c r="P110" s="2"/>
      <c r="Q110" s="2" t="s">
        <v>209</v>
      </c>
      <c r="R110" s="2" t="s">
        <v>380</v>
      </c>
      <c r="S110" s="2" t="s">
        <v>113</v>
      </c>
      <c r="T110" s="2" t="s">
        <v>201</v>
      </c>
      <c r="U110" s="2" t="s">
        <v>381</v>
      </c>
      <c r="V110" s="2" t="s">
        <v>116</v>
      </c>
      <c r="W110" s="2" t="s">
        <v>336</v>
      </c>
      <c r="X110" s="2" t="s">
        <v>85</v>
      </c>
      <c r="Y110" s="36"/>
      <c r="Z110" s="36"/>
      <c r="AA110" s="36"/>
      <c r="AB110" s="36"/>
      <c r="AC110" s="36"/>
      <c r="AD110" s="36"/>
      <c r="AE110" s="36"/>
      <c r="AF110" s="2">
        <v>1.0</v>
      </c>
      <c r="AG110" s="2">
        <v>1.0</v>
      </c>
      <c r="AH110" s="2">
        <v>1.0</v>
      </c>
      <c r="AI110" s="2">
        <v>1.0</v>
      </c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  <c r="AU110" s="36"/>
      <c r="AV110" s="36"/>
      <c r="AW110" s="36"/>
      <c r="AX110" s="36"/>
      <c r="AY110" s="36"/>
      <c r="AZ110" s="36"/>
      <c r="BA110" s="36"/>
      <c r="BB110" s="2"/>
      <c r="BC110" s="2">
        <f t="shared" si="4"/>
        <v>4</v>
      </c>
      <c r="BD110" s="2">
        <f t="shared" si="5"/>
        <v>2560</v>
      </c>
      <c r="BE110" s="2">
        <v>180.0</v>
      </c>
    </row>
    <row r="111" ht="84.75" customHeight="1">
      <c r="A111" s="32">
        <f t="shared" si="15"/>
        <v>2380000</v>
      </c>
      <c r="B111" s="33" t="str">
        <f t="shared" si="2"/>
        <v>http://helpstore.shop/keyword/UPG356FLY </v>
      </c>
      <c r="C111" s="34"/>
      <c r="D111" s="28"/>
      <c r="E111" s="35">
        <f t="shared" si="3"/>
        <v>0</v>
      </c>
      <c r="F111" s="2"/>
      <c r="G111" s="2"/>
      <c r="H111" s="2"/>
      <c r="I111" s="2"/>
      <c r="J111" s="2" t="s">
        <v>377</v>
      </c>
      <c r="K111" s="2"/>
      <c r="L111" s="2"/>
      <c r="M111" s="2"/>
      <c r="N111" s="2"/>
      <c r="O111" s="2"/>
      <c r="P111" s="2"/>
      <c r="Q111" s="2" t="s">
        <v>382</v>
      </c>
      <c r="R111" s="2" t="s">
        <v>205</v>
      </c>
      <c r="S111" s="2" t="s">
        <v>113</v>
      </c>
      <c r="T111" s="2" t="s">
        <v>201</v>
      </c>
      <c r="U111" s="2" t="s">
        <v>383</v>
      </c>
      <c r="V111" s="2" t="s">
        <v>116</v>
      </c>
      <c r="W111" s="2" t="s">
        <v>336</v>
      </c>
      <c r="X111" s="2" t="s">
        <v>85</v>
      </c>
      <c r="Y111" s="36"/>
      <c r="Z111" s="36"/>
      <c r="AA111" s="36"/>
      <c r="AB111" s="36"/>
      <c r="AC111" s="36"/>
      <c r="AD111" s="36"/>
      <c r="AE111" s="36"/>
      <c r="AF111" s="36"/>
      <c r="AG111" s="36"/>
      <c r="AH111" s="2">
        <v>1.0</v>
      </c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2"/>
      <c r="BC111" s="2">
        <f t="shared" si="4"/>
        <v>1</v>
      </c>
      <c r="BD111" s="2">
        <f t="shared" si="5"/>
        <v>1250</v>
      </c>
      <c r="BE111" s="2">
        <v>180.0</v>
      </c>
    </row>
    <row r="112" ht="84.75" customHeight="1">
      <c r="A112" s="32">
        <f t="shared" si="15"/>
        <v>1904000</v>
      </c>
      <c r="B112" s="33" t="str">
        <f t="shared" si="2"/>
        <v>http://helpstore.shop/keyword/SGB8461ZDQ </v>
      </c>
      <c r="C112" s="34"/>
      <c r="D112" s="28"/>
      <c r="E112" s="35">
        <f t="shared" si="3"/>
        <v>0</v>
      </c>
      <c r="F112" s="2"/>
      <c r="G112" s="2"/>
      <c r="H112" s="2"/>
      <c r="I112" s="2"/>
      <c r="J112" s="2" t="s">
        <v>384</v>
      </c>
      <c r="K112" s="2"/>
      <c r="L112" s="2"/>
      <c r="M112" s="2"/>
      <c r="N112" s="2"/>
      <c r="O112" s="2"/>
      <c r="P112" s="2"/>
      <c r="Q112" s="2" t="s">
        <v>148</v>
      </c>
      <c r="R112" s="2" t="s">
        <v>139</v>
      </c>
      <c r="S112" s="2" t="s">
        <v>113</v>
      </c>
      <c r="T112" s="2" t="s">
        <v>206</v>
      </c>
      <c r="U112" s="2" t="s">
        <v>385</v>
      </c>
      <c r="V112" s="2" t="s">
        <v>386</v>
      </c>
      <c r="W112" s="2" t="s">
        <v>336</v>
      </c>
      <c r="X112" s="2" t="s">
        <v>85</v>
      </c>
      <c r="Y112" s="36"/>
      <c r="Z112" s="36"/>
      <c r="AA112" s="36"/>
      <c r="AB112" s="36"/>
      <c r="AC112" s="36"/>
      <c r="AD112" s="36"/>
      <c r="AE112" s="36"/>
      <c r="AF112" s="36"/>
      <c r="AG112" s="36"/>
      <c r="AH112" s="2">
        <v>1.0</v>
      </c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  <c r="AU112" s="36"/>
      <c r="AV112" s="36"/>
      <c r="AW112" s="36"/>
      <c r="AX112" s="36"/>
      <c r="AY112" s="36"/>
      <c r="AZ112" s="36"/>
      <c r="BA112" s="36"/>
      <c r="BB112" s="2"/>
      <c r="BC112" s="2">
        <f t="shared" si="4"/>
        <v>1</v>
      </c>
      <c r="BD112" s="2">
        <f t="shared" si="5"/>
        <v>1000</v>
      </c>
      <c r="BE112" s="2">
        <v>180.0</v>
      </c>
    </row>
    <row r="113" ht="84.75" customHeight="1">
      <c r="A113" s="32">
        <f t="shared" si="15"/>
        <v>2189600</v>
      </c>
      <c r="B113" s="33" t="str">
        <f t="shared" si="2"/>
        <v>http://helpstore.shop/keyword/SGB8951WQ8 </v>
      </c>
      <c r="C113" s="34"/>
      <c r="D113" s="28"/>
      <c r="E113" s="35">
        <f t="shared" si="3"/>
        <v>0</v>
      </c>
      <c r="F113" s="2"/>
      <c r="G113" s="2"/>
      <c r="H113" s="2"/>
      <c r="I113" s="2"/>
      <c r="J113" s="2" t="s">
        <v>384</v>
      </c>
      <c r="K113" s="2"/>
      <c r="L113" s="2"/>
      <c r="M113" s="2"/>
      <c r="N113" s="2"/>
      <c r="O113" s="2"/>
      <c r="P113" s="2"/>
      <c r="Q113" s="2" t="s">
        <v>158</v>
      </c>
      <c r="R113" s="2" t="s">
        <v>205</v>
      </c>
      <c r="S113" s="2" t="s">
        <v>113</v>
      </c>
      <c r="T113" s="2" t="s">
        <v>206</v>
      </c>
      <c r="U113" s="2" t="s">
        <v>387</v>
      </c>
      <c r="V113" s="2" t="s">
        <v>203</v>
      </c>
      <c r="W113" s="2" t="s">
        <v>336</v>
      </c>
      <c r="X113" s="2" t="s">
        <v>3</v>
      </c>
      <c r="Y113" s="36"/>
      <c r="Z113" s="36"/>
      <c r="AA113" s="2">
        <v>1.0</v>
      </c>
      <c r="AB113" s="2">
        <v>1.0</v>
      </c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  <c r="AU113" s="36"/>
      <c r="AV113" s="36"/>
      <c r="AW113" s="36"/>
      <c r="AX113" s="36"/>
      <c r="AY113" s="36"/>
      <c r="AZ113" s="36"/>
      <c r="BA113" s="36"/>
      <c r="BB113" s="2"/>
      <c r="BC113" s="2">
        <f t="shared" si="4"/>
        <v>2</v>
      </c>
      <c r="BD113" s="2">
        <f t="shared" si="5"/>
        <v>2300</v>
      </c>
      <c r="BE113" s="2">
        <v>180.0</v>
      </c>
    </row>
    <row r="114" ht="84.75" customHeight="1">
      <c r="A114" s="32">
        <f t="shared" si="15"/>
        <v>590240</v>
      </c>
      <c r="B114" s="33" t="str">
        <f t="shared" si="2"/>
        <v>http://helpstore.shop/keyword/2GG1372DW1 </v>
      </c>
      <c r="C114" s="34"/>
      <c r="D114" s="28"/>
      <c r="E114" s="35">
        <f t="shared" si="3"/>
        <v>0</v>
      </c>
      <c r="F114" s="2"/>
      <c r="G114" s="2"/>
      <c r="H114" s="2"/>
      <c r="I114" s="2"/>
      <c r="J114" s="2" t="s">
        <v>388</v>
      </c>
      <c r="K114" s="2"/>
      <c r="L114" s="2"/>
      <c r="M114" s="2"/>
      <c r="N114" s="2"/>
      <c r="O114" s="2"/>
      <c r="P114" s="2"/>
      <c r="Q114" s="2" t="s">
        <v>349</v>
      </c>
      <c r="R114" s="2" t="s">
        <v>150</v>
      </c>
      <c r="S114" s="2" t="s">
        <v>113</v>
      </c>
      <c r="T114" s="2" t="s">
        <v>225</v>
      </c>
      <c r="U114" s="2" t="s">
        <v>389</v>
      </c>
      <c r="V114" s="2" t="s">
        <v>116</v>
      </c>
      <c r="W114" s="2" t="s">
        <v>336</v>
      </c>
      <c r="X114" s="2" t="s">
        <v>82</v>
      </c>
      <c r="Y114" s="36"/>
      <c r="Z114" s="36"/>
      <c r="AA114" s="36"/>
      <c r="AB114" s="36"/>
      <c r="AC114" s="36"/>
      <c r="AD114" s="36"/>
      <c r="AE114" s="36"/>
      <c r="AF114" s="36"/>
      <c r="AG114" s="36"/>
      <c r="AH114" s="2">
        <v>1.0</v>
      </c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  <c r="AW114" s="36"/>
      <c r="AX114" s="36"/>
      <c r="AY114" s="36"/>
      <c r="AZ114" s="36"/>
      <c r="BA114" s="36"/>
      <c r="BB114" s="2"/>
      <c r="BC114" s="2">
        <f t="shared" si="4"/>
        <v>1</v>
      </c>
      <c r="BD114" s="2">
        <f t="shared" si="5"/>
        <v>310</v>
      </c>
      <c r="BE114" s="2">
        <v>180.0</v>
      </c>
    </row>
    <row r="115" ht="84.75" customHeight="1">
      <c r="A115" s="32">
        <f t="shared" si="15"/>
        <v>666400</v>
      </c>
      <c r="B115" s="33" t="str">
        <f t="shared" si="2"/>
        <v>http://helpstore.shop/keyword/2GG1372DWZ </v>
      </c>
      <c r="C115" s="34"/>
      <c r="D115" s="28"/>
      <c r="E115" s="35">
        <f t="shared" si="3"/>
        <v>0</v>
      </c>
      <c r="F115" s="2"/>
      <c r="G115" s="2"/>
      <c r="H115" s="2"/>
      <c r="I115" s="2"/>
      <c r="J115" s="2" t="s">
        <v>388</v>
      </c>
      <c r="K115" s="2"/>
      <c r="L115" s="2"/>
      <c r="M115" s="2"/>
      <c r="N115" s="2"/>
      <c r="O115" s="2"/>
      <c r="P115" s="2"/>
      <c r="Q115" s="2" t="s">
        <v>230</v>
      </c>
      <c r="R115" s="2" t="s">
        <v>214</v>
      </c>
      <c r="S115" s="2" t="s">
        <v>113</v>
      </c>
      <c r="T115" s="2" t="s">
        <v>225</v>
      </c>
      <c r="U115" s="2" t="s">
        <v>390</v>
      </c>
      <c r="V115" s="2" t="s">
        <v>116</v>
      </c>
      <c r="W115" s="2" t="s">
        <v>336</v>
      </c>
      <c r="X115" s="2" t="s">
        <v>82</v>
      </c>
      <c r="Y115" s="36"/>
      <c r="Z115" s="36"/>
      <c r="AA115" s="36"/>
      <c r="AB115" s="36"/>
      <c r="AC115" s="36"/>
      <c r="AD115" s="36"/>
      <c r="AE115" s="36"/>
      <c r="AF115" s="36"/>
      <c r="AG115" s="36"/>
      <c r="AH115" s="2">
        <v>1.0</v>
      </c>
      <c r="AI115" s="2">
        <v>1.0</v>
      </c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  <c r="AW115" s="36"/>
      <c r="AX115" s="36"/>
      <c r="AY115" s="36"/>
      <c r="AZ115" s="36"/>
      <c r="BA115" s="36"/>
      <c r="BB115" s="2"/>
      <c r="BC115" s="2">
        <f t="shared" si="4"/>
        <v>2</v>
      </c>
      <c r="BD115" s="2">
        <f t="shared" si="5"/>
        <v>700</v>
      </c>
      <c r="BE115" s="2">
        <v>180.0</v>
      </c>
    </row>
    <row r="116" ht="84.75" customHeight="1">
      <c r="A116" s="32">
        <f t="shared" si="15"/>
        <v>799680</v>
      </c>
      <c r="B116" s="33" t="str">
        <f t="shared" si="2"/>
        <v>http://helpstore.shop/keyword/UMB2381YT7 </v>
      </c>
      <c r="C116" s="34"/>
      <c r="D116" s="28"/>
      <c r="E116" s="35">
        <f t="shared" si="3"/>
        <v>0</v>
      </c>
      <c r="F116" s="2"/>
      <c r="G116" s="2"/>
      <c r="H116" s="2"/>
      <c r="I116" s="2"/>
      <c r="J116" s="2" t="s">
        <v>391</v>
      </c>
      <c r="K116" s="2"/>
      <c r="L116" s="2"/>
      <c r="M116" s="2"/>
      <c r="N116" s="2"/>
      <c r="O116" s="2"/>
      <c r="P116" s="2"/>
      <c r="Q116" s="2" t="s">
        <v>286</v>
      </c>
      <c r="R116" s="2" t="s">
        <v>392</v>
      </c>
      <c r="S116" s="2" t="s">
        <v>113</v>
      </c>
      <c r="T116" s="2" t="s">
        <v>236</v>
      </c>
      <c r="U116" s="2" t="s">
        <v>393</v>
      </c>
      <c r="V116" s="2" t="s">
        <v>116</v>
      </c>
      <c r="W116" s="2" t="s">
        <v>336</v>
      </c>
      <c r="X116" s="2" t="s">
        <v>85</v>
      </c>
      <c r="Y116" s="36"/>
      <c r="Z116" s="36"/>
      <c r="AA116" s="36"/>
      <c r="AB116" s="36"/>
      <c r="AC116" s="36"/>
      <c r="AD116" s="36"/>
      <c r="AE116" s="36"/>
      <c r="AF116" s="2">
        <v>1.0</v>
      </c>
      <c r="AG116" s="2">
        <v>2.0</v>
      </c>
      <c r="AH116" s="2">
        <v>2.0</v>
      </c>
      <c r="AI116" s="2">
        <v>1.0</v>
      </c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  <c r="AU116" s="36"/>
      <c r="AV116" s="36"/>
      <c r="AW116" s="36"/>
      <c r="AX116" s="36"/>
      <c r="AY116" s="36"/>
      <c r="AZ116" s="36"/>
      <c r="BA116" s="36"/>
      <c r="BB116" s="2"/>
      <c r="BC116" s="2">
        <f t="shared" si="4"/>
        <v>6</v>
      </c>
      <c r="BD116" s="2">
        <f t="shared" si="5"/>
        <v>2520</v>
      </c>
      <c r="BE116" s="2">
        <v>180.0</v>
      </c>
    </row>
    <row r="117" ht="84.75" customHeight="1">
      <c r="A117" s="32">
        <f t="shared" si="15"/>
        <v>571200</v>
      </c>
      <c r="B117" s="33" t="str">
        <f t="shared" si="2"/>
        <v>http://helpstore.shop/keyword/UMB2551ZGI </v>
      </c>
      <c r="C117" s="34"/>
      <c r="D117" s="28"/>
      <c r="E117" s="35">
        <f t="shared" si="3"/>
        <v>0</v>
      </c>
      <c r="F117" s="2"/>
      <c r="G117" s="2"/>
      <c r="H117" s="2"/>
      <c r="I117" s="2"/>
      <c r="J117" s="2" t="s">
        <v>391</v>
      </c>
      <c r="K117" s="2"/>
      <c r="L117" s="2"/>
      <c r="M117" s="2"/>
      <c r="N117" s="2"/>
      <c r="O117" s="2"/>
      <c r="P117" s="2"/>
      <c r="Q117" s="2" t="s">
        <v>184</v>
      </c>
      <c r="R117" s="2" t="s">
        <v>150</v>
      </c>
      <c r="S117" s="2" t="s">
        <v>113</v>
      </c>
      <c r="T117" s="2" t="s">
        <v>236</v>
      </c>
      <c r="U117" s="2" t="s">
        <v>394</v>
      </c>
      <c r="V117" s="2" t="s">
        <v>395</v>
      </c>
      <c r="W117" s="2" t="s">
        <v>336</v>
      </c>
      <c r="X117" s="2" t="s">
        <v>85</v>
      </c>
      <c r="Y117" s="36"/>
      <c r="Z117" s="36"/>
      <c r="AA117" s="36"/>
      <c r="AB117" s="36"/>
      <c r="AC117" s="36"/>
      <c r="AD117" s="36"/>
      <c r="AE117" s="36"/>
      <c r="AF117" s="36"/>
      <c r="AG117" s="2">
        <v>1.0</v>
      </c>
      <c r="AH117" s="2">
        <v>1.0</v>
      </c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6"/>
      <c r="AV117" s="36"/>
      <c r="AW117" s="36"/>
      <c r="AX117" s="36"/>
      <c r="AY117" s="36"/>
      <c r="AZ117" s="36"/>
      <c r="BA117" s="36"/>
      <c r="BB117" s="2"/>
      <c r="BC117" s="2">
        <f t="shared" si="4"/>
        <v>2</v>
      </c>
      <c r="BD117" s="2">
        <f t="shared" si="5"/>
        <v>600</v>
      </c>
      <c r="BE117" s="2">
        <v>180.0</v>
      </c>
    </row>
    <row r="118" ht="84.75" customHeight="1">
      <c r="A118" s="32">
        <f t="shared" si="15"/>
        <v>723520</v>
      </c>
      <c r="B118" s="33" t="str">
        <f t="shared" si="2"/>
        <v>http://helpstore.shop/keyword/UMB2591ZJZ </v>
      </c>
      <c r="C118" s="34"/>
      <c r="D118" s="28"/>
      <c r="E118" s="35">
        <f t="shared" si="3"/>
        <v>0</v>
      </c>
      <c r="F118" s="2"/>
      <c r="G118" s="2"/>
      <c r="H118" s="2"/>
      <c r="I118" s="2"/>
      <c r="J118" s="2" t="s">
        <v>391</v>
      </c>
      <c r="K118" s="2"/>
      <c r="L118" s="2"/>
      <c r="M118" s="2"/>
      <c r="N118" s="2"/>
      <c r="O118" s="2"/>
      <c r="P118" s="2"/>
      <c r="Q118" s="2" t="s">
        <v>283</v>
      </c>
      <c r="R118" s="2" t="s">
        <v>303</v>
      </c>
      <c r="S118" s="2" t="s">
        <v>113</v>
      </c>
      <c r="T118" s="2" t="s">
        <v>236</v>
      </c>
      <c r="U118" s="2" t="s">
        <v>396</v>
      </c>
      <c r="V118" s="2" t="s">
        <v>232</v>
      </c>
      <c r="W118" s="2" t="s">
        <v>336</v>
      </c>
      <c r="X118" s="2" t="s">
        <v>85</v>
      </c>
      <c r="Y118" s="36"/>
      <c r="Z118" s="36"/>
      <c r="AA118" s="36"/>
      <c r="AB118" s="36"/>
      <c r="AC118" s="36"/>
      <c r="AD118" s="36"/>
      <c r="AE118" s="36"/>
      <c r="AF118" s="36"/>
      <c r="AG118" s="36"/>
      <c r="AH118" s="2">
        <v>1.0</v>
      </c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  <c r="AU118" s="36"/>
      <c r="AV118" s="36"/>
      <c r="AW118" s="36"/>
      <c r="AX118" s="36"/>
      <c r="AY118" s="36"/>
      <c r="AZ118" s="36"/>
      <c r="BA118" s="36"/>
      <c r="BB118" s="2"/>
      <c r="BC118" s="2">
        <f t="shared" si="4"/>
        <v>1</v>
      </c>
      <c r="BD118" s="2">
        <f t="shared" si="5"/>
        <v>380</v>
      </c>
      <c r="BE118" s="2">
        <v>180.0</v>
      </c>
    </row>
    <row r="119" ht="84.75" customHeight="1">
      <c r="A119" s="32">
        <f t="shared" si="15"/>
        <v>571200</v>
      </c>
      <c r="B119" s="33" t="str">
        <f t="shared" si="2"/>
        <v>http://helpstore.shop/keyword/UMM984C5W </v>
      </c>
      <c r="C119" s="34"/>
      <c r="D119" s="28"/>
      <c r="E119" s="35">
        <f t="shared" si="3"/>
        <v>0</v>
      </c>
      <c r="F119" s="2"/>
      <c r="G119" s="2"/>
      <c r="H119" s="2"/>
      <c r="I119" s="2"/>
      <c r="J119" s="2" t="s">
        <v>391</v>
      </c>
      <c r="K119" s="2"/>
      <c r="L119" s="2"/>
      <c r="M119" s="2"/>
      <c r="N119" s="2"/>
      <c r="O119" s="2"/>
      <c r="P119" s="2"/>
      <c r="Q119" s="2" t="s">
        <v>184</v>
      </c>
      <c r="R119" s="2" t="s">
        <v>150</v>
      </c>
      <c r="S119" s="2" t="s">
        <v>113</v>
      </c>
      <c r="T119" s="2" t="s">
        <v>236</v>
      </c>
      <c r="U119" s="2" t="s">
        <v>397</v>
      </c>
      <c r="V119" s="2" t="s">
        <v>116</v>
      </c>
      <c r="W119" s="2" t="s">
        <v>336</v>
      </c>
      <c r="X119" s="2" t="s">
        <v>85</v>
      </c>
      <c r="Y119" s="36"/>
      <c r="Z119" s="36"/>
      <c r="AA119" s="36"/>
      <c r="AB119" s="36"/>
      <c r="AC119" s="36"/>
      <c r="AD119" s="36"/>
      <c r="AE119" s="36"/>
      <c r="AF119" s="36"/>
      <c r="AG119" s="2">
        <v>1.0</v>
      </c>
      <c r="AH119" s="36"/>
      <c r="AI119" s="2">
        <v>1.0</v>
      </c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  <c r="AU119" s="36"/>
      <c r="AV119" s="36"/>
      <c r="AW119" s="36"/>
      <c r="AX119" s="36"/>
      <c r="AY119" s="36"/>
      <c r="AZ119" s="36"/>
      <c r="BA119" s="36"/>
      <c r="BB119" s="2"/>
      <c r="BC119" s="2">
        <f t="shared" si="4"/>
        <v>2</v>
      </c>
      <c r="BD119" s="2">
        <f t="shared" si="5"/>
        <v>600</v>
      </c>
      <c r="BE119" s="2">
        <v>180.0</v>
      </c>
    </row>
    <row r="120" ht="84.75" customHeight="1">
      <c r="A120" s="32">
        <f t="shared" si="15"/>
        <v>571200</v>
      </c>
      <c r="B120" s="33" t="str">
        <f t="shared" si="2"/>
        <v>http://helpstore.shop/keyword/UMM984C5W </v>
      </c>
      <c r="C120" s="34"/>
      <c r="D120" s="28"/>
      <c r="E120" s="35">
        <f t="shared" si="3"/>
        <v>0</v>
      </c>
      <c r="F120" s="2"/>
      <c r="G120" s="2"/>
      <c r="H120" s="2"/>
      <c r="I120" s="2"/>
      <c r="J120" s="2" t="s">
        <v>391</v>
      </c>
      <c r="K120" s="2"/>
      <c r="L120" s="2"/>
      <c r="M120" s="2"/>
      <c r="N120" s="2"/>
      <c r="O120" s="2"/>
      <c r="P120" s="2"/>
      <c r="Q120" s="2" t="s">
        <v>184</v>
      </c>
      <c r="R120" s="2" t="s">
        <v>150</v>
      </c>
      <c r="S120" s="2" t="s">
        <v>113</v>
      </c>
      <c r="T120" s="2" t="s">
        <v>236</v>
      </c>
      <c r="U120" s="2" t="s">
        <v>398</v>
      </c>
      <c r="V120" s="2" t="s">
        <v>399</v>
      </c>
      <c r="W120" s="2" t="s">
        <v>336</v>
      </c>
      <c r="X120" s="2" t="s">
        <v>85</v>
      </c>
      <c r="Y120" s="36"/>
      <c r="Z120" s="36"/>
      <c r="AA120" s="36"/>
      <c r="AB120" s="36"/>
      <c r="AC120" s="36"/>
      <c r="AD120" s="36"/>
      <c r="AE120" s="36"/>
      <c r="AF120" s="2">
        <v>1.0</v>
      </c>
      <c r="AG120" s="2">
        <v>2.0</v>
      </c>
      <c r="AH120" s="2">
        <v>1.0</v>
      </c>
      <c r="AI120" s="2">
        <v>1.0</v>
      </c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  <c r="AU120" s="36"/>
      <c r="AV120" s="36"/>
      <c r="AW120" s="36"/>
      <c r="AX120" s="36"/>
      <c r="AY120" s="36"/>
      <c r="AZ120" s="36"/>
      <c r="BA120" s="36"/>
      <c r="BB120" s="2"/>
      <c r="BC120" s="2">
        <f t="shared" si="4"/>
        <v>5</v>
      </c>
      <c r="BD120" s="2">
        <f t="shared" si="5"/>
        <v>1500</v>
      </c>
      <c r="BE120" s="2">
        <v>180.0</v>
      </c>
    </row>
    <row r="121" ht="84.75" customHeight="1">
      <c r="A121" s="32">
        <f>HYPERLINK("https://mustit.co.kr/product/search?search_action=search&amp;event=0&amp;event_no=1004&amp;keyword="&amp;iferror(left(U121,FIND(" ",U121)),""),Q121*$A$2*(1+$B$2))</f>
        <v>632400</v>
      </c>
      <c r="B121" s="33" t="str">
        <f t="shared" si="2"/>
        <v>http://helpstore.shop/keyword/2VL034VOOO2DMG </v>
      </c>
      <c r="C121" s="34"/>
      <c r="D121" s="28"/>
      <c r="E121" s="35">
        <f t="shared" si="3"/>
        <v>0</v>
      </c>
      <c r="F121" s="2"/>
      <c r="G121" s="2"/>
      <c r="H121" s="2"/>
      <c r="I121" s="2"/>
      <c r="J121" s="2" t="s">
        <v>400</v>
      </c>
      <c r="K121" s="2"/>
      <c r="L121" s="2"/>
      <c r="M121" s="2"/>
      <c r="N121" s="2"/>
      <c r="O121" s="2"/>
      <c r="P121" s="2"/>
      <c r="Q121" s="2" t="s">
        <v>349</v>
      </c>
      <c r="R121" s="2" t="s">
        <v>150</v>
      </c>
      <c r="S121" s="2" t="s">
        <v>113</v>
      </c>
      <c r="T121" s="2" t="s">
        <v>401</v>
      </c>
      <c r="U121" s="2" t="s">
        <v>402</v>
      </c>
      <c r="V121" s="2" t="s">
        <v>116</v>
      </c>
      <c r="W121" s="2" t="s">
        <v>336</v>
      </c>
      <c r="X121" s="2" t="s">
        <v>63</v>
      </c>
      <c r="Y121" s="2">
        <v>2.0</v>
      </c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6"/>
      <c r="AR121" s="36"/>
      <c r="AS121" s="36"/>
      <c r="AT121" s="36"/>
      <c r="AU121" s="36"/>
      <c r="AV121" s="36"/>
      <c r="AW121" s="36"/>
      <c r="AX121" s="36"/>
      <c r="AY121" s="36"/>
      <c r="AZ121" s="36"/>
      <c r="BA121" s="36"/>
      <c r="BB121" s="2"/>
      <c r="BC121" s="2">
        <f t="shared" si="4"/>
        <v>2</v>
      </c>
      <c r="BD121" s="2">
        <f t="shared" si="5"/>
        <v>620</v>
      </c>
      <c r="BE121" s="2">
        <v>180.0</v>
      </c>
    </row>
    <row r="122" ht="84.75" customHeight="1">
      <c r="A122" s="32">
        <f t="shared" ref="A122:A129" si="16">HYPERLINK("https://mustit.co.kr/product/search?search_action=search&amp;event=0&amp;event_no=1004&amp;keyword="&amp;iferror(left(U122,FIND(" ",U122)),""),Q122*$A$2*(1+$C$2))</f>
        <v>761600</v>
      </c>
      <c r="B122" s="33" t="str">
        <f t="shared" si="2"/>
        <v>http://helpstore.shop/keyword/2VL977 </v>
      </c>
      <c r="C122" s="34"/>
      <c r="D122" s="28"/>
      <c r="E122" s="35">
        <f t="shared" si="3"/>
        <v>0</v>
      </c>
      <c r="F122" s="2"/>
      <c r="G122" s="2"/>
      <c r="H122" s="2"/>
      <c r="I122" s="2"/>
      <c r="J122" s="2" t="s">
        <v>400</v>
      </c>
      <c r="K122" s="2"/>
      <c r="L122" s="2"/>
      <c r="M122" s="2"/>
      <c r="N122" s="2"/>
      <c r="O122" s="2"/>
      <c r="P122" s="2"/>
      <c r="Q122" s="2" t="s">
        <v>218</v>
      </c>
      <c r="R122" s="2" t="s">
        <v>125</v>
      </c>
      <c r="S122" s="2" t="s">
        <v>113</v>
      </c>
      <c r="T122" s="2" t="s">
        <v>401</v>
      </c>
      <c r="U122" s="2" t="s">
        <v>403</v>
      </c>
      <c r="V122" s="2" t="s">
        <v>116</v>
      </c>
      <c r="W122" s="2" t="s">
        <v>336</v>
      </c>
      <c r="X122" s="2" t="s">
        <v>63</v>
      </c>
      <c r="Y122" s="2">
        <v>1.0</v>
      </c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  <c r="AU122" s="36"/>
      <c r="AV122" s="36"/>
      <c r="AW122" s="36"/>
      <c r="AX122" s="36"/>
      <c r="AY122" s="36"/>
      <c r="AZ122" s="36"/>
      <c r="BA122" s="36"/>
      <c r="BB122" s="2"/>
      <c r="BC122" s="2">
        <f t="shared" si="4"/>
        <v>1</v>
      </c>
      <c r="BD122" s="2">
        <f t="shared" si="5"/>
        <v>400</v>
      </c>
      <c r="BE122" s="2">
        <v>180.0</v>
      </c>
    </row>
    <row r="123" ht="84.75" customHeight="1">
      <c r="A123" s="32">
        <f t="shared" si="16"/>
        <v>666400</v>
      </c>
      <c r="B123" s="33" t="str">
        <f t="shared" si="2"/>
        <v>http://helpstore.shop/keyword/2VL977VWOO2DMG </v>
      </c>
      <c r="C123" s="34"/>
      <c r="D123" s="28"/>
      <c r="E123" s="35">
        <f t="shared" si="3"/>
        <v>0</v>
      </c>
      <c r="F123" s="2"/>
      <c r="G123" s="2"/>
      <c r="H123" s="2"/>
      <c r="I123" s="2"/>
      <c r="J123" s="2" t="s">
        <v>400</v>
      </c>
      <c r="K123" s="2"/>
      <c r="L123" s="2"/>
      <c r="M123" s="2"/>
      <c r="N123" s="2"/>
      <c r="O123" s="2"/>
      <c r="P123" s="2"/>
      <c r="Q123" s="2" t="s">
        <v>230</v>
      </c>
      <c r="R123" s="2" t="s">
        <v>214</v>
      </c>
      <c r="S123" s="2" t="s">
        <v>113</v>
      </c>
      <c r="T123" s="2" t="s">
        <v>401</v>
      </c>
      <c r="U123" s="2" t="s">
        <v>404</v>
      </c>
      <c r="V123" s="2" t="s">
        <v>116</v>
      </c>
      <c r="W123" s="2" t="s">
        <v>336</v>
      </c>
      <c r="X123" s="2" t="s">
        <v>63</v>
      </c>
      <c r="Y123" s="2">
        <v>2.0</v>
      </c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  <c r="AU123" s="36"/>
      <c r="AV123" s="36"/>
      <c r="AW123" s="36"/>
      <c r="AX123" s="36"/>
      <c r="AY123" s="36"/>
      <c r="AZ123" s="36"/>
      <c r="BA123" s="36"/>
      <c r="BB123" s="2"/>
      <c r="BC123" s="2">
        <f t="shared" si="4"/>
        <v>2</v>
      </c>
      <c r="BD123" s="2">
        <f t="shared" si="5"/>
        <v>700</v>
      </c>
      <c r="BE123" s="2">
        <v>180.0</v>
      </c>
    </row>
    <row r="124" ht="84.75" customHeight="1">
      <c r="A124" s="32">
        <f t="shared" si="16"/>
        <v>571200</v>
      </c>
      <c r="B124" s="33" t="str">
        <f t="shared" si="2"/>
        <v>http://helpstore.shop/keyword/2DE127055 </v>
      </c>
      <c r="C124" s="34"/>
      <c r="D124" s="28"/>
      <c r="E124" s="35">
        <f t="shared" si="3"/>
        <v>0</v>
      </c>
      <c r="F124" s="2"/>
      <c r="G124" s="2"/>
      <c r="H124" s="2"/>
      <c r="I124" s="2"/>
      <c r="J124" s="2" t="s">
        <v>405</v>
      </c>
      <c r="K124" s="2"/>
      <c r="L124" s="2"/>
      <c r="M124" s="2"/>
      <c r="N124" s="2"/>
      <c r="O124" s="2"/>
      <c r="P124" s="2"/>
      <c r="Q124" s="2" t="s">
        <v>184</v>
      </c>
      <c r="R124" s="2" t="s">
        <v>258</v>
      </c>
      <c r="S124" s="2" t="s">
        <v>113</v>
      </c>
      <c r="T124" s="2" t="s">
        <v>256</v>
      </c>
      <c r="U124" s="2" t="s">
        <v>406</v>
      </c>
      <c r="V124" s="2" t="s">
        <v>116</v>
      </c>
      <c r="W124" s="2" t="s">
        <v>336</v>
      </c>
      <c r="X124" s="2" t="s">
        <v>64</v>
      </c>
      <c r="Y124" s="36"/>
      <c r="Z124" s="36"/>
      <c r="AA124" s="2">
        <v>1.0</v>
      </c>
      <c r="AB124" s="2">
        <v>1.0</v>
      </c>
      <c r="AC124" s="2">
        <v>1.0</v>
      </c>
      <c r="AD124" s="2">
        <v>1.0</v>
      </c>
      <c r="AE124" s="2">
        <v>1.0</v>
      </c>
      <c r="AF124" s="2">
        <v>1.0</v>
      </c>
      <c r="AG124" s="2">
        <v>1.0</v>
      </c>
      <c r="AH124" s="2">
        <v>1.0</v>
      </c>
      <c r="AI124" s="2">
        <v>1.0</v>
      </c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  <c r="AU124" s="36"/>
      <c r="AV124" s="36"/>
      <c r="AW124" s="36"/>
      <c r="AX124" s="36"/>
      <c r="AY124" s="36"/>
      <c r="AZ124" s="36"/>
      <c r="BA124" s="36"/>
      <c r="BB124" s="2"/>
      <c r="BC124" s="2">
        <f t="shared" si="4"/>
        <v>9</v>
      </c>
      <c r="BD124" s="2">
        <f t="shared" si="5"/>
        <v>2700</v>
      </c>
      <c r="BE124" s="2">
        <v>180.0</v>
      </c>
    </row>
    <row r="125" ht="84.75" customHeight="1">
      <c r="A125" s="32">
        <f t="shared" si="16"/>
        <v>609280</v>
      </c>
      <c r="B125" s="33" t="str">
        <f t="shared" si="2"/>
        <v>http://helpstore.shop/keyword/SPH1271WQ9 </v>
      </c>
      <c r="C125" s="34"/>
      <c r="D125" s="28"/>
      <c r="E125" s="35">
        <f t="shared" si="3"/>
        <v>0</v>
      </c>
      <c r="F125" s="2"/>
      <c r="G125" s="2"/>
      <c r="H125" s="2"/>
      <c r="I125" s="2"/>
      <c r="J125" s="2" t="s">
        <v>407</v>
      </c>
      <c r="K125" s="2"/>
      <c r="L125" s="2"/>
      <c r="M125" s="2"/>
      <c r="N125" s="2"/>
      <c r="O125" s="2"/>
      <c r="P125" s="2"/>
      <c r="Q125" s="2" t="s">
        <v>234</v>
      </c>
      <c r="R125" s="2" t="s">
        <v>258</v>
      </c>
      <c r="S125" s="2" t="s">
        <v>113</v>
      </c>
      <c r="T125" s="2" t="s">
        <v>269</v>
      </c>
      <c r="U125" s="2" t="s">
        <v>408</v>
      </c>
      <c r="V125" s="2" t="s">
        <v>116</v>
      </c>
      <c r="W125" s="2" t="s">
        <v>336</v>
      </c>
      <c r="X125" s="2" t="s">
        <v>3</v>
      </c>
      <c r="Y125" s="36"/>
      <c r="Z125" s="36"/>
      <c r="AA125" s="36"/>
      <c r="AB125" s="2">
        <v>2.0</v>
      </c>
      <c r="AC125" s="2">
        <v>2.0</v>
      </c>
      <c r="AD125" s="2">
        <v>2.0</v>
      </c>
      <c r="AE125" s="2">
        <v>1.0</v>
      </c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2"/>
      <c r="BC125" s="2">
        <f t="shared" si="4"/>
        <v>7</v>
      </c>
      <c r="BD125" s="2">
        <f t="shared" si="5"/>
        <v>2240</v>
      </c>
      <c r="BE125" s="2">
        <v>180.0</v>
      </c>
    </row>
    <row r="126" ht="84.75" customHeight="1">
      <c r="A126" s="32">
        <f t="shared" si="16"/>
        <v>761600</v>
      </c>
      <c r="B126" s="33" t="str">
        <f t="shared" si="2"/>
        <v>http://helpstore.shop/keyword/UJP1741YFJ </v>
      </c>
      <c r="C126" s="34"/>
      <c r="D126" s="28"/>
      <c r="E126" s="35">
        <f t="shared" si="3"/>
        <v>0</v>
      </c>
      <c r="F126" s="2"/>
      <c r="G126" s="2"/>
      <c r="H126" s="2"/>
      <c r="I126" s="2"/>
      <c r="J126" s="2" t="s">
        <v>407</v>
      </c>
      <c r="K126" s="2"/>
      <c r="L126" s="2"/>
      <c r="M126" s="2"/>
      <c r="N126" s="2"/>
      <c r="O126" s="2"/>
      <c r="P126" s="2"/>
      <c r="Q126" s="2" t="s">
        <v>218</v>
      </c>
      <c r="R126" s="2" t="s">
        <v>219</v>
      </c>
      <c r="S126" s="2" t="s">
        <v>113</v>
      </c>
      <c r="T126" s="2" t="s">
        <v>269</v>
      </c>
      <c r="U126" s="2" t="s">
        <v>409</v>
      </c>
      <c r="V126" s="2" t="s">
        <v>376</v>
      </c>
      <c r="W126" s="2" t="s">
        <v>336</v>
      </c>
      <c r="X126" s="2" t="s">
        <v>3</v>
      </c>
      <c r="Y126" s="36"/>
      <c r="Z126" s="36"/>
      <c r="AA126" s="36"/>
      <c r="AB126" s="2">
        <v>1.0</v>
      </c>
      <c r="AC126" s="2">
        <v>1.0</v>
      </c>
      <c r="AD126" s="2">
        <v>1.0</v>
      </c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6"/>
      <c r="BA126" s="36"/>
      <c r="BB126" s="2"/>
      <c r="BC126" s="2">
        <f t="shared" si="4"/>
        <v>3</v>
      </c>
      <c r="BD126" s="2">
        <f t="shared" si="5"/>
        <v>1200</v>
      </c>
      <c r="BE126" s="2">
        <v>180.0</v>
      </c>
    </row>
    <row r="127" ht="84.75" customHeight="1">
      <c r="A127" s="32">
        <f t="shared" si="16"/>
        <v>571200</v>
      </c>
      <c r="B127" s="33" t="str">
        <f t="shared" si="2"/>
        <v>http://helpstore.shop/keyword/UP01471Y7M </v>
      </c>
      <c r="C127" s="34"/>
      <c r="D127" s="28"/>
      <c r="E127" s="35">
        <f t="shared" si="3"/>
        <v>0</v>
      </c>
      <c r="F127" s="2"/>
      <c r="G127" s="2"/>
      <c r="H127" s="2"/>
      <c r="I127" s="2"/>
      <c r="J127" s="2" t="s">
        <v>407</v>
      </c>
      <c r="K127" s="2"/>
      <c r="L127" s="2"/>
      <c r="M127" s="2"/>
      <c r="N127" s="2"/>
      <c r="O127" s="2"/>
      <c r="P127" s="2"/>
      <c r="Q127" s="2" t="s">
        <v>184</v>
      </c>
      <c r="R127" s="2" t="s">
        <v>150</v>
      </c>
      <c r="S127" s="2" t="s">
        <v>113</v>
      </c>
      <c r="T127" s="2" t="s">
        <v>269</v>
      </c>
      <c r="U127" s="2" t="s">
        <v>410</v>
      </c>
      <c r="V127" s="2" t="s">
        <v>116</v>
      </c>
      <c r="W127" s="2" t="s">
        <v>336</v>
      </c>
      <c r="X127" s="2" t="s">
        <v>85</v>
      </c>
      <c r="Y127" s="36"/>
      <c r="Z127" s="36"/>
      <c r="AA127" s="36"/>
      <c r="AB127" s="36"/>
      <c r="AC127" s="36"/>
      <c r="AD127" s="36"/>
      <c r="AE127" s="36"/>
      <c r="AF127" s="2">
        <v>1.0</v>
      </c>
      <c r="AG127" s="2">
        <v>1.0</v>
      </c>
      <c r="AH127" s="2">
        <v>1.0</v>
      </c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  <c r="AU127" s="36"/>
      <c r="AV127" s="36"/>
      <c r="AW127" s="36"/>
      <c r="AX127" s="36"/>
      <c r="AY127" s="36"/>
      <c r="AZ127" s="36"/>
      <c r="BA127" s="36"/>
      <c r="BB127" s="2"/>
      <c r="BC127" s="2">
        <f t="shared" si="4"/>
        <v>3</v>
      </c>
      <c r="BD127" s="2">
        <f t="shared" si="5"/>
        <v>900</v>
      </c>
      <c r="BE127" s="2">
        <v>180.0</v>
      </c>
    </row>
    <row r="128" ht="84.75" customHeight="1">
      <c r="A128" s="32">
        <f t="shared" si="16"/>
        <v>685440</v>
      </c>
      <c r="B128" s="33" t="str">
        <f t="shared" si="2"/>
        <v>http://helpstore.shop/keyword/UP01471ZCY </v>
      </c>
      <c r="C128" s="34"/>
      <c r="D128" s="28"/>
      <c r="E128" s="35">
        <f t="shared" si="3"/>
        <v>0</v>
      </c>
      <c r="F128" s="2"/>
      <c r="G128" s="2"/>
      <c r="H128" s="2"/>
      <c r="I128" s="2"/>
      <c r="J128" s="2" t="s">
        <v>407</v>
      </c>
      <c r="K128" s="2"/>
      <c r="L128" s="2"/>
      <c r="M128" s="2"/>
      <c r="N128" s="2"/>
      <c r="O128" s="2"/>
      <c r="P128" s="2"/>
      <c r="Q128" s="2" t="s">
        <v>181</v>
      </c>
      <c r="R128" s="2" t="s">
        <v>411</v>
      </c>
      <c r="S128" s="2" t="s">
        <v>113</v>
      </c>
      <c r="T128" s="2" t="s">
        <v>269</v>
      </c>
      <c r="U128" s="2" t="s">
        <v>412</v>
      </c>
      <c r="V128" s="2" t="s">
        <v>413</v>
      </c>
      <c r="W128" s="2" t="s">
        <v>336</v>
      </c>
      <c r="X128" s="2" t="s">
        <v>85</v>
      </c>
      <c r="Y128" s="36"/>
      <c r="Z128" s="36"/>
      <c r="AA128" s="36"/>
      <c r="AB128" s="36"/>
      <c r="AC128" s="36"/>
      <c r="AD128" s="36"/>
      <c r="AE128" s="36"/>
      <c r="AF128" s="36"/>
      <c r="AG128" s="36"/>
      <c r="AH128" s="2">
        <v>1.0</v>
      </c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2"/>
      <c r="BC128" s="2">
        <f t="shared" si="4"/>
        <v>1</v>
      </c>
      <c r="BD128" s="2">
        <f t="shared" si="5"/>
        <v>360</v>
      </c>
      <c r="BE128" s="2">
        <v>180.0</v>
      </c>
    </row>
    <row r="129" ht="84.75" customHeight="1">
      <c r="A129" s="32">
        <f t="shared" si="16"/>
        <v>1104320</v>
      </c>
      <c r="B129" s="33" t="str">
        <f t="shared" si="2"/>
        <v>http://helpstore.shop/keyword/SGB7901WQ9 </v>
      </c>
      <c r="C129" s="34"/>
      <c r="D129" s="28"/>
      <c r="E129" s="35">
        <f t="shared" si="3"/>
        <v>0</v>
      </c>
      <c r="F129" s="2"/>
      <c r="G129" s="2"/>
      <c r="H129" s="2"/>
      <c r="I129" s="2"/>
      <c r="J129" s="2" t="s">
        <v>414</v>
      </c>
      <c r="K129" s="2"/>
      <c r="L129" s="2"/>
      <c r="M129" s="2"/>
      <c r="N129" s="2"/>
      <c r="O129" s="2"/>
      <c r="P129" s="2"/>
      <c r="Q129" s="2" t="s">
        <v>415</v>
      </c>
      <c r="R129" s="2" t="s">
        <v>416</v>
      </c>
      <c r="S129" s="2" t="s">
        <v>113</v>
      </c>
      <c r="T129" s="2" t="s">
        <v>417</v>
      </c>
      <c r="U129" s="2" t="s">
        <v>418</v>
      </c>
      <c r="V129" s="2" t="s">
        <v>116</v>
      </c>
      <c r="W129" s="2" t="s">
        <v>336</v>
      </c>
      <c r="X129" s="2" t="s">
        <v>85</v>
      </c>
      <c r="Y129" s="36"/>
      <c r="Z129" s="36"/>
      <c r="AA129" s="36"/>
      <c r="AB129" s="36"/>
      <c r="AC129" s="36"/>
      <c r="AD129" s="36"/>
      <c r="AE129" s="36"/>
      <c r="AF129" s="2">
        <v>1.0</v>
      </c>
      <c r="AG129" s="2">
        <v>1.0</v>
      </c>
      <c r="AH129" s="2">
        <v>1.0</v>
      </c>
      <c r="AI129" s="2">
        <v>1.0</v>
      </c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  <c r="AU129" s="36"/>
      <c r="AV129" s="36"/>
      <c r="AW129" s="36"/>
      <c r="AX129" s="36"/>
      <c r="AY129" s="36"/>
      <c r="AZ129" s="36"/>
      <c r="BA129" s="36"/>
      <c r="BB129" s="2"/>
      <c r="BC129" s="2">
        <f t="shared" si="4"/>
        <v>4</v>
      </c>
      <c r="BD129" s="2">
        <f t="shared" si="5"/>
        <v>2320</v>
      </c>
      <c r="BE129" s="2">
        <v>180.0</v>
      </c>
    </row>
    <row r="130" ht="84.75" customHeight="1">
      <c r="A130" s="32">
        <f>HYPERLINK("https://mustit.co.kr/product/search?search_action=search&amp;event=0&amp;event_no=1004&amp;keyword="&amp;iferror(left(U130,FIND(" ",U130)),""),Q130*$A$2*(1+$B$2))</f>
        <v>214200</v>
      </c>
      <c r="B130" s="33" t="str">
        <f t="shared" si="2"/>
        <v>http://helpstore.shop/keyword/2MC223QME </v>
      </c>
      <c r="C130" s="34"/>
      <c r="D130" s="28"/>
      <c r="E130" s="35">
        <f t="shared" si="3"/>
        <v>0</v>
      </c>
      <c r="F130" s="2"/>
      <c r="G130" s="2"/>
      <c r="H130" s="2"/>
      <c r="I130" s="2"/>
      <c r="J130" s="2" t="s">
        <v>419</v>
      </c>
      <c r="K130" s="2"/>
      <c r="L130" s="2"/>
      <c r="M130" s="2"/>
      <c r="N130" s="2"/>
      <c r="O130" s="2"/>
      <c r="P130" s="2"/>
      <c r="Q130" s="2" t="s">
        <v>43</v>
      </c>
      <c r="R130" s="2" t="s">
        <v>196</v>
      </c>
      <c r="S130" s="2" t="s">
        <v>113</v>
      </c>
      <c r="T130" s="2" t="s">
        <v>278</v>
      </c>
      <c r="U130" s="2" t="s">
        <v>420</v>
      </c>
      <c r="V130" s="2" t="s">
        <v>421</v>
      </c>
      <c r="W130" s="2" t="s">
        <v>336</v>
      </c>
      <c r="X130" s="2" t="s">
        <v>63</v>
      </c>
      <c r="Y130" s="2">
        <v>2.0</v>
      </c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36"/>
      <c r="AV130" s="36"/>
      <c r="AW130" s="36"/>
      <c r="AX130" s="36"/>
      <c r="AY130" s="36"/>
      <c r="AZ130" s="36"/>
      <c r="BA130" s="36"/>
      <c r="BB130" s="2"/>
      <c r="BC130" s="2">
        <f t="shared" si="4"/>
        <v>2</v>
      </c>
      <c r="BD130" s="2">
        <f t="shared" si="5"/>
        <v>210</v>
      </c>
      <c r="BE130" s="2">
        <v>180.0</v>
      </c>
    </row>
    <row r="131" ht="84.75" customHeight="1">
      <c r="A131" s="32">
        <f t="shared" ref="A131:A143" si="17">HYPERLINK("https://mustit.co.kr/product/search?search_action=search&amp;event=0&amp;event_no=1004&amp;keyword="&amp;iferror(left(U131,FIND(" ",U131)),""),Q131*$A$2*(1+$C$2))</f>
        <v>333200</v>
      </c>
      <c r="B131" s="33" t="str">
        <f t="shared" si="2"/>
        <v>http://helpstore.shop/keyword/2TT1402DMI </v>
      </c>
      <c r="C131" s="34"/>
      <c r="D131" s="28"/>
      <c r="E131" s="35">
        <f t="shared" si="3"/>
        <v>0</v>
      </c>
      <c r="F131" s="2"/>
      <c r="G131" s="2"/>
      <c r="H131" s="2"/>
      <c r="I131" s="2"/>
      <c r="J131" s="2" t="s">
        <v>419</v>
      </c>
      <c r="K131" s="2"/>
      <c r="L131" s="2"/>
      <c r="M131" s="2"/>
      <c r="N131" s="2"/>
      <c r="O131" s="2"/>
      <c r="P131" s="2"/>
      <c r="Q131" s="2" t="s">
        <v>285</v>
      </c>
      <c r="R131" s="2" t="s">
        <v>286</v>
      </c>
      <c r="S131" s="2" t="s">
        <v>113</v>
      </c>
      <c r="T131" s="2" t="s">
        <v>278</v>
      </c>
      <c r="U131" s="2" t="s">
        <v>422</v>
      </c>
      <c r="V131" s="2" t="s">
        <v>116</v>
      </c>
      <c r="W131" s="2" t="s">
        <v>336</v>
      </c>
      <c r="X131" s="2" t="s">
        <v>63</v>
      </c>
      <c r="Y131" s="2">
        <v>8.0</v>
      </c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  <c r="AX131" s="36"/>
      <c r="AY131" s="36"/>
      <c r="AZ131" s="36"/>
      <c r="BA131" s="36"/>
      <c r="BB131" s="2"/>
      <c r="BC131" s="2">
        <f t="shared" si="4"/>
        <v>8</v>
      </c>
      <c r="BD131" s="2">
        <f t="shared" si="5"/>
        <v>1400</v>
      </c>
      <c r="BE131" s="2">
        <v>180.0</v>
      </c>
    </row>
    <row r="132" ht="84.75" customHeight="1">
      <c r="A132" s="32">
        <f t="shared" si="17"/>
        <v>371280</v>
      </c>
      <c r="B132" s="33" t="str">
        <f t="shared" si="2"/>
        <v>http://helpstore.shop/keyword/2X3060A21 </v>
      </c>
      <c r="C132" s="34"/>
      <c r="D132" s="28"/>
      <c r="E132" s="35">
        <f t="shared" si="3"/>
        <v>0</v>
      </c>
      <c r="F132" s="2"/>
      <c r="G132" s="2"/>
      <c r="H132" s="2"/>
      <c r="I132" s="2"/>
      <c r="J132" s="2" t="s">
        <v>423</v>
      </c>
      <c r="K132" s="2"/>
      <c r="L132" s="2"/>
      <c r="M132" s="2"/>
      <c r="N132" s="2"/>
      <c r="O132" s="2"/>
      <c r="P132" s="2"/>
      <c r="Q132" s="2" t="s">
        <v>424</v>
      </c>
      <c r="R132" s="2" t="s">
        <v>172</v>
      </c>
      <c r="S132" s="2" t="s">
        <v>113</v>
      </c>
      <c r="T132" s="2" t="s">
        <v>425</v>
      </c>
      <c r="U132" s="2" t="s">
        <v>426</v>
      </c>
      <c r="V132" s="2" t="s">
        <v>116</v>
      </c>
      <c r="W132" s="2" t="s">
        <v>336</v>
      </c>
      <c r="X132" s="2" t="s">
        <v>64</v>
      </c>
      <c r="Y132" s="36"/>
      <c r="Z132" s="36"/>
      <c r="AA132" s="2">
        <v>2.0</v>
      </c>
      <c r="AB132" s="2">
        <v>1.0</v>
      </c>
      <c r="AC132" s="2">
        <v>2.0</v>
      </c>
      <c r="AD132" s="2">
        <v>1.0</v>
      </c>
      <c r="AE132" s="2">
        <v>1.0</v>
      </c>
      <c r="AF132" s="2">
        <v>1.0</v>
      </c>
      <c r="AG132" s="2">
        <v>1.0</v>
      </c>
      <c r="AH132" s="36"/>
      <c r="AI132" s="2">
        <v>1.0</v>
      </c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AX132" s="36"/>
      <c r="AY132" s="36"/>
      <c r="AZ132" s="36"/>
      <c r="BA132" s="36"/>
      <c r="BB132" s="2"/>
      <c r="BC132" s="2">
        <f t="shared" si="4"/>
        <v>10</v>
      </c>
      <c r="BD132" s="2">
        <f t="shared" si="5"/>
        <v>1950</v>
      </c>
      <c r="BE132" s="2">
        <v>180.0</v>
      </c>
    </row>
    <row r="133" ht="84.75" customHeight="1">
      <c r="A133" s="32">
        <f t="shared" si="17"/>
        <v>599760</v>
      </c>
      <c r="B133" s="33" t="str">
        <f t="shared" si="2"/>
        <v>http://helpstore.shop/keyword/2EG2933KZU </v>
      </c>
      <c r="C133" s="34"/>
      <c r="D133" s="28"/>
      <c r="E133" s="35">
        <f t="shared" si="3"/>
        <v>0</v>
      </c>
      <c r="F133" s="2"/>
      <c r="G133" s="2"/>
      <c r="H133" s="2"/>
      <c r="I133" s="2"/>
      <c r="J133" s="2" t="s">
        <v>427</v>
      </c>
      <c r="K133" s="2"/>
      <c r="L133" s="2"/>
      <c r="M133" s="2"/>
      <c r="N133" s="2"/>
      <c r="O133" s="2"/>
      <c r="P133" s="2"/>
      <c r="Q133" s="2" t="s">
        <v>255</v>
      </c>
      <c r="R133" s="2" t="s">
        <v>305</v>
      </c>
      <c r="S133" s="2" t="s">
        <v>113</v>
      </c>
      <c r="T133" s="2" t="s">
        <v>293</v>
      </c>
      <c r="U133" s="2" t="s">
        <v>428</v>
      </c>
      <c r="V133" s="2" t="s">
        <v>116</v>
      </c>
      <c r="W133" s="2" t="s">
        <v>336</v>
      </c>
      <c r="X133" s="2" t="s">
        <v>64</v>
      </c>
      <c r="Y133" s="36"/>
      <c r="Z133" s="36"/>
      <c r="AA133" s="36"/>
      <c r="AB133" s="36"/>
      <c r="AC133" s="2">
        <v>1.0</v>
      </c>
      <c r="AD133" s="2">
        <v>1.0</v>
      </c>
      <c r="AE133" s="2">
        <v>1.0</v>
      </c>
      <c r="AF133" s="36"/>
      <c r="AG133" s="2">
        <v>1.0</v>
      </c>
      <c r="AH133" s="36"/>
      <c r="AI133" s="2">
        <v>1.0</v>
      </c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AX133" s="36"/>
      <c r="AY133" s="36"/>
      <c r="AZ133" s="36"/>
      <c r="BA133" s="36"/>
      <c r="BB133" s="2"/>
      <c r="BC133" s="2">
        <f t="shared" si="4"/>
        <v>5</v>
      </c>
      <c r="BD133" s="2">
        <f t="shared" si="5"/>
        <v>1575</v>
      </c>
      <c r="BE133" s="2">
        <v>180.0</v>
      </c>
    </row>
    <row r="134" ht="84.75" customHeight="1">
      <c r="A134" s="32">
        <f t="shared" si="17"/>
        <v>714000</v>
      </c>
      <c r="B134" s="33" t="str">
        <f t="shared" si="2"/>
        <v>http://helpstore.shop/keyword/2TG1741YFL </v>
      </c>
      <c r="C134" s="34"/>
      <c r="D134" s="28"/>
      <c r="E134" s="35">
        <f t="shared" si="3"/>
        <v>0</v>
      </c>
      <c r="F134" s="2"/>
      <c r="G134" s="2"/>
      <c r="H134" s="2"/>
      <c r="I134" s="2"/>
      <c r="J134" s="2" t="s">
        <v>427</v>
      </c>
      <c r="K134" s="2"/>
      <c r="L134" s="2"/>
      <c r="M134" s="2"/>
      <c r="N134" s="2"/>
      <c r="O134" s="2"/>
      <c r="P134" s="2"/>
      <c r="Q134" s="2" t="s">
        <v>302</v>
      </c>
      <c r="R134" s="2" t="s">
        <v>411</v>
      </c>
      <c r="S134" s="2" t="s">
        <v>113</v>
      </c>
      <c r="T134" s="2" t="s">
        <v>293</v>
      </c>
      <c r="U134" s="2" t="s">
        <v>429</v>
      </c>
      <c r="V134" s="2" t="s">
        <v>116</v>
      </c>
      <c r="W134" s="2" t="s">
        <v>336</v>
      </c>
      <c r="X134" s="2" t="s">
        <v>64</v>
      </c>
      <c r="Y134" s="36"/>
      <c r="Z134" s="36"/>
      <c r="AA134" s="36"/>
      <c r="AB134" s="2">
        <v>1.0</v>
      </c>
      <c r="AC134" s="2">
        <v>2.0</v>
      </c>
      <c r="AD134" s="2">
        <v>2.0</v>
      </c>
      <c r="AE134" s="2">
        <v>2.0</v>
      </c>
      <c r="AF134" s="2">
        <v>2.0</v>
      </c>
      <c r="AG134" s="2">
        <v>2.0</v>
      </c>
      <c r="AH134" s="2">
        <v>1.0</v>
      </c>
      <c r="AI134" s="2">
        <v>2.0</v>
      </c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  <c r="AU134" s="36"/>
      <c r="AV134" s="36"/>
      <c r="AW134" s="36"/>
      <c r="AX134" s="36"/>
      <c r="AY134" s="36"/>
      <c r="AZ134" s="36"/>
      <c r="BA134" s="36"/>
      <c r="BB134" s="2"/>
      <c r="BC134" s="2">
        <f t="shared" si="4"/>
        <v>14</v>
      </c>
      <c r="BD134" s="2">
        <f t="shared" si="5"/>
        <v>5250</v>
      </c>
      <c r="BE134" s="2">
        <v>180.0</v>
      </c>
    </row>
    <row r="135" ht="84.75" customHeight="1">
      <c r="A135" s="32">
        <f t="shared" si="17"/>
        <v>599760</v>
      </c>
      <c r="B135" s="33" t="str">
        <f t="shared" si="2"/>
        <v>http://helpstore.shop/keyword/2DE130055 </v>
      </c>
      <c r="C135" s="34"/>
      <c r="D135" s="28"/>
      <c r="E135" s="35">
        <f t="shared" si="3"/>
        <v>0</v>
      </c>
      <c r="F135" s="2"/>
      <c r="G135" s="2"/>
      <c r="H135" s="2"/>
      <c r="I135" s="2"/>
      <c r="J135" s="2" t="s">
        <v>430</v>
      </c>
      <c r="K135" s="2"/>
      <c r="L135" s="2"/>
      <c r="M135" s="2"/>
      <c r="N135" s="2"/>
      <c r="O135" s="2"/>
      <c r="P135" s="2"/>
      <c r="Q135" s="2" t="s">
        <v>255</v>
      </c>
      <c r="R135" s="2" t="s">
        <v>235</v>
      </c>
      <c r="S135" s="2" t="s">
        <v>113</v>
      </c>
      <c r="T135" s="2" t="s">
        <v>325</v>
      </c>
      <c r="U135" s="2" t="s">
        <v>431</v>
      </c>
      <c r="V135" s="2" t="s">
        <v>116</v>
      </c>
      <c r="W135" s="2" t="s">
        <v>336</v>
      </c>
      <c r="X135" s="2" t="s">
        <v>64</v>
      </c>
      <c r="Y135" s="36"/>
      <c r="Z135" s="36"/>
      <c r="AA135" s="36"/>
      <c r="AB135" s="36"/>
      <c r="AC135" s="2">
        <v>1.0</v>
      </c>
      <c r="AD135" s="2">
        <v>1.0</v>
      </c>
      <c r="AE135" s="2">
        <v>1.0</v>
      </c>
      <c r="AF135" s="2">
        <v>1.0</v>
      </c>
      <c r="AG135" s="2">
        <v>1.0</v>
      </c>
      <c r="AH135" s="2">
        <v>1.0</v>
      </c>
      <c r="AI135" s="2">
        <v>1.0</v>
      </c>
      <c r="AJ135" s="2">
        <v>1.0</v>
      </c>
      <c r="AK135" s="2">
        <v>1.0</v>
      </c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  <c r="AZ135" s="36"/>
      <c r="BA135" s="36"/>
      <c r="BB135" s="2"/>
      <c r="BC135" s="2">
        <f t="shared" si="4"/>
        <v>9</v>
      </c>
      <c r="BD135" s="2">
        <f t="shared" si="5"/>
        <v>2835</v>
      </c>
      <c r="BE135" s="2">
        <v>180.0</v>
      </c>
    </row>
    <row r="136" ht="84.75" customHeight="1">
      <c r="A136" s="32">
        <f t="shared" si="17"/>
        <v>542640</v>
      </c>
      <c r="B136" s="33" t="str">
        <f t="shared" si="2"/>
        <v>http://helpstore.shop/keyword/2EE312P39 </v>
      </c>
      <c r="C136" s="34"/>
      <c r="D136" s="28"/>
      <c r="E136" s="35">
        <f t="shared" si="3"/>
        <v>0</v>
      </c>
      <c r="F136" s="2"/>
      <c r="G136" s="2"/>
      <c r="H136" s="2"/>
      <c r="I136" s="2"/>
      <c r="J136" s="2" t="s">
        <v>430</v>
      </c>
      <c r="K136" s="2"/>
      <c r="L136" s="2"/>
      <c r="M136" s="2"/>
      <c r="N136" s="2"/>
      <c r="O136" s="2"/>
      <c r="P136" s="2"/>
      <c r="Q136" s="2" t="s">
        <v>432</v>
      </c>
      <c r="R136" s="2" t="s">
        <v>167</v>
      </c>
      <c r="S136" s="2" t="s">
        <v>113</v>
      </c>
      <c r="T136" s="2" t="s">
        <v>325</v>
      </c>
      <c r="U136" s="2" t="s">
        <v>433</v>
      </c>
      <c r="V136" s="2" t="s">
        <v>116</v>
      </c>
      <c r="W136" s="2" t="s">
        <v>336</v>
      </c>
      <c r="X136" s="2" t="s">
        <v>64</v>
      </c>
      <c r="Y136" s="36"/>
      <c r="Z136" s="36"/>
      <c r="AA136" s="36"/>
      <c r="AB136" s="36"/>
      <c r="AC136" s="2">
        <v>1.0</v>
      </c>
      <c r="AD136" s="36"/>
      <c r="AE136" s="2">
        <v>1.0</v>
      </c>
      <c r="AF136" s="36"/>
      <c r="AG136" s="2">
        <v>1.0</v>
      </c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  <c r="AU136" s="36"/>
      <c r="AV136" s="36"/>
      <c r="AW136" s="36"/>
      <c r="AX136" s="36"/>
      <c r="AY136" s="36"/>
      <c r="AZ136" s="36"/>
      <c r="BA136" s="36"/>
      <c r="BB136" s="2"/>
      <c r="BC136" s="2">
        <f t="shared" si="4"/>
        <v>3</v>
      </c>
      <c r="BD136" s="2">
        <f t="shared" si="5"/>
        <v>855</v>
      </c>
      <c r="BE136" s="2">
        <v>180.0</v>
      </c>
    </row>
    <row r="137" ht="84.75" customHeight="1">
      <c r="A137" s="32">
        <f t="shared" si="17"/>
        <v>571200</v>
      </c>
      <c r="B137" s="33" t="str">
        <f t="shared" si="2"/>
        <v>http://helpstore.shop/keyword/2EE3423LFR </v>
      </c>
      <c r="C137" s="34"/>
      <c r="D137" s="28"/>
      <c r="E137" s="35">
        <f t="shared" si="3"/>
        <v>0</v>
      </c>
      <c r="F137" s="2"/>
      <c r="G137" s="2"/>
      <c r="H137" s="2"/>
      <c r="I137" s="2"/>
      <c r="J137" s="2" t="s">
        <v>430</v>
      </c>
      <c r="K137" s="2"/>
      <c r="L137" s="2"/>
      <c r="M137" s="2"/>
      <c r="N137" s="2"/>
      <c r="O137" s="2"/>
      <c r="P137" s="2"/>
      <c r="Q137" s="2" t="s">
        <v>184</v>
      </c>
      <c r="R137" s="2" t="s">
        <v>258</v>
      </c>
      <c r="S137" s="2" t="s">
        <v>113</v>
      </c>
      <c r="T137" s="2" t="s">
        <v>325</v>
      </c>
      <c r="U137" s="2" t="s">
        <v>434</v>
      </c>
      <c r="V137" s="2" t="s">
        <v>116</v>
      </c>
      <c r="W137" s="2" t="s">
        <v>336</v>
      </c>
      <c r="X137" s="2" t="s">
        <v>64</v>
      </c>
      <c r="Y137" s="36"/>
      <c r="Z137" s="36"/>
      <c r="AA137" s="36"/>
      <c r="AB137" s="2">
        <v>1.0</v>
      </c>
      <c r="AC137" s="2">
        <v>1.0</v>
      </c>
      <c r="AD137" s="36"/>
      <c r="AE137" s="2">
        <v>1.0</v>
      </c>
      <c r="AF137" s="36"/>
      <c r="AG137" s="2">
        <v>2.0</v>
      </c>
      <c r="AH137" s="36"/>
      <c r="AI137" s="2">
        <v>2.0</v>
      </c>
      <c r="AJ137" s="36"/>
      <c r="AK137" s="2">
        <v>1.0</v>
      </c>
      <c r="AL137" s="36"/>
      <c r="AM137" s="2">
        <v>1.0</v>
      </c>
      <c r="AN137" s="36"/>
      <c r="AO137" s="36"/>
      <c r="AP137" s="36"/>
      <c r="AQ137" s="36"/>
      <c r="AR137" s="36"/>
      <c r="AS137" s="36"/>
      <c r="AT137" s="36"/>
      <c r="AU137" s="36"/>
      <c r="AV137" s="36"/>
      <c r="AW137" s="36"/>
      <c r="AX137" s="36"/>
      <c r="AY137" s="36"/>
      <c r="AZ137" s="36"/>
      <c r="BA137" s="36"/>
      <c r="BB137" s="2"/>
      <c r="BC137" s="2">
        <f t="shared" si="4"/>
        <v>9</v>
      </c>
      <c r="BD137" s="2">
        <f t="shared" si="5"/>
        <v>2700</v>
      </c>
      <c r="BE137" s="2">
        <v>180.0</v>
      </c>
    </row>
    <row r="138" ht="84.75" customHeight="1">
      <c r="A138" s="32">
        <f t="shared" si="17"/>
        <v>599760</v>
      </c>
      <c r="B138" s="33" t="str">
        <f t="shared" si="2"/>
        <v>http://helpstore.shop/keyword/2EE356B4L </v>
      </c>
      <c r="C138" s="34"/>
      <c r="D138" s="28"/>
      <c r="E138" s="35">
        <f t="shared" si="3"/>
        <v>0</v>
      </c>
      <c r="F138" s="2"/>
      <c r="G138" s="2"/>
      <c r="H138" s="2"/>
      <c r="I138" s="2"/>
      <c r="J138" s="2" t="s">
        <v>430</v>
      </c>
      <c r="K138" s="2"/>
      <c r="L138" s="2"/>
      <c r="M138" s="2"/>
      <c r="N138" s="2"/>
      <c r="O138" s="2"/>
      <c r="P138" s="2"/>
      <c r="Q138" s="2" t="s">
        <v>255</v>
      </c>
      <c r="R138" s="2" t="s">
        <v>235</v>
      </c>
      <c r="S138" s="2" t="s">
        <v>113</v>
      </c>
      <c r="T138" s="2" t="s">
        <v>325</v>
      </c>
      <c r="U138" s="2" t="s">
        <v>435</v>
      </c>
      <c r="V138" s="2" t="s">
        <v>116</v>
      </c>
      <c r="W138" s="2" t="s">
        <v>336</v>
      </c>
      <c r="X138" s="2" t="s">
        <v>64</v>
      </c>
      <c r="Y138" s="36"/>
      <c r="Z138" s="36"/>
      <c r="AA138" s="2">
        <v>1.0</v>
      </c>
      <c r="AB138" s="2">
        <v>1.0</v>
      </c>
      <c r="AC138" s="2">
        <v>1.0</v>
      </c>
      <c r="AD138" s="2">
        <v>1.0</v>
      </c>
      <c r="AE138" s="2">
        <v>1.0</v>
      </c>
      <c r="AF138" s="2">
        <v>1.0</v>
      </c>
      <c r="AG138" s="2">
        <v>1.0</v>
      </c>
      <c r="AH138" s="36"/>
      <c r="AI138" s="2">
        <v>1.0</v>
      </c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  <c r="AU138" s="36"/>
      <c r="AV138" s="36"/>
      <c r="AW138" s="36"/>
      <c r="AX138" s="36"/>
      <c r="AY138" s="36"/>
      <c r="AZ138" s="36"/>
      <c r="BA138" s="36"/>
      <c r="BB138" s="2"/>
      <c r="BC138" s="2">
        <f t="shared" si="4"/>
        <v>8</v>
      </c>
      <c r="BD138" s="2">
        <f t="shared" si="5"/>
        <v>2520</v>
      </c>
      <c r="BE138" s="2">
        <v>180.0</v>
      </c>
    </row>
    <row r="139" ht="84.75" customHeight="1">
      <c r="A139" s="32">
        <f t="shared" si="17"/>
        <v>599760</v>
      </c>
      <c r="B139" s="33" t="str">
        <f t="shared" si="2"/>
        <v>http://helpstore.shop/keyword/2EE361B4L </v>
      </c>
      <c r="C139" s="34"/>
      <c r="D139" s="28"/>
      <c r="E139" s="35">
        <f t="shared" si="3"/>
        <v>0</v>
      </c>
      <c r="F139" s="2"/>
      <c r="G139" s="2"/>
      <c r="H139" s="2"/>
      <c r="I139" s="2"/>
      <c r="J139" s="2" t="s">
        <v>430</v>
      </c>
      <c r="K139" s="2"/>
      <c r="L139" s="2"/>
      <c r="M139" s="2"/>
      <c r="N139" s="2"/>
      <c r="O139" s="2"/>
      <c r="P139" s="2"/>
      <c r="Q139" s="2" t="s">
        <v>255</v>
      </c>
      <c r="R139" s="2" t="s">
        <v>235</v>
      </c>
      <c r="S139" s="2" t="s">
        <v>113</v>
      </c>
      <c r="T139" s="2" t="s">
        <v>325</v>
      </c>
      <c r="U139" s="2" t="s">
        <v>436</v>
      </c>
      <c r="V139" s="2" t="s">
        <v>437</v>
      </c>
      <c r="W139" s="2" t="s">
        <v>336</v>
      </c>
      <c r="X139" s="2" t="s">
        <v>64</v>
      </c>
      <c r="Y139" s="36"/>
      <c r="Z139" s="36"/>
      <c r="AA139" s="36"/>
      <c r="AB139" s="36"/>
      <c r="AC139" s="2">
        <v>1.0</v>
      </c>
      <c r="AD139" s="2">
        <v>1.0</v>
      </c>
      <c r="AE139" s="2">
        <v>1.0</v>
      </c>
      <c r="AF139" s="2">
        <v>1.0</v>
      </c>
      <c r="AG139" s="2">
        <v>1.0</v>
      </c>
      <c r="AH139" s="2">
        <v>1.0</v>
      </c>
      <c r="AI139" s="2">
        <v>2.0</v>
      </c>
      <c r="AJ139" s="2">
        <v>1.0</v>
      </c>
      <c r="AK139" s="2">
        <v>1.0</v>
      </c>
      <c r="AL139" s="36"/>
      <c r="AM139" s="36"/>
      <c r="AN139" s="36"/>
      <c r="AO139" s="36"/>
      <c r="AP139" s="36"/>
      <c r="AQ139" s="36"/>
      <c r="AR139" s="36"/>
      <c r="AS139" s="36"/>
      <c r="AT139" s="36"/>
      <c r="AU139" s="36"/>
      <c r="AV139" s="36"/>
      <c r="AW139" s="36"/>
      <c r="AX139" s="36"/>
      <c r="AY139" s="36"/>
      <c r="AZ139" s="36"/>
      <c r="BA139" s="36"/>
      <c r="BB139" s="2"/>
      <c r="BC139" s="2">
        <f t="shared" si="4"/>
        <v>10</v>
      </c>
      <c r="BD139" s="2">
        <f t="shared" si="5"/>
        <v>3150</v>
      </c>
      <c r="BE139" s="2">
        <v>180.0</v>
      </c>
    </row>
    <row r="140" ht="84.75" customHeight="1">
      <c r="A140" s="32">
        <f t="shared" si="17"/>
        <v>380800</v>
      </c>
      <c r="B140" s="33" t="str">
        <f t="shared" si="2"/>
        <v>http://helpstore.shop/keyword/UJM492ILK </v>
      </c>
      <c r="C140" s="34"/>
      <c r="D140" s="28"/>
      <c r="E140" s="35">
        <f t="shared" si="3"/>
        <v>0</v>
      </c>
      <c r="F140" s="2"/>
      <c r="G140" s="2"/>
      <c r="H140" s="2"/>
      <c r="I140" s="2"/>
      <c r="J140" s="2" t="s">
        <v>438</v>
      </c>
      <c r="K140" s="2"/>
      <c r="L140" s="2"/>
      <c r="M140" s="2"/>
      <c r="N140" s="2"/>
      <c r="O140" s="2"/>
      <c r="P140" s="2"/>
      <c r="Q140" s="2" t="s">
        <v>439</v>
      </c>
      <c r="R140" s="2" t="s">
        <v>172</v>
      </c>
      <c r="S140" s="2" t="s">
        <v>113</v>
      </c>
      <c r="T140" s="2" t="s">
        <v>330</v>
      </c>
      <c r="U140" s="2" t="s">
        <v>440</v>
      </c>
      <c r="V140" s="2" t="s">
        <v>116</v>
      </c>
      <c r="W140" s="2" t="s">
        <v>336</v>
      </c>
      <c r="X140" s="2" t="s">
        <v>3</v>
      </c>
      <c r="Y140" s="36"/>
      <c r="Z140" s="36"/>
      <c r="AA140" s="36"/>
      <c r="AB140" s="2">
        <v>5.0</v>
      </c>
      <c r="AC140" s="2">
        <v>5.0</v>
      </c>
      <c r="AD140" s="2">
        <v>5.0</v>
      </c>
      <c r="AE140" s="2">
        <v>5.0</v>
      </c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/>
      <c r="AR140" s="36"/>
      <c r="AS140" s="36"/>
      <c r="AT140" s="36"/>
      <c r="AU140" s="36"/>
      <c r="AV140" s="36"/>
      <c r="AW140" s="36"/>
      <c r="AX140" s="36"/>
      <c r="AY140" s="36"/>
      <c r="AZ140" s="36"/>
      <c r="BA140" s="36"/>
      <c r="BB140" s="2"/>
      <c r="BC140" s="2">
        <f t="shared" si="4"/>
        <v>20</v>
      </c>
      <c r="BD140" s="2">
        <f t="shared" si="5"/>
        <v>4000</v>
      </c>
      <c r="BE140" s="2">
        <v>180.0</v>
      </c>
    </row>
    <row r="141" ht="84.75" customHeight="1">
      <c r="A141" s="32">
        <f t="shared" si="17"/>
        <v>380800</v>
      </c>
      <c r="B141" s="33" t="str">
        <f t="shared" si="2"/>
        <v>http://helpstore.shop/keyword/UJM492ILK </v>
      </c>
      <c r="C141" s="34"/>
      <c r="D141" s="28"/>
      <c r="E141" s="35">
        <f t="shared" si="3"/>
        <v>0</v>
      </c>
      <c r="F141" s="2"/>
      <c r="G141" s="2"/>
      <c r="H141" s="2"/>
      <c r="I141" s="2"/>
      <c r="J141" s="2" t="s">
        <v>438</v>
      </c>
      <c r="K141" s="2"/>
      <c r="L141" s="2"/>
      <c r="M141" s="2"/>
      <c r="N141" s="2"/>
      <c r="O141" s="2"/>
      <c r="P141" s="2"/>
      <c r="Q141" s="2" t="s">
        <v>439</v>
      </c>
      <c r="R141" s="2" t="s">
        <v>172</v>
      </c>
      <c r="S141" s="2" t="s">
        <v>113</v>
      </c>
      <c r="T141" s="2" t="s">
        <v>330</v>
      </c>
      <c r="U141" s="2" t="s">
        <v>441</v>
      </c>
      <c r="V141" s="2" t="s">
        <v>186</v>
      </c>
      <c r="W141" s="2" t="s">
        <v>336</v>
      </c>
      <c r="X141" s="2" t="s">
        <v>3</v>
      </c>
      <c r="Y141" s="36"/>
      <c r="Z141" s="36"/>
      <c r="AA141" s="36"/>
      <c r="AB141" s="2">
        <v>5.0</v>
      </c>
      <c r="AC141" s="2">
        <v>5.0</v>
      </c>
      <c r="AD141" s="2">
        <v>5.0</v>
      </c>
      <c r="AE141" s="2">
        <v>5.0</v>
      </c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  <c r="AU141" s="36"/>
      <c r="AV141" s="36"/>
      <c r="AW141" s="36"/>
      <c r="AX141" s="36"/>
      <c r="AY141" s="36"/>
      <c r="AZ141" s="36"/>
      <c r="BA141" s="36"/>
      <c r="BB141" s="2"/>
      <c r="BC141" s="2">
        <f t="shared" si="4"/>
        <v>20</v>
      </c>
      <c r="BD141" s="2">
        <f t="shared" si="5"/>
        <v>4000</v>
      </c>
      <c r="BE141" s="2">
        <v>180.0</v>
      </c>
    </row>
    <row r="142" ht="84.75" customHeight="1">
      <c r="A142" s="32">
        <f t="shared" si="17"/>
        <v>380800</v>
      </c>
      <c r="B142" s="33" t="str">
        <f t="shared" si="2"/>
        <v>http://helpstore.shop/keyword/UJM492ILK </v>
      </c>
      <c r="C142" s="34"/>
      <c r="D142" s="28"/>
      <c r="E142" s="35">
        <f t="shared" si="3"/>
        <v>0</v>
      </c>
      <c r="F142" s="2"/>
      <c r="G142" s="2"/>
      <c r="H142" s="2"/>
      <c r="I142" s="2"/>
      <c r="J142" s="2" t="s">
        <v>438</v>
      </c>
      <c r="K142" s="2"/>
      <c r="L142" s="2"/>
      <c r="M142" s="2"/>
      <c r="N142" s="2"/>
      <c r="O142" s="2"/>
      <c r="P142" s="2"/>
      <c r="Q142" s="2" t="s">
        <v>439</v>
      </c>
      <c r="R142" s="2" t="s">
        <v>172</v>
      </c>
      <c r="S142" s="2" t="s">
        <v>113</v>
      </c>
      <c r="T142" s="2" t="s">
        <v>330</v>
      </c>
      <c r="U142" s="2" t="s">
        <v>442</v>
      </c>
      <c r="V142" s="2" t="s">
        <v>203</v>
      </c>
      <c r="W142" s="2" t="s">
        <v>336</v>
      </c>
      <c r="X142" s="2" t="s">
        <v>3</v>
      </c>
      <c r="Y142" s="36"/>
      <c r="Z142" s="36"/>
      <c r="AA142" s="36"/>
      <c r="AB142" s="2">
        <v>1.0</v>
      </c>
      <c r="AC142" s="2">
        <v>1.0</v>
      </c>
      <c r="AD142" s="2">
        <v>1.0</v>
      </c>
      <c r="AE142" s="2">
        <v>1.0</v>
      </c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6"/>
      <c r="AQ142" s="36"/>
      <c r="AR142" s="36"/>
      <c r="AS142" s="36"/>
      <c r="AT142" s="36"/>
      <c r="AU142" s="36"/>
      <c r="AV142" s="36"/>
      <c r="AW142" s="36"/>
      <c r="AX142" s="36"/>
      <c r="AY142" s="36"/>
      <c r="AZ142" s="36"/>
      <c r="BA142" s="36"/>
      <c r="BB142" s="2"/>
      <c r="BC142" s="2">
        <f t="shared" si="4"/>
        <v>4</v>
      </c>
      <c r="BD142" s="2">
        <f t="shared" si="5"/>
        <v>800</v>
      </c>
      <c r="BE142" s="2">
        <v>180.0</v>
      </c>
    </row>
    <row r="143" ht="84.75" customHeight="1">
      <c r="A143" s="32">
        <f t="shared" si="17"/>
        <v>456960</v>
      </c>
      <c r="B143" s="33" t="str">
        <f t="shared" si="2"/>
        <v>http://helpstore.shop/keyword/UJN7421YYA </v>
      </c>
      <c r="C143" s="34"/>
      <c r="D143" s="28"/>
      <c r="E143" s="35">
        <f t="shared" si="3"/>
        <v>0</v>
      </c>
      <c r="F143" s="2"/>
      <c r="G143" s="2"/>
      <c r="H143" s="2"/>
      <c r="I143" s="2"/>
      <c r="J143" s="2" t="s">
        <v>438</v>
      </c>
      <c r="K143" s="2"/>
      <c r="L143" s="2"/>
      <c r="M143" s="2"/>
      <c r="N143" s="2"/>
      <c r="O143" s="2"/>
      <c r="P143" s="2"/>
      <c r="Q143" s="2" t="s">
        <v>141</v>
      </c>
      <c r="R143" s="2" t="s">
        <v>443</v>
      </c>
      <c r="S143" s="2" t="s">
        <v>113</v>
      </c>
      <c r="T143" s="2" t="s">
        <v>444</v>
      </c>
      <c r="U143" s="2" t="s">
        <v>445</v>
      </c>
      <c r="V143" s="2" t="s">
        <v>376</v>
      </c>
      <c r="W143" s="2" t="s">
        <v>336</v>
      </c>
      <c r="X143" s="2" t="s">
        <v>3</v>
      </c>
      <c r="Y143" s="36"/>
      <c r="Z143" s="36"/>
      <c r="AA143" s="36"/>
      <c r="AB143" s="2">
        <v>1.0</v>
      </c>
      <c r="AC143" s="2">
        <v>1.0</v>
      </c>
      <c r="AD143" s="2">
        <v>1.0</v>
      </c>
      <c r="AE143" s="36"/>
      <c r="AF143" s="36"/>
      <c r="AG143" s="36"/>
      <c r="AH143" s="36"/>
      <c r="AI143" s="36"/>
      <c r="AJ143" s="36"/>
      <c r="AK143" s="36"/>
      <c r="AL143" s="36"/>
      <c r="AM143" s="36"/>
      <c r="AN143" s="36"/>
      <c r="AO143" s="36"/>
      <c r="AP143" s="36"/>
      <c r="AQ143" s="36"/>
      <c r="AR143" s="36"/>
      <c r="AS143" s="36"/>
      <c r="AT143" s="36"/>
      <c r="AU143" s="36"/>
      <c r="AV143" s="36"/>
      <c r="AW143" s="36"/>
      <c r="AX143" s="36"/>
      <c r="AY143" s="36"/>
      <c r="AZ143" s="36"/>
      <c r="BA143" s="36"/>
      <c r="BB143" s="2"/>
      <c r="BC143" s="2">
        <f t="shared" si="4"/>
        <v>3</v>
      </c>
      <c r="BD143" s="2">
        <f t="shared" si="5"/>
        <v>720</v>
      </c>
      <c r="BE143" s="2">
        <v>180.0</v>
      </c>
    </row>
    <row r="144" ht="84.75" customHeight="1">
      <c r="A144" s="32">
        <f t="shared" ref="A144:A150" si="18">HYPERLINK("https://mustit.co.kr/product/search?search_action=search&amp;event=0&amp;event_no=1004&amp;keyword="&amp;iferror(left(U144,FIND(" ",U144)),""),Q144*$A$2*(1+$B$2))</f>
        <v>428400</v>
      </c>
      <c r="B144" s="33" t="str">
        <f t="shared" si="2"/>
        <v>http://helpstore.shop/keyword/UJN7621ZLC </v>
      </c>
      <c r="C144" s="34"/>
      <c r="D144" s="28"/>
      <c r="E144" s="35">
        <f t="shared" si="3"/>
        <v>0</v>
      </c>
      <c r="F144" s="2"/>
      <c r="G144" s="2"/>
      <c r="H144" s="2"/>
      <c r="I144" s="2"/>
      <c r="J144" s="2" t="s">
        <v>438</v>
      </c>
      <c r="K144" s="2"/>
      <c r="L144" s="2"/>
      <c r="M144" s="2"/>
      <c r="N144" s="2"/>
      <c r="O144" s="2"/>
      <c r="P144" s="2"/>
      <c r="Q144" s="2" t="s">
        <v>192</v>
      </c>
      <c r="R144" s="2" t="s">
        <v>446</v>
      </c>
      <c r="S144" s="2" t="s">
        <v>113</v>
      </c>
      <c r="T144" s="2" t="s">
        <v>444</v>
      </c>
      <c r="U144" s="2" t="s">
        <v>447</v>
      </c>
      <c r="V144" s="2" t="s">
        <v>116</v>
      </c>
      <c r="W144" s="2" t="s">
        <v>336</v>
      </c>
      <c r="X144" s="2" t="s">
        <v>3</v>
      </c>
      <c r="Y144" s="36"/>
      <c r="Z144" s="36"/>
      <c r="AA144" s="36"/>
      <c r="AB144" s="36"/>
      <c r="AC144" s="2">
        <v>3.0</v>
      </c>
      <c r="AD144" s="2">
        <v>4.0</v>
      </c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  <c r="AU144" s="36"/>
      <c r="AV144" s="36"/>
      <c r="AW144" s="36"/>
      <c r="AX144" s="36"/>
      <c r="AY144" s="36"/>
      <c r="AZ144" s="36"/>
      <c r="BA144" s="36"/>
      <c r="BB144" s="2"/>
      <c r="BC144" s="2">
        <f t="shared" si="4"/>
        <v>7</v>
      </c>
      <c r="BD144" s="2">
        <f t="shared" si="5"/>
        <v>1470</v>
      </c>
      <c r="BE144" s="2">
        <v>180.0</v>
      </c>
    </row>
    <row r="145" ht="84.75" customHeight="1">
      <c r="A145" s="32">
        <f t="shared" si="18"/>
        <v>408000</v>
      </c>
      <c r="B145" s="33" t="str">
        <f t="shared" si="2"/>
        <v>http://helpstore.shop/keyword/UJN7621ZLC </v>
      </c>
      <c r="C145" s="34"/>
      <c r="D145" s="28"/>
      <c r="E145" s="35">
        <f t="shared" si="3"/>
        <v>0</v>
      </c>
      <c r="F145" s="2"/>
      <c r="G145" s="2"/>
      <c r="H145" s="2"/>
      <c r="I145" s="2"/>
      <c r="J145" s="2" t="s">
        <v>438</v>
      </c>
      <c r="K145" s="2"/>
      <c r="L145" s="2"/>
      <c r="M145" s="2"/>
      <c r="N145" s="2"/>
      <c r="O145" s="2"/>
      <c r="P145" s="2"/>
      <c r="Q145" s="2" t="s">
        <v>439</v>
      </c>
      <c r="R145" s="2" t="s">
        <v>172</v>
      </c>
      <c r="S145" s="2" t="s">
        <v>113</v>
      </c>
      <c r="T145" s="2" t="s">
        <v>444</v>
      </c>
      <c r="U145" s="2" t="s">
        <v>448</v>
      </c>
      <c r="V145" s="2" t="s">
        <v>203</v>
      </c>
      <c r="W145" s="2" t="s">
        <v>336</v>
      </c>
      <c r="X145" s="2" t="s">
        <v>3</v>
      </c>
      <c r="Y145" s="36"/>
      <c r="Z145" s="36"/>
      <c r="AA145" s="36"/>
      <c r="AB145" s="36"/>
      <c r="AC145" s="36"/>
      <c r="AD145" s="2">
        <v>1.0</v>
      </c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  <c r="AU145" s="36"/>
      <c r="AV145" s="36"/>
      <c r="AW145" s="36"/>
      <c r="AX145" s="36"/>
      <c r="AY145" s="36"/>
      <c r="AZ145" s="36"/>
      <c r="BA145" s="36"/>
      <c r="BB145" s="2"/>
      <c r="BC145" s="2">
        <f t="shared" si="4"/>
        <v>1</v>
      </c>
      <c r="BD145" s="2">
        <f t="shared" si="5"/>
        <v>200</v>
      </c>
      <c r="BE145" s="2">
        <v>180.0</v>
      </c>
    </row>
    <row r="146" ht="84.75" customHeight="1">
      <c r="A146" s="32">
        <f t="shared" si="18"/>
        <v>1101600</v>
      </c>
      <c r="B146" s="33" t="str">
        <f t="shared" si="2"/>
        <v>http://helpstore.shop/keyword/2VD034VWOO2DMH </v>
      </c>
      <c r="C146" s="34"/>
      <c r="D146" s="28"/>
      <c r="E146" s="35">
        <f t="shared" si="3"/>
        <v>0</v>
      </c>
      <c r="F146" s="2"/>
      <c r="G146" s="2"/>
      <c r="H146" s="2"/>
      <c r="I146" s="2"/>
      <c r="J146" s="2" t="s">
        <v>449</v>
      </c>
      <c r="K146" s="2"/>
      <c r="L146" s="2"/>
      <c r="M146" s="2"/>
      <c r="N146" s="2"/>
      <c r="O146" s="2"/>
      <c r="P146" s="2"/>
      <c r="Q146" s="2" t="s">
        <v>111</v>
      </c>
      <c r="R146" s="2" t="s">
        <v>170</v>
      </c>
      <c r="S146" s="2" t="s">
        <v>113</v>
      </c>
      <c r="T146" s="2" t="s">
        <v>450</v>
      </c>
      <c r="U146" s="2" t="s">
        <v>451</v>
      </c>
      <c r="V146" s="2" t="s">
        <v>116</v>
      </c>
      <c r="W146" s="2" t="s">
        <v>336</v>
      </c>
      <c r="X146" s="2" t="s">
        <v>63</v>
      </c>
      <c r="Y146" s="2">
        <v>1.0</v>
      </c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6"/>
      <c r="AQ146" s="36"/>
      <c r="AR146" s="36"/>
      <c r="AS146" s="36"/>
      <c r="AT146" s="36"/>
      <c r="AU146" s="36"/>
      <c r="AV146" s="36"/>
      <c r="AW146" s="36"/>
      <c r="AX146" s="36"/>
      <c r="AY146" s="36"/>
      <c r="AZ146" s="36"/>
      <c r="BA146" s="36"/>
      <c r="BB146" s="2"/>
      <c r="BC146" s="2">
        <f t="shared" si="4"/>
        <v>1</v>
      </c>
      <c r="BD146" s="2">
        <f t="shared" si="5"/>
        <v>540</v>
      </c>
      <c r="BE146" s="2">
        <v>180.0</v>
      </c>
    </row>
    <row r="147" ht="84.75" customHeight="1">
      <c r="A147" s="32">
        <f t="shared" si="18"/>
        <v>1142400</v>
      </c>
      <c r="B147" s="33" t="str">
        <f t="shared" si="2"/>
        <v>http://helpstore.shop/keyword/2VE368 </v>
      </c>
      <c r="C147" s="34"/>
      <c r="D147" s="28"/>
      <c r="E147" s="35">
        <f t="shared" si="3"/>
        <v>0</v>
      </c>
      <c r="F147" s="2"/>
      <c r="G147" s="2"/>
      <c r="H147" s="2"/>
      <c r="I147" s="2"/>
      <c r="J147" s="2" t="s">
        <v>449</v>
      </c>
      <c r="K147" s="2"/>
      <c r="L147" s="2"/>
      <c r="M147" s="2"/>
      <c r="N147" s="2"/>
      <c r="O147" s="2"/>
      <c r="P147" s="2"/>
      <c r="Q147" s="2" t="s">
        <v>281</v>
      </c>
      <c r="R147" s="2" t="s">
        <v>452</v>
      </c>
      <c r="S147" s="2" t="s">
        <v>113</v>
      </c>
      <c r="T147" s="2" t="s">
        <v>450</v>
      </c>
      <c r="U147" s="2" t="s">
        <v>453</v>
      </c>
      <c r="V147" s="2" t="s">
        <v>116</v>
      </c>
      <c r="W147" s="2" t="s">
        <v>336</v>
      </c>
      <c r="X147" s="2" t="s">
        <v>63</v>
      </c>
      <c r="Y147" s="2">
        <v>1.0</v>
      </c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  <c r="AU147" s="36"/>
      <c r="AV147" s="36"/>
      <c r="AW147" s="36"/>
      <c r="AX147" s="36"/>
      <c r="AY147" s="36"/>
      <c r="AZ147" s="36"/>
      <c r="BA147" s="36"/>
      <c r="BB147" s="2"/>
      <c r="BC147" s="2">
        <f t="shared" si="4"/>
        <v>1</v>
      </c>
      <c r="BD147" s="2">
        <f t="shared" si="5"/>
        <v>560</v>
      </c>
      <c r="BE147" s="2">
        <v>180.0</v>
      </c>
    </row>
    <row r="148" ht="84.75" customHeight="1">
      <c r="A148" s="32">
        <f t="shared" si="18"/>
        <v>877200</v>
      </c>
      <c r="B148" s="33" t="str">
        <f t="shared" si="2"/>
        <v>http://helpstore.shop/keyword/2VH002VOOM2DMH </v>
      </c>
      <c r="C148" s="34"/>
      <c r="D148" s="28"/>
      <c r="E148" s="35">
        <f t="shared" si="3"/>
        <v>0</v>
      </c>
      <c r="F148" s="2"/>
      <c r="G148" s="2"/>
      <c r="H148" s="2"/>
      <c r="I148" s="2"/>
      <c r="J148" s="2" t="s">
        <v>449</v>
      </c>
      <c r="K148" s="2"/>
      <c r="L148" s="2"/>
      <c r="M148" s="2"/>
      <c r="N148" s="2"/>
      <c r="O148" s="2"/>
      <c r="P148" s="2"/>
      <c r="Q148" s="2" t="s">
        <v>454</v>
      </c>
      <c r="R148" s="2" t="s">
        <v>138</v>
      </c>
      <c r="S148" s="2" t="s">
        <v>113</v>
      </c>
      <c r="T148" s="2" t="s">
        <v>450</v>
      </c>
      <c r="U148" s="2" t="s">
        <v>455</v>
      </c>
      <c r="V148" s="2" t="s">
        <v>116</v>
      </c>
      <c r="W148" s="2" t="s">
        <v>336</v>
      </c>
      <c r="X148" s="2" t="s">
        <v>63</v>
      </c>
      <c r="Y148" s="2">
        <v>2.0</v>
      </c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6"/>
      <c r="AV148" s="36"/>
      <c r="AW148" s="36"/>
      <c r="AX148" s="36"/>
      <c r="AY148" s="36"/>
      <c r="AZ148" s="36"/>
      <c r="BA148" s="36"/>
      <c r="BB148" s="2"/>
      <c r="BC148" s="2">
        <f t="shared" si="4"/>
        <v>2</v>
      </c>
      <c r="BD148" s="2">
        <f t="shared" si="5"/>
        <v>860</v>
      </c>
      <c r="BE148" s="2">
        <v>180.0</v>
      </c>
    </row>
    <row r="149" ht="84.75" customHeight="1">
      <c r="A149" s="32">
        <f t="shared" si="18"/>
        <v>816000</v>
      </c>
      <c r="B149" s="33" t="str">
        <f t="shared" si="2"/>
        <v>http://helpstore.shop/keyword/2VH048VOOO2DMH </v>
      </c>
      <c r="C149" s="34"/>
      <c r="D149" s="28"/>
      <c r="E149" s="35">
        <f t="shared" si="3"/>
        <v>0</v>
      </c>
      <c r="F149" s="2"/>
      <c r="G149" s="2"/>
      <c r="H149" s="2"/>
      <c r="I149" s="2"/>
      <c r="J149" s="2" t="s">
        <v>449</v>
      </c>
      <c r="K149" s="2"/>
      <c r="L149" s="2"/>
      <c r="M149" s="2"/>
      <c r="N149" s="2"/>
      <c r="O149" s="2"/>
      <c r="P149" s="2"/>
      <c r="Q149" s="2" t="s">
        <v>218</v>
      </c>
      <c r="R149" s="2" t="s">
        <v>303</v>
      </c>
      <c r="S149" s="2" t="s">
        <v>113</v>
      </c>
      <c r="T149" s="2" t="s">
        <v>450</v>
      </c>
      <c r="U149" s="2" t="s">
        <v>456</v>
      </c>
      <c r="V149" s="2" t="s">
        <v>116</v>
      </c>
      <c r="W149" s="2" t="s">
        <v>336</v>
      </c>
      <c r="X149" s="2" t="s">
        <v>63</v>
      </c>
      <c r="Y149" s="2">
        <v>2.0</v>
      </c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  <c r="AU149" s="36"/>
      <c r="AV149" s="36"/>
      <c r="AW149" s="36"/>
      <c r="AX149" s="36"/>
      <c r="AY149" s="36"/>
      <c r="AZ149" s="36"/>
      <c r="BA149" s="36"/>
      <c r="BB149" s="2"/>
      <c r="BC149" s="2">
        <f t="shared" si="4"/>
        <v>2</v>
      </c>
      <c r="BD149" s="2">
        <f t="shared" si="5"/>
        <v>800</v>
      </c>
      <c r="BE149" s="2">
        <v>180.0</v>
      </c>
    </row>
    <row r="150" ht="84.75" customHeight="1">
      <c r="A150" s="32">
        <f t="shared" si="18"/>
        <v>714000</v>
      </c>
      <c r="B150" s="33" t="str">
        <f t="shared" si="2"/>
        <v>http://helpstore.shop/keyword/2VH053VOOO2DMH </v>
      </c>
      <c r="C150" s="34"/>
      <c r="D150" s="28"/>
      <c r="E150" s="35">
        <f t="shared" si="3"/>
        <v>0</v>
      </c>
      <c r="F150" s="2"/>
      <c r="G150" s="2"/>
      <c r="H150" s="2"/>
      <c r="I150" s="2"/>
      <c r="J150" s="2" t="s">
        <v>449</v>
      </c>
      <c r="K150" s="2"/>
      <c r="L150" s="2"/>
      <c r="M150" s="2"/>
      <c r="N150" s="2"/>
      <c r="O150" s="2"/>
      <c r="P150" s="2"/>
      <c r="Q150" s="2" t="s">
        <v>230</v>
      </c>
      <c r="R150" s="2" t="s">
        <v>214</v>
      </c>
      <c r="S150" s="2" t="s">
        <v>113</v>
      </c>
      <c r="T150" s="2" t="s">
        <v>450</v>
      </c>
      <c r="U150" s="2" t="s">
        <v>457</v>
      </c>
      <c r="V150" s="2" t="s">
        <v>116</v>
      </c>
      <c r="W150" s="2" t="s">
        <v>336</v>
      </c>
      <c r="X150" s="2" t="s">
        <v>63</v>
      </c>
      <c r="Y150" s="2">
        <v>2.0</v>
      </c>
      <c r="Z150" s="36"/>
      <c r="AA150" s="36"/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  <c r="AL150" s="36"/>
      <c r="AM150" s="36"/>
      <c r="AN150" s="36"/>
      <c r="AO150" s="36"/>
      <c r="AP150" s="36"/>
      <c r="AQ150" s="36"/>
      <c r="AR150" s="36"/>
      <c r="AS150" s="36"/>
      <c r="AT150" s="36"/>
      <c r="AU150" s="36"/>
      <c r="AV150" s="36"/>
      <c r="AW150" s="36"/>
      <c r="AX150" s="36"/>
      <c r="AY150" s="36"/>
      <c r="AZ150" s="36"/>
      <c r="BA150" s="36"/>
      <c r="BB150" s="2"/>
      <c r="BC150" s="2">
        <f t="shared" si="4"/>
        <v>2</v>
      </c>
      <c r="BD150" s="2">
        <f t="shared" si="5"/>
        <v>700</v>
      </c>
      <c r="BE150" s="2">
        <v>180.0</v>
      </c>
    </row>
    <row r="151" ht="84.75" customHeight="1">
      <c r="A151" s="32">
        <f>HYPERLINK("https://mustit.co.kr/product/search?search_action=search&amp;event=0&amp;event_no=1004&amp;keyword="&amp;iferror(left(U151,FIND(" ",U151)),""),Q151*$A$2*(1+$C$2))</f>
        <v>913920</v>
      </c>
      <c r="B151" s="33" t="str">
        <f t="shared" si="2"/>
        <v>http://helpstore.shop/keyword/SC510M1WQ8 </v>
      </c>
      <c r="C151" s="34"/>
      <c r="D151" s="28"/>
      <c r="E151" s="35">
        <f t="shared" si="3"/>
        <v>0</v>
      </c>
      <c r="F151" s="2"/>
      <c r="G151" s="2"/>
      <c r="H151" s="2"/>
      <c r="I151" s="2"/>
      <c r="J151" s="2" t="s">
        <v>458</v>
      </c>
      <c r="K151" s="2"/>
      <c r="L151" s="2"/>
      <c r="M151" s="2"/>
      <c r="N151" s="2"/>
      <c r="O151" s="2"/>
      <c r="P151" s="2"/>
      <c r="Q151" s="2" t="s">
        <v>263</v>
      </c>
      <c r="R151" s="2" t="s">
        <v>158</v>
      </c>
      <c r="S151" s="2" t="s">
        <v>113</v>
      </c>
      <c r="T151" s="2" t="s">
        <v>459</v>
      </c>
      <c r="U151" s="2" t="s">
        <v>460</v>
      </c>
      <c r="V151" s="2" t="s">
        <v>116</v>
      </c>
      <c r="W151" s="2" t="s">
        <v>336</v>
      </c>
      <c r="X151" s="2" t="s">
        <v>3</v>
      </c>
      <c r="Y151" s="36"/>
      <c r="Z151" s="36"/>
      <c r="AA151" s="36"/>
      <c r="AB151" s="2">
        <v>1.0</v>
      </c>
      <c r="AC151" s="2">
        <v>1.0</v>
      </c>
      <c r="AD151" s="2">
        <v>1.0</v>
      </c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6"/>
      <c r="AQ151" s="36"/>
      <c r="AR151" s="36"/>
      <c r="AS151" s="36"/>
      <c r="AT151" s="36"/>
      <c r="AU151" s="36"/>
      <c r="AV151" s="36"/>
      <c r="AW151" s="36"/>
      <c r="AX151" s="36"/>
      <c r="AY151" s="36"/>
      <c r="AZ151" s="36"/>
      <c r="BA151" s="36"/>
      <c r="BB151" s="2"/>
      <c r="BC151" s="2">
        <f t="shared" si="4"/>
        <v>3</v>
      </c>
      <c r="BD151" s="2">
        <f t="shared" si="5"/>
        <v>1440</v>
      </c>
      <c r="BE151" s="2">
        <v>180.0</v>
      </c>
    </row>
    <row r="152" ht="84.75" customHeight="1">
      <c r="A152" s="32">
        <f>HYPERLINK("https://mustit.co.kr/product/search?search_action=search&amp;event=0&amp;event_no=1004&amp;keyword="&amp;iferror(left(U152,FIND(" ",U152)),""),Q152*$A$2*(1+$B$2))</f>
        <v>1173000</v>
      </c>
      <c r="B152" s="33" t="str">
        <f t="shared" si="2"/>
        <v>http://helpstore.shop/keyword/2VZ0389Z2 </v>
      </c>
      <c r="C152" s="34"/>
      <c r="D152" s="28"/>
      <c r="E152" s="35">
        <f t="shared" si="3"/>
        <v>0</v>
      </c>
      <c r="F152" s="2"/>
      <c r="G152" s="2"/>
      <c r="H152" s="2"/>
      <c r="I152" s="2"/>
      <c r="J152" s="2" t="s">
        <v>461</v>
      </c>
      <c r="K152" s="2"/>
      <c r="L152" s="2"/>
      <c r="M152" s="2"/>
      <c r="N152" s="2"/>
      <c r="O152" s="2"/>
      <c r="P152" s="2"/>
      <c r="Q152" s="2" t="s">
        <v>462</v>
      </c>
      <c r="R152" s="2" t="s">
        <v>452</v>
      </c>
      <c r="S152" s="2" t="s">
        <v>113</v>
      </c>
      <c r="T152" s="2" t="s">
        <v>463</v>
      </c>
      <c r="U152" s="2" t="s">
        <v>464</v>
      </c>
      <c r="V152" s="2" t="s">
        <v>116</v>
      </c>
      <c r="W152" s="2" t="s">
        <v>336</v>
      </c>
      <c r="X152" s="2" t="s">
        <v>63</v>
      </c>
      <c r="Y152" s="2">
        <v>2.0</v>
      </c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  <c r="AU152" s="36"/>
      <c r="AV152" s="36"/>
      <c r="AW152" s="36"/>
      <c r="AX152" s="36"/>
      <c r="AY152" s="36"/>
      <c r="AZ152" s="36"/>
      <c r="BA152" s="36"/>
      <c r="BB152" s="2"/>
      <c r="BC152" s="2">
        <f t="shared" si="4"/>
        <v>2</v>
      </c>
      <c r="BD152" s="2">
        <f t="shared" si="5"/>
        <v>1150</v>
      </c>
      <c r="BE152" s="2">
        <v>180.0</v>
      </c>
    </row>
    <row r="153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</row>
    <row r="154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</row>
    <row r="155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</row>
    <row r="15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</row>
    <row r="157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</row>
    <row r="158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</row>
    <row r="159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</row>
    <row r="160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</row>
    <row r="161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</row>
    <row r="162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</row>
    <row r="163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</row>
    <row r="164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</row>
    <row r="165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</row>
    <row r="16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</row>
    <row r="167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</row>
    <row r="168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</row>
    <row r="169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</row>
    <row r="170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</row>
    <row r="171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</row>
    <row r="172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</row>
    <row r="173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</row>
    <row r="174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</row>
    <row r="175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</row>
    <row r="17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</row>
    <row r="177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</row>
    <row r="178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</row>
    <row r="179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</row>
    <row r="180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</row>
    <row r="181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</row>
    <row r="182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</row>
    <row r="183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</row>
    <row r="184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</row>
    <row r="185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</row>
    <row r="18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</row>
    <row r="187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</row>
    <row r="188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</row>
    <row r="189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</row>
    <row r="190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</row>
    <row r="191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</row>
    <row r="192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</row>
    <row r="193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</row>
    <row r="194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</row>
    <row r="195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</row>
    <row r="19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</row>
    <row r="197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</row>
    <row r="198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</row>
    <row r="199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</row>
    <row r="200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</row>
    <row r="201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</row>
    <row r="202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</row>
    <row r="203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</row>
    <row r="204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</row>
    <row r="205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</row>
    <row r="20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</row>
    <row r="207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</row>
    <row r="208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</row>
    <row r="209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</row>
    <row r="210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</row>
    <row r="211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</row>
    <row r="212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</row>
    <row r="213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</row>
    <row r="214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</row>
    <row r="215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</row>
    <row r="21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</row>
    <row r="217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</row>
    <row r="218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</row>
    <row r="219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</row>
    <row r="220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</row>
    <row r="221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</row>
    <row r="222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</row>
    <row r="223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</row>
    <row r="224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</row>
    <row r="225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</row>
    <row r="2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</row>
    <row r="227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</row>
    <row r="228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</row>
    <row r="229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</row>
    <row r="230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</row>
    <row r="231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</row>
    <row r="232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</row>
    <row r="233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</row>
    <row r="234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</row>
    <row r="235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</row>
    <row r="23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</row>
    <row r="237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</row>
    <row r="238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</row>
    <row r="239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</row>
    <row r="240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</row>
    <row r="241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</row>
    <row r="242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</row>
    <row r="243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</row>
    <row r="244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</row>
    <row r="245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</row>
    <row r="24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</row>
    <row r="247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</row>
    <row r="248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</row>
    <row r="249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</row>
    <row r="250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</row>
    <row r="251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</row>
    <row r="252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</row>
    <row r="253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</row>
    <row r="254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</row>
    <row r="255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</row>
    <row r="25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</row>
    <row r="257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</row>
    <row r="258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</row>
    <row r="259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</row>
    <row r="260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</row>
    <row r="261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</row>
    <row r="262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</row>
    <row r="263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</row>
    <row r="264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</row>
    <row r="265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</row>
    <row r="26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</row>
    <row r="267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</row>
    <row r="268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</row>
    <row r="269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</row>
    <row r="270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</row>
    <row r="271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</row>
    <row r="272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</row>
    <row r="273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</row>
    <row r="274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</row>
    <row r="275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</row>
    <row r="27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</row>
    <row r="277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</row>
    <row r="278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</row>
    <row r="279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</row>
    <row r="280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</row>
    <row r="281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</row>
    <row r="282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</row>
    <row r="283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</row>
    <row r="284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</row>
    <row r="285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</row>
    <row r="28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</row>
    <row r="287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</row>
    <row r="288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</row>
    <row r="289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</row>
    <row r="290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</row>
    <row r="291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</row>
    <row r="292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</row>
    <row r="293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</row>
    <row r="294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</row>
    <row r="295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</row>
    <row r="29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</row>
    <row r="297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</row>
    <row r="298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</row>
    <row r="299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</row>
    <row r="300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</row>
    <row r="301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</row>
    <row r="302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</row>
    <row r="303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</row>
    <row r="304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</row>
    <row r="305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</row>
    <row r="30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</row>
    <row r="307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</row>
    <row r="308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</row>
    <row r="309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</row>
    <row r="310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</row>
    <row r="311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</row>
    <row r="312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</row>
    <row r="313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</row>
    <row r="314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</row>
    <row r="315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</row>
    <row r="31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</row>
    <row r="317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</row>
    <row r="318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</row>
    <row r="319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</row>
    <row r="320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</row>
    <row r="321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</row>
    <row r="322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</row>
    <row r="323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</row>
    <row r="324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</row>
    <row r="325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</row>
    <row r="3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</row>
    <row r="327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</row>
    <row r="328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</row>
    <row r="329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</row>
    <row r="330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</row>
    <row r="331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</row>
    <row r="332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</row>
    <row r="333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</row>
    <row r="334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</row>
    <row r="335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</row>
    <row r="33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</row>
    <row r="337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</row>
    <row r="338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</row>
    <row r="339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</row>
    <row r="340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</row>
    <row r="341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</row>
    <row r="342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</row>
    <row r="343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</row>
    <row r="344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</row>
    <row r="345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</row>
    <row r="34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</row>
    <row r="347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</row>
    <row r="348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</row>
    <row r="349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</row>
    <row r="350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</row>
    <row r="351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</row>
    <row r="352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</row>
    <row r="353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</row>
    <row r="354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</row>
    <row r="355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</row>
    <row r="35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</row>
    <row r="357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</row>
    <row r="358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</row>
    <row r="359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</row>
    <row r="360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</row>
    <row r="361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</row>
    <row r="362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</row>
    <row r="363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</row>
    <row r="364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</row>
    <row r="365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</row>
    <row r="36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</row>
    <row r="367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</row>
    <row r="368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</row>
    <row r="369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</row>
    <row r="370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</row>
    <row r="371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</row>
    <row r="372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</row>
    <row r="373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</row>
    <row r="374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</row>
    <row r="375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</row>
    <row r="37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</row>
    <row r="377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</row>
    <row r="378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</row>
    <row r="379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</row>
    <row r="380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</row>
    <row r="381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</row>
    <row r="382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</row>
    <row r="383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</row>
    <row r="384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</row>
    <row r="385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</row>
    <row r="38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</row>
    <row r="387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</row>
    <row r="388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</row>
    <row r="389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</row>
    <row r="390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</row>
    <row r="391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</row>
    <row r="392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</row>
    <row r="393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</row>
    <row r="394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</row>
    <row r="395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</row>
    <row r="39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</row>
    <row r="397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</row>
    <row r="398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</row>
    <row r="399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</row>
    <row r="400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</row>
    <row r="401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</row>
    <row r="402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</row>
    <row r="403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</row>
    <row r="404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</row>
    <row r="405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</row>
    <row r="40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</row>
    <row r="407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</row>
    <row r="408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</row>
    <row r="409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</row>
    <row r="410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</row>
    <row r="411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</row>
    <row r="412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</row>
    <row r="413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</row>
    <row r="414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</row>
    <row r="415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</row>
    <row r="41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</row>
    <row r="417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</row>
    <row r="418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</row>
    <row r="419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</row>
    <row r="420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</row>
    <row r="421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</row>
    <row r="422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</row>
    <row r="423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</row>
    <row r="424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</row>
    <row r="425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</row>
    <row r="4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</row>
    <row r="427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</row>
    <row r="428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</row>
    <row r="429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</row>
    <row r="430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</row>
    <row r="431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</row>
    <row r="432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</row>
    <row r="433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</row>
    <row r="434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</row>
    <row r="435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</row>
    <row r="43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</row>
    <row r="437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</row>
    <row r="438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</row>
    <row r="439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</row>
    <row r="440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</row>
    <row r="441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</row>
    <row r="442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</row>
    <row r="443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</row>
    <row r="444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</row>
    <row r="445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</row>
    <row r="44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</row>
    <row r="447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</row>
    <row r="448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</row>
    <row r="449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</row>
    <row r="450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</row>
    <row r="451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</row>
    <row r="452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</row>
    <row r="453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</row>
    <row r="454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</row>
    <row r="455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</row>
    <row r="45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</row>
    <row r="457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</row>
    <row r="458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</row>
    <row r="459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</row>
    <row r="460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</row>
    <row r="461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</row>
    <row r="462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</row>
    <row r="463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</row>
    <row r="464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</row>
    <row r="465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</row>
    <row r="46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</row>
    <row r="467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</row>
    <row r="468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</row>
    <row r="469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</row>
    <row r="470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</row>
    <row r="471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</row>
    <row r="472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</row>
    <row r="473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</row>
    <row r="474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</row>
    <row r="475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</row>
    <row r="47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</row>
    <row r="477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</row>
    <row r="478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</row>
    <row r="479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</row>
    <row r="480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</row>
    <row r="481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</row>
    <row r="482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</row>
    <row r="483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</row>
    <row r="484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</row>
    <row r="485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</row>
    <row r="48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</row>
    <row r="487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</row>
    <row r="488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</row>
    <row r="489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</row>
    <row r="490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</row>
    <row r="491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</row>
    <row r="492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</row>
    <row r="493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</row>
    <row r="494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</row>
    <row r="495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</row>
    <row r="49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</row>
    <row r="497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</row>
    <row r="498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</row>
    <row r="499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</row>
    <row r="500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</row>
    <row r="501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</row>
    <row r="502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</row>
    <row r="503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</row>
    <row r="504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</row>
    <row r="505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</row>
    <row r="50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</row>
    <row r="507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</row>
    <row r="508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</row>
    <row r="509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</row>
    <row r="510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</row>
    <row r="511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</row>
    <row r="512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</row>
    <row r="513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</row>
    <row r="514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</row>
    <row r="515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</row>
    <row r="51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</row>
    <row r="517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</row>
    <row r="518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</row>
    <row r="519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</row>
    <row r="520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</row>
    <row r="521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</row>
    <row r="522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</row>
    <row r="523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</row>
    <row r="524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</row>
    <row r="525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</row>
    <row r="5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</row>
    <row r="527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</row>
    <row r="528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</row>
    <row r="529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</row>
    <row r="530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</row>
    <row r="531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</row>
    <row r="532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</row>
    <row r="533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</row>
    <row r="534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</row>
    <row r="535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</row>
    <row r="53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</row>
    <row r="537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</row>
    <row r="538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</row>
    <row r="539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</row>
    <row r="540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</row>
    <row r="541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</row>
    <row r="542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</row>
    <row r="543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</row>
    <row r="544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</row>
    <row r="545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</row>
    <row r="54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</row>
    <row r="547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</row>
    <row r="548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</row>
    <row r="549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</row>
    <row r="550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</row>
    <row r="551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</row>
    <row r="552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</row>
    <row r="553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</row>
    <row r="554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</row>
    <row r="555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</row>
    <row r="55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</row>
    <row r="557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</row>
    <row r="558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</row>
    <row r="559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</row>
    <row r="560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</row>
    <row r="561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</row>
    <row r="562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</row>
    <row r="563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</row>
    <row r="564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</row>
    <row r="565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</row>
    <row r="56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</row>
    <row r="567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</row>
    <row r="568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</row>
    <row r="569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</row>
    <row r="570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</row>
    <row r="571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</row>
    <row r="572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</row>
    <row r="573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</row>
    <row r="574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</row>
    <row r="575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</row>
    <row r="57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</row>
    <row r="577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</row>
    <row r="578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</row>
    <row r="579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</row>
    <row r="580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</row>
    <row r="581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</row>
    <row r="582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</row>
    <row r="583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</row>
    <row r="584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</row>
    <row r="585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</row>
    <row r="58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</row>
    <row r="587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</row>
    <row r="588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</row>
    <row r="589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</row>
    <row r="590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</row>
    <row r="591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</row>
    <row r="592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</row>
    <row r="593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</row>
    <row r="594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</row>
    <row r="595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</row>
    <row r="59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</row>
    <row r="597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</row>
    <row r="598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</row>
    <row r="599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</row>
    <row r="600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</row>
    <row r="601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</row>
    <row r="602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</row>
    <row r="603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</row>
    <row r="604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</row>
    <row r="605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</row>
    <row r="60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</row>
    <row r="607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</row>
    <row r="608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</row>
    <row r="609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</row>
    <row r="610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</row>
    <row r="611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</row>
    <row r="612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</row>
    <row r="613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</row>
    <row r="614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</row>
    <row r="615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</row>
    <row r="61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</row>
    <row r="617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</row>
    <row r="618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</row>
    <row r="619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</row>
    <row r="620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</row>
    <row r="621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</row>
    <row r="622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</row>
    <row r="623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</row>
    <row r="624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</row>
    <row r="625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</row>
    <row r="6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</row>
    <row r="627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</row>
    <row r="628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</row>
    <row r="629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</row>
    <row r="630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</row>
    <row r="631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</row>
    <row r="632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</row>
    <row r="633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</row>
    <row r="634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</row>
    <row r="635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</row>
    <row r="63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</row>
    <row r="637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</row>
    <row r="638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</row>
    <row r="639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</row>
    <row r="640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</row>
    <row r="641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</row>
    <row r="642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</row>
    <row r="643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</row>
    <row r="644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</row>
    <row r="645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</row>
    <row r="64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</row>
    <row r="647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</row>
    <row r="648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</row>
    <row r="649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</row>
    <row r="650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</row>
    <row r="651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</row>
    <row r="652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</row>
    <row r="653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</row>
    <row r="654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</row>
    <row r="655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</row>
    <row r="65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</row>
    <row r="657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</row>
    <row r="658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</row>
    <row r="659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</row>
    <row r="660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</row>
    <row r="661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</row>
    <row r="662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</row>
    <row r="663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</row>
    <row r="664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</row>
    <row r="665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</row>
    <row r="66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</row>
    <row r="667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</row>
    <row r="668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</row>
    <row r="669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</row>
    <row r="670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</row>
    <row r="671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</row>
    <row r="672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</row>
    <row r="673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</row>
    <row r="674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</row>
    <row r="675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</row>
    <row r="67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</row>
    <row r="677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</row>
    <row r="678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</row>
    <row r="679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</row>
    <row r="680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</row>
    <row r="681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</row>
    <row r="682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</row>
    <row r="683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</row>
    <row r="684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</row>
    <row r="685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</row>
    <row r="68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</row>
    <row r="687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</row>
    <row r="688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</row>
    <row r="689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</row>
    <row r="690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</row>
    <row r="691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</row>
    <row r="692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</row>
    <row r="693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</row>
    <row r="694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</row>
    <row r="695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</row>
    <row r="69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</row>
    <row r="697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</row>
    <row r="698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</row>
    <row r="699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</row>
    <row r="700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</row>
    <row r="701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</row>
    <row r="702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</row>
    <row r="703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</row>
    <row r="704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</row>
    <row r="705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</row>
    <row r="70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</row>
    <row r="707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</row>
    <row r="708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</row>
    <row r="709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</row>
    <row r="710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</row>
    <row r="711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</row>
    <row r="712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</row>
    <row r="713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</row>
    <row r="714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</row>
    <row r="715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</row>
    <row r="71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</row>
    <row r="717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</row>
    <row r="718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</row>
    <row r="719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</row>
    <row r="720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</row>
    <row r="721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</row>
    <row r="722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</row>
    <row r="723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</row>
    <row r="724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</row>
    <row r="725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</row>
    <row r="7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</row>
    <row r="727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</row>
    <row r="728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</row>
    <row r="729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</row>
    <row r="730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</row>
    <row r="731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</row>
    <row r="732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</row>
    <row r="733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</row>
    <row r="734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</row>
    <row r="735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</row>
    <row r="73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</row>
    <row r="737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</row>
    <row r="738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</row>
    <row r="739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</row>
    <row r="740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</row>
    <row r="741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</row>
    <row r="742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</row>
    <row r="743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</row>
    <row r="744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</row>
    <row r="745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</row>
    <row r="74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</row>
    <row r="747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</row>
    <row r="748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</row>
    <row r="749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</row>
    <row r="750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</row>
    <row r="751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</row>
    <row r="752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</row>
    <row r="753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</row>
    <row r="754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</row>
    <row r="755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</row>
    <row r="75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</row>
    <row r="757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</row>
    <row r="758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</row>
    <row r="759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</row>
    <row r="760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</row>
    <row r="761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</row>
    <row r="762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</row>
    <row r="763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</row>
    <row r="764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</row>
    <row r="765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</row>
    <row r="76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</row>
    <row r="767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</row>
    <row r="768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</row>
    <row r="769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</row>
    <row r="770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</row>
    <row r="771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</row>
    <row r="772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</row>
    <row r="773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</row>
    <row r="774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</row>
    <row r="775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</row>
    <row r="77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</row>
    <row r="777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</row>
    <row r="778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</row>
    <row r="779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</row>
    <row r="780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</row>
    <row r="781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</row>
    <row r="782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</row>
    <row r="783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</row>
    <row r="784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</row>
    <row r="785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</row>
    <row r="78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</row>
    <row r="787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</row>
    <row r="788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</row>
    <row r="789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</row>
    <row r="790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</row>
    <row r="791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</row>
    <row r="792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</row>
    <row r="793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</row>
    <row r="794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</row>
    <row r="795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</row>
    <row r="79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</row>
    <row r="797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</row>
    <row r="798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</row>
    <row r="799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</row>
    <row r="800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</row>
    <row r="801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</row>
    <row r="802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</row>
    <row r="803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</row>
    <row r="804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</row>
    <row r="805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</row>
    <row r="80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</row>
    <row r="807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</row>
    <row r="808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</row>
    <row r="809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</row>
    <row r="810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</row>
    <row r="811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</row>
    <row r="812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</row>
    <row r="813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</row>
    <row r="814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</row>
    <row r="815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</row>
    <row r="81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</row>
    <row r="817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</row>
    <row r="818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</row>
    <row r="819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</row>
    <row r="820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</row>
    <row r="821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</row>
    <row r="822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</row>
    <row r="823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</row>
    <row r="824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</row>
    <row r="825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</row>
    <row r="8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</row>
    <row r="827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</row>
    <row r="828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</row>
    <row r="829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</row>
    <row r="830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</row>
    <row r="831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</row>
    <row r="832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</row>
    <row r="833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</row>
    <row r="834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</row>
    <row r="835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</row>
    <row r="83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</row>
    <row r="837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</row>
    <row r="838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</row>
    <row r="839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</row>
    <row r="840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</row>
    <row r="841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</row>
    <row r="842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</row>
    <row r="843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</row>
    <row r="844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</row>
    <row r="845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</row>
    <row r="84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</row>
    <row r="847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</row>
    <row r="848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</row>
    <row r="849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</row>
    <row r="850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</row>
    <row r="851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</row>
    <row r="852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</row>
    <row r="853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</row>
    <row r="854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</row>
    <row r="855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</row>
    <row r="85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</row>
    <row r="857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</row>
    <row r="858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</row>
    <row r="859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</row>
    <row r="860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</row>
    <row r="861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</row>
    <row r="862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</row>
    <row r="863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</row>
    <row r="864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</row>
    <row r="865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</row>
    <row r="86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</row>
    <row r="867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</row>
    <row r="868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</row>
    <row r="869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</row>
    <row r="870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</row>
    <row r="871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</row>
    <row r="872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</row>
    <row r="873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</row>
    <row r="874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</row>
    <row r="875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</row>
    <row r="87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</row>
    <row r="877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</row>
    <row r="878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</row>
    <row r="879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</row>
    <row r="880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</row>
    <row r="881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</row>
    <row r="882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</row>
    <row r="883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</row>
    <row r="884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</row>
    <row r="885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</row>
    <row r="88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</row>
    <row r="887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</row>
    <row r="888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</row>
    <row r="889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</row>
    <row r="890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</row>
    <row r="891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</row>
    <row r="892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</row>
    <row r="893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</row>
    <row r="894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</row>
    <row r="895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</row>
    <row r="89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</row>
    <row r="897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</row>
    <row r="898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</row>
    <row r="899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</row>
    <row r="900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</row>
    <row r="901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</row>
    <row r="902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</row>
    <row r="903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</row>
    <row r="904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</row>
    <row r="905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</row>
    <row r="90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</row>
    <row r="907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</row>
    <row r="908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</row>
    <row r="909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</row>
    <row r="910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</row>
    <row r="911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</row>
    <row r="912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</row>
    <row r="913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</row>
    <row r="914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</row>
    <row r="915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</row>
    <row r="91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</row>
    <row r="917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</row>
    <row r="918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</row>
    <row r="919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</row>
    <row r="920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</row>
    <row r="921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</row>
    <row r="922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</row>
    <row r="923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</row>
    <row r="924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</row>
    <row r="925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</row>
    <row r="9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</row>
    <row r="927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</row>
    <row r="928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</row>
    <row r="929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</row>
    <row r="930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</row>
    <row r="931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</row>
    <row r="932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</row>
    <row r="933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</row>
    <row r="934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</row>
    <row r="935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</row>
    <row r="93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</row>
    <row r="937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</row>
    <row r="938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</row>
    <row r="939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</row>
    <row r="940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</row>
    <row r="941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</row>
    <row r="942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</row>
    <row r="943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</row>
    <row r="944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</row>
    <row r="945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</row>
    <row r="94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</row>
    <row r="947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</row>
    <row r="948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</row>
    <row r="949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</row>
    <row r="950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</row>
    <row r="951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</row>
    <row r="952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</row>
    <row r="953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</row>
    <row r="954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</row>
    <row r="955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</row>
    <row r="95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</row>
    <row r="957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</row>
    <row r="958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</row>
    <row r="959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</row>
    <row r="960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</row>
    <row r="961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</row>
    <row r="962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</row>
    <row r="963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</row>
    <row r="964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</row>
    <row r="965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</row>
    <row r="96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</row>
    <row r="967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</row>
    <row r="968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</row>
    <row r="969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</row>
    <row r="970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</row>
    <row r="971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</row>
    <row r="972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</row>
    <row r="973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</row>
    <row r="974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</row>
    <row r="975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</row>
    <row r="97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</row>
    <row r="977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</row>
    <row r="978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</row>
    <row r="979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</row>
    <row r="980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</row>
    <row r="981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</row>
    <row r="982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</row>
    <row r="983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</row>
    <row r="984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</row>
    <row r="985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</row>
    <row r="98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</row>
    <row r="987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</row>
    <row r="988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</row>
    <row r="989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</row>
    <row r="990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</row>
    <row r="991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</row>
    <row r="992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</row>
    <row r="993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</row>
    <row r="994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</row>
    <row r="995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</row>
    <row r="99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</row>
    <row r="997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</row>
    <row r="998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</row>
    <row r="999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</row>
    <row r="1000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</row>
  </sheetData>
  <mergeCells count="2">
    <mergeCell ref="A5:E8"/>
    <mergeCell ref="A9:B9"/>
  </mergeCells>
  <hyperlinks>
    <hyperlink r:id="rId1" ref="C4"/>
  </hyperlinks>
  <printOptions/>
  <pageMargins bottom="0.75" footer="0.0" header="0.0" left="0.7" right="0.7" top="0.75"/>
  <pageSetup paperSize="9" orientation="portrait"/>
  <drawing r:id="rId2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2017-11-12T18:13:16Z</dcterms:created>
  <dc:creator>MFASELI</dc:creator>
</cp:coreProperties>
</file>