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TALOGO" sheetId="1" r:id="rId4"/>
  </sheets>
  <definedNames/>
  <calcPr/>
  <extLst>
    <ext uri="GoogleSheetsCustomDataVersion2">
      <go:sheetsCustomData xmlns:go="http://customooxmlschemas.google.com/" r:id="rId5" roundtripDataChecksum="JC/3G8h8CQfDzJTBZb3RoLrMN2QWEkHr6uKvY6rkeZ4="/>
    </ext>
  </extLst>
</workbook>
</file>

<file path=xl/sharedStrings.xml><?xml version="1.0" encoding="utf-8"?>
<sst xmlns="http://schemas.openxmlformats.org/spreadsheetml/2006/main" count="622" uniqueCount="233">
  <si>
    <t>마감</t>
  </si>
  <si>
    <t>합계</t>
  </si>
  <si>
    <t>조건</t>
  </si>
  <si>
    <t>주문접수url</t>
  </si>
  <si>
    <t>https://docs.google.com/forms/d/e/1FAIpQLScmAhAOhyOZR32K-RPYbJdcJyLV2Kby3FQDPH9vUjxcnDz75Q/viewform</t>
  </si>
  <si>
    <t xml:space="preserve">◆ 상품유형: 부티크 재고
◆ 관부가세 포함: 관부가세 및 배송비 별도
◆ 오더 컨펌: 7일 이내
◆ 인도예정일: 컨펌 후 한 달 이내
◆ 오더룰
1) 등급순/주문순으로 마감
2) &lt;등급별 오더조건&gt; 라이트(무료) : 800만원 이상
베이직 : 500만원 이상
프리미엄 : 300만원 이상
vip : 120만원 이상                                 </t>
  </si>
  <si>
    <t xml:space="preserve"> </t>
  </si>
  <si>
    <t>FF</t>
  </si>
  <si>
    <t>34</t>
  </si>
  <si>
    <t>34½</t>
  </si>
  <si>
    <t>35</t>
  </si>
  <si>
    <t>35½</t>
  </si>
  <si>
    <t>36</t>
  </si>
  <si>
    <t>36½</t>
  </si>
  <si>
    <t>37</t>
  </si>
  <si>
    <t>37½</t>
  </si>
  <si>
    <t>38</t>
  </si>
  <si>
    <t>38½</t>
  </si>
  <si>
    <t>39</t>
  </si>
  <si>
    <t>39½</t>
  </si>
  <si>
    <t>40</t>
  </si>
  <si>
    <t>40½</t>
  </si>
  <si>
    <t>41</t>
  </si>
  <si>
    <t>41½</t>
  </si>
  <si>
    <t>42</t>
  </si>
  <si>
    <t>TU</t>
  </si>
  <si>
    <t>V</t>
  </si>
  <si>
    <t>32</t>
  </si>
  <si>
    <t>44</t>
  </si>
  <si>
    <t>46</t>
  </si>
  <si>
    <t>48</t>
  </si>
  <si>
    <t>50</t>
  </si>
  <si>
    <t>52</t>
  </si>
  <si>
    <t>54</t>
  </si>
  <si>
    <t>56</t>
  </si>
  <si>
    <t>58</t>
  </si>
  <si>
    <t>60</t>
  </si>
  <si>
    <t>62</t>
  </si>
  <si>
    <t>관부가세 비포함, 배송비별도, 수수료 포함</t>
  </si>
  <si>
    <t>이용사 입력
----
주문수량</t>
  </si>
  <si>
    <t>옵션별개수</t>
  </si>
  <si>
    <t>주문합계</t>
  </si>
  <si>
    <t>공급가
(A열 클릭시 가격분석)</t>
  </si>
  <si>
    <t>상품분석
(B열 클릭시 상품분석)</t>
  </si>
  <si>
    <t>총수량입력
(예: 5)</t>
  </si>
  <si>
    <t xml:space="preserve">예: s사이즈 3개, L사이즈2개 </t>
  </si>
  <si>
    <t>Costo</t>
  </si>
  <si>
    <t>Retail</t>
  </si>
  <si>
    <t>Linea</t>
  </si>
  <si>
    <t>Descrizione</t>
  </si>
  <si>
    <t>Modello</t>
  </si>
  <si>
    <t>Variante</t>
  </si>
  <si>
    <t>Sesso</t>
  </si>
  <si>
    <t>Scalarino</t>
  </si>
  <si>
    <t>Totale</t>
  </si>
  <si>
    <t>TotalePrz</t>
  </si>
  <si>
    <t>STELLA McCARTNEYDonnaABITI</t>
  </si>
  <si>
    <t>313</t>
  </si>
  <si>
    <t>775</t>
  </si>
  <si>
    <t>STELLA McCARTNEY</t>
  </si>
  <si>
    <t>ABITI</t>
  </si>
  <si>
    <t>603594SSA02 1000</t>
  </si>
  <si>
    <t>1000</t>
  </si>
  <si>
    <t>Donna</t>
  </si>
  <si>
    <t>STELLA McCARTNEYDonnaBORSE A MANO</t>
  </si>
  <si>
    <t>265</t>
  </si>
  <si>
    <t>630</t>
  </si>
  <si>
    <t>BORSE A MANO</t>
  </si>
  <si>
    <t>391698W9132 1000</t>
  </si>
  <si>
    <t>Nero</t>
  </si>
  <si>
    <t>229</t>
  </si>
  <si>
    <t>391698W9355 9300</t>
  </si>
  <si>
    <t>BUTTER CREAM</t>
  </si>
  <si>
    <t>284</t>
  </si>
  <si>
    <t>750</t>
  </si>
  <si>
    <t>513860W8542 1000</t>
  </si>
  <si>
    <t>513860W8542 2800</t>
  </si>
  <si>
    <t>MOSS</t>
  </si>
  <si>
    <t>STELLA McCARTNEYDonnaBORSE A SPALLA</t>
  </si>
  <si>
    <t>263</t>
  </si>
  <si>
    <t>695</t>
  </si>
  <si>
    <t>BORSE SHOPPING</t>
  </si>
  <si>
    <t>502793W8542 2800</t>
  </si>
  <si>
    <t>293</t>
  </si>
  <si>
    <t>BORSE A SPALLA</t>
  </si>
  <si>
    <t>502793W8542 6802</t>
  </si>
  <si>
    <t>6802</t>
  </si>
  <si>
    <t>377</t>
  </si>
  <si>
    <t>895</t>
  </si>
  <si>
    <t>513860WP0011 9809</t>
  </si>
  <si>
    <t>9809</t>
  </si>
  <si>
    <t>250</t>
  </si>
  <si>
    <t>700073W8542 2800</t>
  </si>
  <si>
    <t>595</t>
  </si>
  <si>
    <t>7B0001W70008 9300</t>
  </si>
  <si>
    <t>9300</t>
  </si>
  <si>
    <t>BORSE A TRACOLLA</t>
  </si>
  <si>
    <t>7B0007W8839 7773</t>
  </si>
  <si>
    <t>7773</t>
  </si>
  <si>
    <t>STELLA McCARTNEYDonnaBORSE A TRACOLLA</t>
  </si>
  <si>
    <t>225</t>
  </si>
  <si>
    <t>550</t>
  </si>
  <si>
    <t>700266W8542 2800</t>
  </si>
  <si>
    <t>2800</t>
  </si>
  <si>
    <t>700267W8542 1000</t>
  </si>
  <si>
    <t>7B0007W8839 1000</t>
  </si>
  <si>
    <t>STELLA McCARTNEYDonnaCAMICIE</t>
  </si>
  <si>
    <t>222</t>
  </si>
  <si>
    <t>CAMICIE</t>
  </si>
  <si>
    <t>604237SIA03 7052</t>
  </si>
  <si>
    <t>7052</t>
  </si>
  <si>
    <t>STELLA McCARTNEYDonnaFELPE</t>
  </si>
  <si>
    <t>182</t>
  </si>
  <si>
    <t>450</t>
  </si>
  <si>
    <t>FELPE</t>
  </si>
  <si>
    <t>603659SOW78 4210</t>
  </si>
  <si>
    <t>4210</t>
  </si>
  <si>
    <t>240</t>
  </si>
  <si>
    <t>603661SOW79 9201</t>
  </si>
  <si>
    <t>9201</t>
  </si>
  <si>
    <t>200</t>
  </si>
  <si>
    <t>495</t>
  </si>
  <si>
    <t>604390SPW43 1000</t>
  </si>
  <si>
    <t>STELLA McCARTNEYDonnaGIACCHE &amp; GILET</t>
  </si>
  <si>
    <t>349</t>
  </si>
  <si>
    <t>865</t>
  </si>
  <si>
    <t>GIACCHE &amp; GILET</t>
  </si>
  <si>
    <t>532394SY704 1000</t>
  </si>
  <si>
    <t>STELLA McCARTNEYDonnaGIUBBINI</t>
  </si>
  <si>
    <t>505</t>
  </si>
  <si>
    <t>1250</t>
  </si>
  <si>
    <t>CAPPOTTI</t>
  </si>
  <si>
    <t>603875SSA43 4101</t>
  </si>
  <si>
    <t>4101</t>
  </si>
  <si>
    <t>STELLA McCARTNEYDonnaGONNE</t>
  </si>
  <si>
    <t>650</t>
  </si>
  <si>
    <t>GONNE</t>
  </si>
  <si>
    <t>604381SIA03 9200</t>
  </si>
  <si>
    <t>9200</t>
  </si>
  <si>
    <t>STELLA McCARTNEYDonnaMAGLIERIA</t>
  </si>
  <si>
    <t>442</t>
  </si>
  <si>
    <t>1095</t>
  </si>
  <si>
    <t>603679S2259 9002</t>
  </si>
  <si>
    <t>9002</t>
  </si>
  <si>
    <t>361</t>
  </si>
  <si>
    <t>MAGLIERIA</t>
  </si>
  <si>
    <t>603712S2264 8490</t>
  </si>
  <si>
    <t>8490</t>
  </si>
  <si>
    <t>604342S2076 4210</t>
  </si>
  <si>
    <t>STELLA McCARTNEYDonnaMULES</t>
  </si>
  <si>
    <t>208</t>
  </si>
  <si>
    <t>MULES BASSE</t>
  </si>
  <si>
    <t>810062E00031 1000</t>
  </si>
  <si>
    <t>810062E00031 9050</t>
  </si>
  <si>
    <t>9050</t>
  </si>
  <si>
    <t>STELLA McCARTNEYDonnaPANTALONI</t>
  </si>
  <si>
    <t>176</t>
  </si>
  <si>
    <t>435</t>
  </si>
  <si>
    <t>PANTALONI</t>
  </si>
  <si>
    <t>531844SY704 1000</t>
  </si>
  <si>
    <t>253</t>
  </si>
  <si>
    <t>625</t>
  </si>
  <si>
    <t>543858SJB14 1000</t>
  </si>
  <si>
    <t>232</t>
  </si>
  <si>
    <t>575</t>
  </si>
  <si>
    <t>591964SRA04 1000</t>
  </si>
  <si>
    <t>591964SSA37 2566</t>
  </si>
  <si>
    <t>2566</t>
  </si>
  <si>
    <t>603658SOW79 9201</t>
  </si>
  <si>
    <t>603697SNB53 1264</t>
  </si>
  <si>
    <t>1264</t>
  </si>
  <si>
    <t>603697SNB53 9801</t>
  </si>
  <si>
    <t>9801</t>
  </si>
  <si>
    <t>STELLA McCARTNEYDonnaPORTAFOGLI</t>
  </si>
  <si>
    <t>135</t>
  </si>
  <si>
    <t>320</t>
  </si>
  <si>
    <t>PORTAFOGLI</t>
  </si>
  <si>
    <t>521371W9132 1000</t>
  </si>
  <si>
    <t>BLACK</t>
  </si>
  <si>
    <t>521371W9132 1220</t>
  </si>
  <si>
    <t>LIGHT GREY</t>
  </si>
  <si>
    <t>521371W9132 4872</t>
  </si>
  <si>
    <t>4872</t>
  </si>
  <si>
    <t>521371W9355 9300</t>
  </si>
  <si>
    <t>158</t>
  </si>
  <si>
    <t>395</t>
  </si>
  <si>
    <t>700251W8856 1000</t>
  </si>
  <si>
    <t>148</t>
  </si>
  <si>
    <t>350</t>
  </si>
  <si>
    <t>7P0009W8856 6802</t>
  </si>
  <si>
    <t>STELLA McCARTNEYDonnaSHORTS</t>
  </si>
  <si>
    <t>604160SKB20 5765</t>
  </si>
  <si>
    <t>5765</t>
  </si>
  <si>
    <t>SHORTS</t>
  </si>
  <si>
    <t>604344S2076 4210</t>
  </si>
  <si>
    <t>STELLA McCARTNEYDonnaSNEAKERS</t>
  </si>
  <si>
    <t>166</t>
  </si>
  <si>
    <t>SNEAKERS</t>
  </si>
  <si>
    <t>583950W1TV1 9043</t>
  </si>
  <si>
    <t>Bianco</t>
  </si>
  <si>
    <t>800145N0071 K940</t>
  </si>
  <si>
    <t>800321N0212 9022</t>
  </si>
  <si>
    <t>9022</t>
  </si>
  <si>
    <t>183</t>
  </si>
  <si>
    <t>800386N0248 9047</t>
  </si>
  <si>
    <t>9047</t>
  </si>
  <si>
    <t>190</t>
  </si>
  <si>
    <t>800388N0214 5648</t>
  </si>
  <si>
    <t>5648</t>
  </si>
  <si>
    <t>800389N0250 9011</t>
  </si>
  <si>
    <t>9011</t>
  </si>
  <si>
    <t>810001E00001 5335</t>
  </si>
  <si>
    <t>5335</t>
  </si>
  <si>
    <t>STELLA McCARTNEYDonnaT-SHIRT</t>
  </si>
  <si>
    <t>95</t>
  </si>
  <si>
    <t>235</t>
  </si>
  <si>
    <t>T-SHIRT</t>
  </si>
  <si>
    <t>381701SOW81 4210</t>
  </si>
  <si>
    <t>107</t>
  </si>
  <si>
    <t>381701SPW35 9000</t>
  </si>
  <si>
    <t>9000</t>
  </si>
  <si>
    <t>381701SPW42 1000</t>
  </si>
  <si>
    <t>71</t>
  </si>
  <si>
    <t>175</t>
  </si>
  <si>
    <t>T-SHIRT &amp; CANOTTE</t>
  </si>
  <si>
    <t>457142SIW20 1000</t>
  </si>
  <si>
    <t>457142SIW20 9000</t>
  </si>
  <si>
    <t>79</t>
  </si>
  <si>
    <t>195</t>
  </si>
  <si>
    <t>511240SMW21 1000</t>
  </si>
  <si>
    <t>511240SMW21 9000</t>
  </si>
  <si>
    <t>603188SPW11 9000</t>
  </si>
  <si>
    <t>604034SPW18 1000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</si>
</sst>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[$₩-412]* #,##0_-;\-[$₩-412]* #,##0_-;_-[$₩-412]* &quot;-&quot;??_-;_-@"/>
    <numFmt numFmtId="165" formatCode="yyyy-mm-dd h:mm"/>
  </numFmts>
  <fonts count="14">
    <font>
      <sz val="11.0"/>
      <color theme="1"/>
      <name val="Calibri"/>
      <scheme val="minor"/>
    </font>
    <font>
      <sz val="11.0"/>
      <color rgb="FFFFFFFF"/>
      <name val="Calibri"/>
    </font>
    <font>
      <sz val="11.0"/>
      <color rgb="FFE7E6E6"/>
      <name val="Calibri"/>
    </font>
    <font>
      <sz val="11.0"/>
      <color theme="1"/>
      <name val="Calibri"/>
    </font>
    <font>
      <sz val="10.0"/>
      <color theme="1"/>
      <name val="Calibri"/>
    </font>
    <font>
      <b/>
      <sz val="11.0"/>
      <color theme="1"/>
      <name val="Calibri"/>
    </font>
    <font>
      <b/>
      <sz val="9.0"/>
      <color theme="1"/>
      <name val="Cambria"/>
    </font>
    <font>
      <u/>
      <sz val="11.0"/>
      <color rgb="FF1155CC"/>
      <name val="Arial"/>
    </font>
    <font>
      <sz val="11.0"/>
      <color rgb="FFFFFFFF"/>
      <name val="Arial"/>
    </font>
    <font/>
    <font>
      <b/>
      <sz val="11.0"/>
      <color theme="1"/>
      <name val="Arial"/>
    </font>
    <font>
      <b/>
      <sz val="10.0"/>
      <color theme="1"/>
      <name val="Calibri"/>
    </font>
    <font>
      <u/>
      <sz val="11.0"/>
      <color rgb="FF0563C1"/>
      <name val="Calibri"/>
    </font>
    <font>
      <u/>
      <sz val="11.0"/>
      <color rgb="FF0563C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E7E6E6"/>
        <bgColor rgb="FFE7E6E6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vertical="bottom"/>
    </xf>
    <xf borderId="1" fillId="0" fontId="2" numFmtId="10" xfId="0" applyAlignment="1" applyBorder="1" applyFont="1" applyNumberFormat="1">
      <alignment horizontal="right" vertical="bottom"/>
    </xf>
    <xf borderId="1" fillId="0" fontId="2" numFmtId="10" xfId="0" applyAlignment="1" applyBorder="1" applyFont="1" applyNumberFormat="1">
      <alignment horizontal="right" readingOrder="0" shrinkToFit="0" vertical="bottom" wrapText="1"/>
    </xf>
    <xf borderId="1" fillId="0" fontId="3" numFmtId="10" xfId="0" applyAlignment="1" applyBorder="1" applyFont="1" applyNumberFormat="1">
      <alignment vertical="bottom"/>
    </xf>
    <xf borderId="1" fillId="0" fontId="3" numFmtId="164" xfId="0" applyAlignment="1" applyBorder="1" applyFont="1" applyNumberFormat="1">
      <alignment vertical="bottom"/>
    </xf>
    <xf borderId="0" fillId="0" fontId="4" numFmtId="0" xfId="0" applyFont="1"/>
    <xf borderId="1" fillId="2" fontId="5" numFmtId="0" xfId="0" applyAlignment="1" applyBorder="1" applyFill="1" applyFont="1">
      <alignment shrinkToFit="0" vertical="bottom" wrapText="1"/>
    </xf>
    <xf borderId="1" fillId="0" fontId="6" numFmtId="0" xfId="0" applyAlignment="1" applyBorder="1" applyFont="1">
      <alignment horizontal="center" vertical="bottom"/>
    </xf>
    <xf borderId="1" fillId="0" fontId="3" numFmtId="1" xfId="0" applyAlignment="1" applyBorder="1" applyFont="1" applyNumberFormat="1">
      <alignment horizontal="right" vertical="bottom"/>
    </xf>
    <xf borderId="1" fillId="0" fontId="3" numFmtId="0" xfId="0" applyAlignment="1" applyBorder="1" applyFont="1">
      <alignment vertical="bottom"/>
    </xf>
    <xf borderId="1" fillId="0" fontId="3" numFmtId="164" xfId="0" applyAlignment="1" applyBorder="1" applyFont="1" applyNumberFormat="1">
      <alignment horizontal="right" vertical="bottom"/>
    </xf>
    <xf borderId="1" fillId="2" fontId="5" numFmtId="165" xfId="0" applyAlignment="1" applyBorder="1" applyFont="1" applyNumberFormat="1">
      <alignment horizontal="right" shrinkToFit="0" vertical="bottom" wrapText="1"/>
    </xf>
    <xf borderId="1" fillId="2" fontId="3" numFmtId="0" xfId="0" applyAlignment="1" applyBorder="1" applyFont="1">
      <alignment vertical="bottom"/>
    </xf>
    <xf borderId="1" fillId="2" fontId="7" numFmtId="0" xfId="0" applyAlignment="1" applyBorder="1" applyFont="1">
      <alignment vertical="bottom"/>
    </xf>
    <xf borderId="0" fillId="0" fontId="3" numFmtId="0" xfId="0" applyAlignment="1" applyFont="1">
      <alignment vertical="bottom"/>
    </xf>
    <xf borderId="2" fillId="3" fontId="8" numFmtId="164" xfId="0" applyAlignment="1" applyBorder="1" applyFill="1" applyFont="1" applyNumberFormat="1">
      <alignment horizontal="center" shrinkToFit="0" vertical="bottom" wrapText="1"/>
    </xf>
    <xf borderId="3" fillId="0" fontId="9" numFmtId="0" xfId="0" applyBorder="1" applyFont="1"/>
    <xf borderId="1" fillId="4" fontId="10" numFmtId="0" xfId="0" applyAlignment="1" applyBorder="1" applyFill="1" applyFont="1">
      <alignment horizontal="center" shrinkToFit="0" vertical="bottom" wrapText="1"/>
    </xf>
    <xf borderId="1" fillId="4" fontId="10" numFmtId="164" xfId="0" applyAlignment="1" applyBorder="1" applyFont="1" applyNumberFormat="1">
      <alignment horizontal="center" shrinkToFit="0" vertical="bottom" wrapText="1"/>
    </xf>
    <xf borderId="1" fillId="5" fontId="10" numFmtId="164" xfId="0" applyAlignment="1" applyBorder="1" applyFill="1" applyFont="1" applyNumberFormat="1">
      <alignment horizontal="center" shrinkToFit="0" vertical="bottom" wrapText="1"/>
    </xf>
    <xf borderId="1" fillId="5" fontId="10" numFmtId="1" xfId="0" applyAlignment="1" applyBorder="1" applyFont="1" applyNumberFormat="1">
      <alignment horizontal="center" shrinkToFit="0" vertical="bottom" wrapText="1"/>
    </xf>
    <xf borderId="1" fillId="4" fontId="10" numFmtId="1" xfId="0" applyAlignment="1" applyBorder="1" applyFont="1" applyNumberFormat="1">
      <alignment horizontal="center" shrinkToFit="0" vertical="bottom" wrapText="1"/>
    </xf>
    <xf borderId="1" fillId="4" fontId="3" numFmtId="164" xfId="0" applyAlignment="1" applyBorder="1" applyFont="1" applyNumberFormat="1">
      <alignment vertical="bottom"/>
    </xf>
    <xf borderId="4" fillId="4" fontId="11" numFmtId="0" xfId="0" applyBorder="1" applyFont="1"/>
    <xf borderId="0" fillId="0" fontId="11" numFmtId="0" xfId="0" applyFont="1"/>
    <xf borderId="1" fillId="2" fontId="12" numFmtId="164" xfId="0" applyAlignment="1" applyBorder="1" applyFont="1" applyNumberFormat="1">
      <alignment horizontal="right" vertical="bottom"/>
    </xf>
    <xf borderId="1" fillId="2" fontId="13" numFmtId="1" xfId="0" applyAlignment="1" applyBorder="1" applyFont="1" applyNumberFormat="1">
      <alignment shrinkToFit="0" vertical="bottom" wrapText="1"/>
    </xf>
    <xf borderId="1" fillId="4" fontId="3" numFmtId="1" xfId="0" applyAlignment="1" applyBorder="1" applyFont="1" applyNumberFormat="1">
      <alignment vertical="bottom"/>
    </xf>
    <xf borderId="1" fillId="4" fontId="3" numFmtId="164" xfId="0" applyAlignment="1" applyBorder="1" applyFont="1" applyNumberFormat="1">
      <alignment horizontal="right" vertical="bottom"/>
    </xf>
    <xf borderId="4" fillId="6" fontId="4" numFmtId="0" xfId="0" applyBorder="1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40" Type="http://schemas.openxmlformats.org/officeDocument/2006/relationships/image" Target="../media/image30.jpg"/><Relationship Id="rId84" Type="http://schemas.openxmlformats.org/officeDocument/2006/relationships/image" Target="../media/image82.jpg"/><Relationship Id="rId83" Type="http://schemas.openxmlformats.org/officeDocument/2006/relationships/image" Target="../media/image80.jpg"/><Relationship Id="rId42" Type="http://schemas.openxmlformats.org/officeDocument/2006/relationships/image" Target="../media/image32.jpg"/><Relationship Id="rId86" Type="http://schemas.openxmlformats.org/officeDocument/2006/relationships/image" Target="../media/image89.jpg"/><Relationship Id="rId41" Type="http://schemas.openxmlformats.org/officeDocument/2006/relationships/image" Target="../media/image37.jpg"/><Relationship Id="rId85" Type="http://schemas.openxmlformats.org/officeDocument/2006/relationships/image" Target="../media/image74.jpg"/><Relationship Id="rId44" Type="http://schemas.openxmlformats.org/officeDocument/2006/relationships/image" Target="../media/image25.jpg"/><Relationship Id="rId88" Type="http://schemas.openxmlformats.org/officeDocument/2006/relationships/image" Target="../media/image78.jpg"/><Relationship Id="rId43" Type="http://schemas.openxmlformats.org/officeDocument/2006/relationships/image" Target="../media/image44.jpg"/><Relationship Id="rId87" Type="http://schemas.openxmlformats.org/officeDocument/2006/relationships/image" Target="../media/image86.jpg"/><Relationship Id="rId46" Type="http://schemas.openxmlformats.org/officeDocument/2006/relationships/image" Target="../media/image42.jpg"/><Relationship Id="rId45" Type="http://schemas.openxmlformats.org/officeDocument/2006/relationships/image" Target="../media/image59.jpg"/><Relationship Id="rId89" Type="http://schemas.openxmlformats.org/officeDocument/2006/relationships/image" Target="../media/image73.jpg"/><Relationship Id="rId80" Type="http://schemas.openxmlformats.org/officeDocument/2006/relationships/image" Target="../media/image70.jpg"/><Relationship Id="rId82" Type="http://schemas.openxmlformats.org/officeDocument/2006/relationships/image" Target="../media/image85.jpg"/><Relationship Id="rId81" Type="http://schemas.openxmlformats.org/officeDocument/2006/relationships/image" Target="../media/image67.jpg"/><Relationship Id="rId1" Type="http://schemas.openxmlformats.org/officeDocument/2006/relationships/image" Target="../media/image12.jpg"/><Relationship Id="rId2" Type="http://schemas.openxmlformats.org/officeDocument/2006/relationships/image" Target="../media/image29.jpg"/><Relationship Id="rId3" Type="http://schemas.openxmlformats.org/officeDocument/2006/relationships/image" Target="../media/image16.jpg"/><Relationship Id="rId4" Type="http://schemas.openxmlformats.org/officeDocument/2006/relationships/image" Target="../media/image4.jpg"/><Relationship Id="rId9" Type="http://schemas.openxmlformats.org/officeDocument/2006/relationships/image" Target="../media/image13.jpg"/><Relationship Id="rId48" Type="http://schemas.openxmlformats.org/officeDocument/2006/relationships/image" Target="../media/image47.jpg"/><Relationship Id="rId47" Type="http://schemas.openxmlformats.org/officeDocument/2006/relationships/image" Target="../media/image45.jpg"/><Relationship Id="rId49" Type="http://schemas.openxmlformats.org/officeDocument/2006/relationships/image" Target="../media/image52.jpg"/><Relationship Id="rId5" Type="http://schemas.openxmlformats.org/officeDocument/2006/relationships/image" Target="../media/image3.jpg"/><Relationship Id="rId6" Type="http://schemas.openxmlformats.org/officeDocument/2006/relationships/image" Target="../media/image5.jpg"/><Relationship Id="rId7" Type="http://schemas.openxmlformats.org/officeDocument/2006/relationships/image" Target="../media/image1.jpg"/><Relationship Id="rId8" Type="http://schemas.openxmlformats.org/officeDocument/2006/relationships/image" Target="../media/image9.jpg"/><Relationship Id="rId73" Type="http://schemas.openxmlformats.org/officeDocument/2006/relationships/image" Target="../media/image69.jpg"/><Relationship Id="rId72" Type="http://schemas.openxmlformats.org/officeDocument/2006/relationships/image" Target="../media/image63.jpg"/><Relationship Id="rId31" Type="http://schemas.openxmlformats.org/officeDocument/2006/relationships/image" Target="../media/image14.jpg"/><Relationship Id="rId75" Type="http://schemas.openxmlformats.org/officeDocument/2006/relationships/image" Target="../media/image64.jpg"/><Relationship Id="rId30" Type="http://schemas.openxmlformats.org/officeDocument/2006/relationships/image" Target="../media/image27.jpg"/><Relationship Id="rId74" Type="http://schemas.openxmlformats.org/officeDocument/2006/relationships/image" Target="../media/image60.jpg"/><Relationship Id="rId33" Type="http://schemas.openxmlformats.org/officeDocument/2006/relationships/image" Target="../media/image38.jpg"/><Relationship Id="rId77" Type="http://schemas.openxmlformats.org/officeDocument/2006/relationships/image" Target="../media/image84.jpg"/><Relationship Id="rId32" Type="http://schemas.openxmlformats.org/officeDocument/2006/relationships/image" Target="../media/image48.jpg"/><Relationship Id="rId76" Type="http://schemas.openxmlformats.org/officeDocument/2006/relationships/image" Target="../media/image83.jpg"/><Relationship Id="rId35" Type="http://schemas.openxmlformats.org/officeDocument/2006/relationships/image" Target="../media/image36.jpg"/><Relationship Id="rId79" Type="http://schemas.openxmlformats.org/officeDocument/2006/relationships/image" Target="../media/image76.jpg"/><Relationship Id="rId34" Type="http://schemas.openxmlformats.org/officeDocument/2006/relationships/image" Target="../media/image28.jpg"/><Relationship Id="rId78" Type="http://schemas.openxmlformats.org/officeDocument/2006/relationships/image" Target="../media/image88.jpg"/><Relationship Id="rId71" Type="http://schemas.openxmlformats.org/officeDocument/2006/relationships/image" Target="../media/image81.jpg"/><Relationship Id="rId70" Type="http://schemas.openxmlformats.org/officeDocument/2006/relationships/image" Target="../media/image79.jpg"/><Relationship Id="rId37" Type="http://schemas.openxmlformats.org/officeDocument/2006/relationships/image" Target="../media/image41.jpg"/><Relationship Id="rId36" Type="http://schemas.openxmlformats.org/officeDocument/2006/relationships/image" Target="../media/image40.jpg"/><Relationship Id="rId39" Type="http://schemas.openxmlformats.org/officeDocument/2006/relationships/image" Target="../media/image23.jpg"/><Relationship Id="rId38" Type="http://schemas.openxmlformats.org/officeDocument/2006/relationships/image" Target="../media/image35.jpg"/><Relationship Id="rId62" Type="http://schemas.openxmlformats.org/officeDocument/2006/relationships/image" Target="../media/image71.jpg"/><Relationship Id="rId61" Type="http://schemas.openxmlformats.org/officeDocument/2006/relationships/image" Target="../media/image46.jpg"/><Relationship Id="rId20" Type="http://schemas.openxmlformats.org/officeDocument/2006/relationships/image" Target="../media/image22.jpg"/><Relationship Id="rId64" Type="http://schemas.openxmlformats.org/officeDocument/2006/relationships/image" Target="../media/image49.jpg"/><Relationship Id="rId63" Type="http://schemas.openxmlformats.org/officeDocument/2006/relationships/image" Target="../media/image65.jpg"/><Relationship Id="rId22" Type="http://schemas.openxmlformats.org/officeDocument/2006/relationships/image" Target="../media/image2.jpg"/><Relationship Id="rId66" Type="http://schemas.openxmlformats.org/officeDocument/2006/relationships/image" Target="../media/image75.jpg"/><Relationship Id="rId21" Type="http://schemas.openxmlformats.org/officeDocument/2006/relationships/image" Target="../media/image15.jpg"/><Relationship Id="rId65" Type="http://schemas.openxmlformats.org/officeDocument/2006/relationships/image" Target="../media/image72.jpg"/><Relationship Id="rId24" Type="http://schemas.openxmlformats.org/officeDocument/2006/relationships/image" Target="../media/image7.jpg"/><Relationship Id="rId68" Type="http://schemas.openxmlformats.org/officeDocument/2006/relationships/image" Target="../media/image54.jpg"/><Relationship Id="rId23" Type="http://schemas.openxmlformats.org/officeDocument/2006/relationships/image" Target="../media/image33.jpg"/><Relationship Id="rId67" Type="http://schemas.openxmlformats.org/officeDocument/2006/relationships/image" Target="../media/image66.jpg"/><Relationship Id="rId60" Type="http://schemas.openxmlformats.org/officeDocument/2006/relationships/image" Target="../media/image87.jpg"/><Relationship Id="rId26" Type="http://schemas.openxmlformats.org/officeDocument/2006/relationships/image" Target="../media/image39.jpg"/><Relationship Id="rId25" Type="http://schemas.openxmlformats.org/officeDocument/2006/relationships/image" Target="../media/image21.jpg"/><Relationship Id="rId69" Type="http://schemas.openxmlformats.org/officeDocument/2006/relationships/image" Target="../media/image68.jpg"/><Relationship Id="rId28" Type="http://schemas.openxmlformats.org/officeDocument/2006/relationships/image" Target="../media/image62.jpg"/><Relationship Id="rId27" Type="http://schemas.openxmlformats.org/officeDocument/2006/relationships/image" Target="../media/image31.jpg"/><Relationship Id="rId29" Type="http://schemas.openxmlformats.org/officeDocument/2006/relationships/image" Target="../media/image24.jpg"/><Relationship Id="rId51" Type="http://schemas.openxmlformats.org/officeDocument/2006/relationships/image" Target="../media/image43.jpg"/><Relationship Id="rId50" Type="http://schemas.openxmlformats.org/officeDocument/2006/relationships/image" Target="../media/image50.jpg"/><Relationship Id="rId53" Type="http://schemas.openxmlformats.org/officeDocument/2006/relationships/image" Target="../media/image56.jpg"/><Relationship Id="rId52" Type="http://schemas.openxmlformats.org/officeDocument/2006/relationships/image" Target="../media/image53.jpg"/><Relationship Id="rId11" Type="http://schemas.openxmlformats.org/officeDocument/2006/relationships/image" Target="../media/image6.jpg"/><Relationship Id="rId55" Type="http://schemas.openxmlformats.org/officeDocument/2006/relationships/image" Target="../media/image77.jpg"/><Relationship Id="rId10" Type="http://schemas.openxmlformats.org/officeDocument/2006/relationships/image" Target="../media/image8.jpg"/><Relationship Id="rId54" Type="http://schemas.openxmlformats.org/officeDocument/2006/relationships/image" Target="../media/image55.jpg"/><Relationship Id="rId13" Type="http://schemas.openxmlformats.org/officeDocument/2006/relationships/image" Target="../media/image19.jpg"/><Relationship Id="rId57" Type="http://schemas.openxmlformats.org/officeDocument/2006/relationships/image" Target="../media/image58.jpg"/><Relationship Id="rId12" Type="http://schemas.openxmlformats.org/officeDocument/2006/relationships/image" Target="../media/image11.jpg"/><Relationship Id="rId56" Type="http://schemas.openxmlformats.org/officeDocument/2006/relationships/image" Target="../media/image61.jpg"/><Relationship Id="rId90" Type="http://schemas.openxmlformats.org/officeDocument/2006/relationships/image" Target="../media/image90.jpg"/><Relationship Id="rId15" Type="http://schemas.openxmlformats.org/officeDocument/2006/relationships/image" Target="../media/image34.jpg"/><Relationship Id="rId59" Type="http://schemas.openxmlformats.org/officeDocument/2006/relationships/image" Target="../media/image51.jpg"/><Relationship Id="rId14" Type="http://schemas.openxmlformats.org/officeDocument/2006/relationships/image" Target="../media/image26.jpg"/><Relationship Id="rId58" Type="http://schemas.openxmlformats.org/officeDocument/2006/relationships/image" Target="../media/image57.jpg"/><Relationship Id="rId17" Type="http://schemas.openxmlformats.org/officeDocument/2006/relationships/image" Target="../media/image10.jpg"/><Relationship Id="rId16" Type="http://schemas.openxmlformats.org/officeDocument/2006/relationships/image" Target="../media/image17.jpg"/><Relationship Id="rId19" Type="http://schemas.openxmlformats.org/officeDocument/2006/relationships/image" Target="../media/image18.jpg"/><Relationship Id="rId18" Type="http://schemas.openxmlformats.org/officeDocument/2006/relationships/image" Target="../media/image20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13</xdr:row>
      <xdr:rowOff>0</xdr:rowOff>
    </xdr:from>
    <xdr:ext cx="1819275" cy="1009650"/>
    <xdr:pic>
      <xdr:nvPicPr>
        <xdr:cNvPr id="0" name="image1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</xdr:row>
      <xdr:rowOff>0</xdr:rowOff>
    </xdr:from>
    <xdr:ext cx="1819275" cy="1009650"/>
    <xdr:pic>
      <xdr:nvPicPr>
        <xdr:cNvPr id="0" name="image29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</xdr:row>
      <xdr:rowOff>0</xdr:rowOff>
    </xdr:from>
    <xdr:ext cx="1819275" cy="1009650"/>
    <xdr:pic>
      <xdr:nvPicPr>
        <xdr:cNvPr id="0" name="image16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1819275" cy="1009650"/>
    <xdr:pic>
      <xdr:nvPicPr>
        <xdr:cNvPr id="0" name="image4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</xdr:row>
      <xdr:rowOff>0</xdr:rowOff>
    </xdr:from>
    <xdr:ext cx="1819275" cy="1009650"/>
    <xdr:pic>
      <xdr:nvPicPr>
        <xdr:cNvPr id="0" name="image3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</xdr:row>
      <xdr:rowOff>0</xdr:rowOff>
    </xdr:from>
    <xdr:ext cx="1819275" cy="1009650"/>
    <xdr:pic>
      <xdr:nvPicPr>
        <xdr:cNvPr id="0" name="image5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</xdr:row>
      <xdr:rowOff>0</xdr:rowOff>
    </xdr:from>
    <xdr:ext cx="1819275" cy="1009650"/>
    <xdr:pic>
      <xdr:nvPicPr>
        <xdr:cNvPr id="0" name="image1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1819275" cy="1009650"/>
    <xdr:pic>
      <xdr:nvPicPr>
        <xdr:cNvPr id="0" name="image9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</xdr:row>
      <xdr:rowOff>0</xdr:rowOff>
    </xdr:from>
    <xdr:ext cx="1819275" cy="1009650"/>
    <xdr:pic>
      <xdr:nvPicPr>
        <xdr:cNvPr id="0" name="image13.jp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1819275" cy="1009650"/>
    <xdr:pic>
      <xdr:nvPicPr>
        <xdr:cNvPr id="0" name="image8.jp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</xdr:row>
      <xdr:rowOff>0</xdr:rowOff>
    </xdr:from>
    <xdr:ext cx="1819275" cy="1009650"/>
    <xdr:pic>
      <xdr:nvPicPr>
        <xdr:cNvPr id="0" name="image6.jp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1819275" cy="1009650"/>
    <xdr:pic>
      <xdr:nvPicPr>
        <xdr:cNvPr id="0" name="image11.jp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</xdr:row>
      <xdr:rowOff>0</xdr:rowOff>
    </xdr:from>
    <xdr:ext cx="1819275" cy="1009650"/>
    <xdr:pic>
      <xdr:nvPicPr>
        <xdr:cNvPr id="0" name="image19.jp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</xdr:row>
      <xdr:rowOff>0</xdr:rowOff>
    </xdr:from>
    <xdr:ext cx="1819275" cy="1009650"/>
    <xdr:pic>
      <xdr:nvPicPr>
        <xdr:cNvPr id="0" name="image26.jp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</xdr:row>
      <xdr:rowOff>0</xdr:rowOff>
    </xdr:from>
    <xdr:ext cx="1819275" cy="1009650"/>
    <xdr:pic>
      <xdr:nvPicPr>
        <xdr:cNvPr id="0" name="image34.jp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</xdr:row>
      <xdr:rowOff>0</xdr:rowOff>
    </xdr:from>
    <xdr:ext cx="1819275" cy="1009650"/>
    <xdr:pic>
      <xdr:nvPicPr>
        <xdr:cNvPr id="0" name="image17.jp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</xdr:row>
      <xdr:rowOff>0</xdr:rowOff>
    </xdr:from>
    <xdr:ext cx="1819275" cy="1009650"/>
    <xdr:pic>
      <xdr:nvPicPr>
        <xdr:cNvPr id="0" name="image10.jp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1819275" cy="1009650"/>
    <xdr:pic>
      <xdr:nvPicPr>
        <xdr:cNvPr id="0" name="image20.jp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</xdr:row>
      <xdr:rowOff>0</xdr:rowOff>
    </xdr:from>
    <xdr:ext cx="1819275" cy="1009650"/>
    <xdr:pic>
      <xdr:nvPicPr>
        <xdr:cNvPr id="0" name="image18.jpg"/>
        <xdr:cNvPicPr preferRelativeResize="0"/>
      </xdr:nvPicPr>
      <xdr:blipFill>
        <a:blip cstate="print" r:embed="rId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1819275" cy="1009650"/>
    <xdr:pic>
      <xdr:nvPicPr>
        <xdr:cNvPr id="0" name="image22.jpg"/>
        <xdr:cNvPicPr preferRelativeResize="0"/>
      </xdr:nvPicPr>
      <xdr:blipFill>
        <a:blip cstate="print" r:embed="rId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41</xdr:row>
      <xdr:rowOff>0</xdr:rowOff>
    </xdr:from>
    <xdr:ext cx="1819275" cy="1009650"/>
    <xdr:pic>
      <xdr:nvPicPr>
        <xdr:cNvPr id="0" name="image15.jpg"/>
        <xdr:cNvPicPr preferRelativeResize="0"/>
      </xdr:nvPicPr>
      <xdr:blipFill>
        <a:blip cstate="print" r:embed="rId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42</xdr:row>
      <xdr:rowOff>0</xdr:rowOff>
    </xdr:from>
    <xdr:ext cx="1819275" cy="1009650"/>
    <xdr:pic>
      <xdr:nvPicPr>
        <xdr:cNvPr id="0" name="image2.jpg"/>
        <xdr:cNvPicPr preferRelativeResize="0"/>
      </xdr:nvPicPr>
      <xdr:blipFill>
        <a:blip cstate="print" r:embed="rId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43</xdr:row>
      <xdr:rowOff>0</xdr:rowOff>
    </xdr:from>
    <xdr:ext cx="1819275" cy="1009650"/>
    <xdr:pic>
      <xdr:nvPicPr>
        <xdr:cNvPr id="0" name="image33.jpg"/>
        <xdr:cNvPicPr preferRelativeResize="0"/>
      </xdr:nvPicPr>
      <xdr:blipFill>
        <a:blip cstate="print" r:embed="rId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44</xdr:row>
      <xdr:rowOff>0</xdr:rowOff>
    </xdr:from>
    <xdr:ext cx="1819275" cy="1009650"/>
    <xdr:pic>
      <xdr:nvPicPr>
        <xdr:cNvPr id="0" name="image7.jpg"/>
        <xdr:cNvPicPr preferRelativeResize="0"/>
      </xdr:nvPicPr>
      <xdr:blipFill>
        <a:blip cstate="print" r:embed="rId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45</xdr:row>
      <xdr:rowOff>0</xdr:rowOff>
    </xdr:from>
    <xdr:ext cx="1819275" cy="1009650"/>
    <xdr:pic>
      <xdr:nvPicPr>
        <xdr:cNvPr id="0" name="image21.jpg"/>
        <xdr:cNvPicPr preferRelativeResize="0"/>
      </xdr:nvPicPr>
      <xdr:blipFill>
        <a:blip cstate="print" r:embed="rId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46</xdr:row>
      <xdr:rowOff>0</xdr:rowOff>
    </xdr:from>
    <xdr:ext cx="1819275" cy="1009650"/>
    <xdr:pic>
      <xdr:nvPicPr>
        <xdr:cNvPr id="0" name="image39.jpg"/>
        <xdr:cNvPicPr preferRelativeResize="0"/>
      </xdr:nvPicPr>
      <xdr:blipFill>
        <a:blip cstate="print" r:embed="rId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1819275" cy="1009650"/>
    <xdr:pic>
      <xdr:nvPicPr>
        <xdr:cNvPr id="0" name="image31.jpg"/>
        <xdr:cNvPicPr preferRelativeResize="0"/>
      </xdr:nvPicPr>
      <xdr:blipFill>
        <a:blip cstate="print" r:embed="rId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1819275" cy="1009650"/>
    <xdr:pic>
      <xdr:nvPicPr>
        <xdr:cNvPr id="0" name="image62.jpg"/>
        <xdr:cNvPicPr preferRelativeResize="0"/>
      </xdr:nvPicPr>
      <xdr:blipFill>
        <a:blip cstate="print" r:embed="rId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53</xdr:row>
      <xdr:rowOff>0</xdr:rowOff>
    </xdr:from>
    <xdr:ext cx="1819275" cy="1009650"/>
    <xdr:pic>
      <xdr:nvPicPr>
        <xdr:cNvPr id="0" name="image24.jpg"/>
        <xdr:cNvPicPr preferRelativeResize="0"/>
      </xdr:nvPicPr>
      <xdr:blipFill>
        <a:blip cstate="print" r:embed="rId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1819275" cy="1009650"/>
    <xdr:pic>
      <xdr:nvPicPr>
        <xdr:cNvPr id="0" name="image27.jpg"/>
        <xdr:cNvPicPr preferRelativeResize="0"/>
      </xdr:nvPicPr>
      <xdr:blipFill>
        <a:blip cstate="print" r:embed="rId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55</xdr:row>
      <xdr:rowOff>0</xdr:rowOff>
    </xdr:from>
    <xdr:ext cx="1819275" cy="1009650"/>
    <xdr:pic>
      <xdr:nvPicPr>
        <xdr:cNvPr id="0" name="image14.jpg"/>
        <xdr:cNvPicPr preferRelativeResize="0"/>
      </xdr:nvPicPr>
      <xdr:blipFill>
        <a:blip cstate="print" r:embed="rId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56</xdr:row>
      <xdr:rowOff>0</xdr:rowOff>
    </xdr:from>
    <xdr:ext cx="1819275" cy="1009650"/>
    <xdr:pic>
      <xdr:nvPicPr>
        <xdr:cNvPr id="0" name="image48.jpg"/>
        <xdr:cNvPicPr preferRelativeResize="0"/>
      </xdr:nvPicPr>
      <xdr:blipFill>
        <a:blip cstate="print" r:embed="rId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57</xdr:row>
      <xdr:rowOff>0</xdr:rowOff>
    </xdr:from>
    <xdr:ext cx="1819275" cy="1009650"/>
    <xdr:pic>
      <xdr:nvPicPr>
        <xdr:cNvPr id="0" name="image38.jpg"/>
        <xdr:cNvPicPr preferRelativeResize="0"/>
      </xdr:nvPicPr>
      <xdr:blipFill>
        <a:blip cstate="print" r:embed="rId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58</xdr:row>
      <xdr:rowOff>0</xdr:rowOff>
    </xdr:from>
    <xdr:ext cx="1819275" cy="1009650"/>
    <xdr:pic>
      <xdr:nvPicPr>
        <xdr:cNvPr id="0" name="image28.jpg"/>
        <xdr:cNvPicPr preferRelativeResize="0"/>
      </xdr:nvPicPr>
      <xdr:blipFill>
        <a:blip cstate="print" r:embed="rId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59</xdr:row>
      <xdr:rowOff>0</xdr:rowOff>
    </xdr:from>
    <xdr:ext cx="1819275" cy="1009650"/>
    <xdr:pic>
      <xdr:nvPicPr>
        <xdr:cNvPr id="0" name="image36.jpg"/>
        <xdr:cNvPicPr preferRelativeResize="0"/>
      </xdr:nvPicPr>
      <xdr:blipFill>
        <a:blip cstate="print" r:embed="rId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1819275" cy="1009650"/>
    <xdr:pic>
      <xdr:nvPicPr>
        <xdr:cNvPr id="0" name="image40.jpg"/>
        <xdr:cNvPicPr preferRelativeResize="0"/>
      </xdr:nvPicPr>
      <xdr:blipFill>
        <a:blip cstate="print" r:embed="rId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61</xdr:row>
      <xdr:rowOff>0</xdr:rowOff>
    </xdr:from>
    <xdr:ext cx="1819275" cy="1009650"/>
    <xdr:pic>
      <xdr:nvPicPr>
        <xdr:cNvPr id="0" name="image41.jpg"/>
        <xdr:cNvPicPr preferRelativeResize="0"/>
      </xdr:nvPicPr>
      <xdr:blipFill>
        <a:blip cstate="print" r:embed="rId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1819275" cy="1009650"/>
    <xdr:pic>
      <xdr:nvPicPr>
        <xdr:cNvPr id="0" name="image35.jpg"/>
        <xdr:cNvPicPr preferRelativeResize="0"/>
      </xdr:nvPicPr>
      <xdr:blipFill>
        <a:blip cstate="print" r:embed="rId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63</xdr:row>
      <xdr:rowOff>0</xdr:rowOff>
    </xdr:from>
    <xdr:ext cx="1819275" cy="1009650"/>
    <xdr:pic>
      <xdr:nvPicPr>
        <xdr:cNvPr id="0" name="image23.jpg"/>
        <xdr:cNvPicPr preferRelativeResize="0"/>
      </xdr:nvPicPr>
      <xdr:blipFill>
        <a:blip cstate="print" r:embed="rId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1819275" cy="1009650"/>
    <xdr:pic>
      <xdr:nvPicPr>
        <xdr:cNvPr id="0" name="image30.jpg"/>
        <xdr:cNvPicPr preferRelativeResize="0"/>
      </xdr:nvPicPr>
      <xdr:blipFill>
        <a:blip cstate="print" r:embed="rId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65</xdr:row>
      <xdr:rowOff>0</xdr:rowOff>
    </xdr:from>
    <xdr:ext cx="1819275" cy="1009650"/>
    <xdr:pic>
      <xdr:nvPicPr>
        <xdr:cNvPr id="0" name="image37.jpg"/>
        <xdr:cNvPicPr preferRelativeResize="0"/>
      </xdr:nvPicPr>
      <xdr:blipFill>
        <a:blip cstate="print" r:embed="rId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66</xdr:row>
      <xdr:rowOff>0</xdr:rowOff>
    </xdr:from>
    <xdr:ext cx="1819275" cy="1009650"/>
    <xdr:pic>
      <xdr:nvPicPr>
        <xdr:cNvPr id="0" name="image32.jpg"/>
        <xdr:cNvPicPr preferRelativeResize="0"/>
      </xdr:nvPicPr>
      <xdr:blipFill>
        <a:blip cstate="print" r:embed="rId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67</xdr:row>
      <xdr:rowOff>0</xdr:rowOff>
    </xdr:from>
    <xdr:ext cx="1819275" cy="1009650"/>
    <xdr:pic>
      <xdr:nvPicPr>
        <xdr:cNvPr id="0" name="image44.jpg"/>
        <xdr:cNvPicPr preferRelativeResize="0"/>
      </xdr:nvPicPr>
      <xdr:blipFill>
        <a:blip cstate="print" r:embed="rId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68</xdr:row>
      <xdr:rowOff>0</xdr:rowOff>
    </xdr:from>
    <xdr:ext cx="1819275" cy="1009650"/>
    <xdr:pic>
      <xdr:nvPicPr>
        <xdr:cNvPr id="0" name="image25.jpg"/>
        <xdr:cNvPicPr preferRelativeResize="0"/>
      </xdr:nvPicPr>
      <xdr:blipFill>
        <a:blip cstate="print" r:embed="rId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69</xdr:row>
      <xdr:rowOff>0</xdr:rowOff>
    </xdr:from>
    <xdr:ext cx="1819275" cy="1009650"/>
    <xdr:pic>
      <xdr:nvPicPr>
        <xdr:cNvPr id="0" name="image59.jpg"/>
        <xdr:cNvPicPr preferRelativeResize="0"/>
      </xdr:nvPicPr>
      <xdr:blipFill>
        <a:blip cstate="print" r:embed="rId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</xdr:row>
      <xdr:rowOff>0</xdr:rowOff>
    </xdr:from>
    <xdr:ext cx="714375" cy="1076325"/>
    <xdr:pic>
      <xdr:nvPicPr>
        <xdr:cNvPr id="0" name="image42.jpg"/>
        <xdr:cNvPicPr preferRelativeResize="0"/>
      </xdr:nvPicPr>
      <xdr:blipFill>
        <a:blip cstate="print" r:embed="rId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</xdr:row>
      <xdr:rowOff>0</xdr:rowOff>
    </xdr:from>
    <xdr:ext cx="714375" cy="1076325"/>
    <xdr:pic>
      <xdr:nvPicPr>
        <xdr:cNvPr id="0" name="image45.jpg"/>
        <xdr:cNvPicPr preferRelativeResize="0"/>
      </xdr:nvPicPr>
      <xdr:blipFill>
        <a:blip cstate="print" r:embed="rId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</xdr:row>
      <xdr:rowOff>0</xdr:rowOff>
    </xdr:from>
    <xdr:ext cx="714375" cy="1076325"/>
    <xdr:pic>
      <xdr:nvPicPr>
        <xdr:cNvPr id="0" name="image47.jpg"/>
        <xdr:cNvPicPr preferRelativeResize="0"/>
      </xdr:nvPicPr>
      <xdr:blipFill>
        <a:blip cstate="print" r:embed="rId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714375" cy="1076325"/>
    <xdr:pic>
      <xdr:nvPicPr>
        <xdr:cNvPr id="0" name="image52.jpg"/>
        <xdr:cNvPicPr preferRelativeResize="0"/>
      </xdr:nvPicPr>
      <xdr:blipFill>
        <a:blip cstate="print" r:embed="rId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</xdr:row>
      <xdr:rowOff>0</xdr:rowOff>
    </xdr:from>
    <xdr:ext cx="714375" cy="1076325"/>
    <xdr:pic>
      <xdr:nvPicPr>
        <xdr:cNvPr id="0" name="image50.jpg"/>
        <xdr:cNvPicPr preferRelativeResize="0"/>
      </xdr:nvPicPr>
      <xdr:blipFill>
        <a:blip cstate="print" r:embed="rId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</xdr:row>
      <xdr:rowOff>0</xdr:rowOff>
    </xdr:from>
    <xdr:ext cx="714375" cy="1076325"/>
    <xdr:pic>
      <xdr:nvPicPr>
        <xdr:cNvPr id="0" name="image43.jpg"/>
        <xdr:cNvPicPr preferRelativeResize="0"/>
      </xdr:nvPicPr>
      <xdr:blipFill>
        <a:blip cstate="print" r:embed="rId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</xdr:row>
      <xdr:rowOff>0</xdr:rowOff>
    </xdr:from>
    <xdr:ext cx="714375" cy="1076325"/>
    <xdr:pic>
      <xdr:nvPicPr>
        <xdr:cNvPr id="0" name="image53.jpg"/>
        <xdr:cNvPicPr preferRelativeResize="0"/>
      </xdr:nvPicPr>
      <xdr:blipFill>
        <a:blip cstate="print" r:embed="rId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714375" cy="1076325"/>
    <xdr:pic>
      <xdr:nvPicPr>
        <xdr:cNvPr id="0" name="image56.jpg"/>
        <xdr:cNvPicPr preferRelativeResize="0"/>
      </xdr:nvPicPr>
      <xdr:blipFill>
        <a:blip cstate="print" r:embed="rId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</xdr:row>
      <xdr:rowOff>0</xdr:rowOff>
    </xdr:from>
    <xdr:ext cx="714375" cy="1076325"/>
    <xdr:pic>
      <xdr:nvPicPr>
        <xdr:cNvPr id="0" name="image55.jpg"/>
        <xdr:cNvPicPr preferRelativeResize="0"/>
      </xdr:nvPicPr>
      <xdr:blipFill>
        <a:blip cstate="print" r:embed="rId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714375" cy="1076325"/>
    <xdr:pic>
      <xdr:nvPicPr>
        <xdr:cNvPr id="0" name="image77.jpg"/>
        <xdr:cNvPicPr preferRelativeResize="0"/>
      </xdr:nvPicPr>
      <xdr:blipFill>
        <a:blip cstate="print" r:embed="rId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</xdr:row>
      <xdr:rowOff>0</xdr:rowOff>
    </xdr:from>
    <xdr:ext cx="714375" cy="1076325"/>
    <xdr:pic>
      <xdr:nvPicPr>
        <xdr:cNvPr id="0" name="image61.jpg"/>
        <xdr:cNvPicPr preferRelativeResize="0"/>
      </xdr:nvPicPr>
      <xdr:blipFill>
        <a:blip cstate="print" r:embed="rId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714375" cy="1076325"/>
    <xdr:pic>
      <xdr:nvPicPr>
        <xdr:cNvPr id="0" name="image58.jpg"/>
        <xdr:cNvPicPr preferRelativeResize="0"/>
      </xdr:nvPicPr>
      <xdr:blipFill>
        <a:blip cstate="print" r:embed="rId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</xdr:row>
      <xdr:rowOff>0</xdr:rowOff>
    </xdr:from>
    <xdr:ext cx="714375" cy="1076325"/>
    <xdr:pic>
      <xdr:nvPicPr>
        <xdr:cNvPr id="0" name="image57.jpg"/>
        <xdr:cNvPicPr preferRelativeResize="0"/>
      </xdr:nvPicPr>
      <xdr:blipFill>
        <a:blip cstate="print" r:embed="rId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</xdr:row>
      <xdr:rowOff>0</xdr:rowOff>
    </xdr:from>
    <xdr:ext cx="714375" cy="1076325"/>
    <xdr:pic>
      <xdr:nvPicPr>
        <xdr:cNvPr id="0" name="image51.jpg"/>
        <xdr:cNvPicPr preferRelativeResize="0"/>
      </xdr:nvPicPr>
      <xdr:blipFill>
        <a:blip cstate="print" r:embed="rId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</xdr:row>
      <xdr:rowOff>0</xdr:rowOff>
    </xdr:from>
    <xdr:ext cx="714375" cy="1076325"/>
    <xdr:pic>
      <xdr:nvPicPr>
        <xdr:cNvPr id="0" name="image87.jpg"/>
        <xdr:cNvPicPr preferRelativeResize="0"/>
      </xdr:nvPicPr>
      <xdr:blipFill>
        <a:blip cstate="print" r:embed="rId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</xdr:row>
      <xdr:rowOff>0</xdr:rowOff>
    </xdr:from>
    <xdr:ext cx="714375" cy="1076325"/>
    <xdr:pic>
      <xdr:nvPicPr>
        <xdr:cNvPr id="0" name="image46.jpg"/>
        <xdr:cNvPicPr preferRelativeResize="0"/>
      </xdr:nvPicPr>
      <xdr:blipFill>
        <a:blip cstate="print" r:embed="rId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</xdr:row>
      <xdr:rowOff>0</xdr:rowOff>
    </xdr:from>
    <xdr:ext cx="714375" cy="1076325"/>
    <xdr:pic>
      <xdr:nvPicPr>
        <xdr:cNvPr id="0" name="image71.jpg"/>
        <xdr:cNvPicPr preferRelativeResize="0"/>
      </xdr:nvPicPr>
      <xdr:blipFill>
        <a:blip cstate="print" r:embed="rId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714375" cy="1076325"/>
    <xdr:pic>
      <xdr:nvPicPr>
        <xdr:cNvPr id="0" name="image65.jpg"/>
        <xdr:cNvPicPr preferRelativeResize="0"/>
      </xdr:nvPicPr>
      <xdr:blipFill>
        <a:blip cstate="print" r:embed="rId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</xdr:row>
      <xdr:rowOff>0</xdr:rowOff>
    </xdr:from>
    <xdr:ext cx="714375" cy="1076325"/>
    <xdr:pic>
      <xdr:nvPicPr>
        <xdr:cNvPr id="0" name="image49.jpg"/>
        <xdr:cNvPicPr preferRelativeResize="0"/>
      </xdr:nvPicPr>
      <xdr:blipFill>
        <a:blip cstate="print" r:embed="rId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714375" cy="1076325"/>
    <xdr:pic>
      <xdr:nvPicPr>
        <xdr:cNvPr id="0" name="image72.jpg"/>
        <xdr:cNvPicPr preferRelativeResize="0"/>
      </xdr:nvPicPr>
      <xdr:blipFill>
        <a:blip cstate="print" r:embed="rId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41</xdr:row>
      <xdr:rowOff>0</xdr:rowOff>
    </xdr:from>
    <xdr:ext cx="714375" cy="1076325"/>
    <xdr:pic>
      <xdr:nvPicPr>
        <xdr:cNvPr id="0" name="image75.jpg"/>
        <xdr:cNvPicPr preferRelativeResize="0"/>
      </xdr:nvPicPr>
      <xdr:blipFill>
        <a:blip cstate="print" r:embed="rId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42</xdr:row>
      <xdr:rowOff>0</xdr:rowOff>
    </xdr:from>
    <xdr:ext cx="714375" cy="1076325"/>
    <xdr:pic>
      <xdr:nvPicPr>
        <xdr:cNvPr id="0" name="image66.jpg"/>
        <xdr:cNvPicPr preferRelativeResize="0"/>
      </xdr:nvPicPr>
      <xdr:blipFill>
        <a:blip cstate="print" r:embed="rId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43</xdr:row>
      <xdr:rowOff>0</xdr:rowOff>
    </xdr:from>
    <xdr:ext cx="714375" cy="1076325"/>
    <xdr:pic>
      <xdr:nvPicPr>
        <xdr:cNvPr id="0" name="image54.jpg"/>
        <xdr:cNvPicPr preferRelativeResize="0"/>
      </xdr:nvPicPr>
      <xdr:blipFill>
        <a:blip cstate="print" r:embed="rId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44</xdr:row>
      <xdr:rowOff>0</xdr:rowOff>
    </xdr:from>
    <xdr:ext cx="714375" cy="1076325"/>
    <xdr:pic>
      <xdr:nvPicPr>
        <xdr:cNvPr id="0" name="image68.jpg"/>
        <xdr:cNvPicPr preferRelativeResize="0"/>
      </xdr:nvPicPr>
      <xdr:blipFill>
        <a:blip cstate="print" r:embed="rId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714375" cy="1076325"/>
    <xdr:pic>
      <xdr:nvPicPr>
        <xdr:cNvPr id="0" name="image79.jpg"/>
        <xdr:cNvPicPr preferRelativeResize="0"/>
      </xdr:nvPicPr>
      <xdr:blipFill>
        <a:blip cstate="print" r:embed="rId7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46</xdr:row>
      <xdr:rowOff>0</xdr:rowOff>
    </xdr:from>
    <xdr:ext cx="714375" cy="1076325"/>
    <xdr:pic>
      <xdr:nvPicPr>
        <xdr:cNvPr id="0" name="image81.jpg"/>
        <xdr:cNvPicPr preferRelativeResize="0"/>
      </xdr:nvPicPr>
      <xdr:blipFill>
        <a:blip cstate="print" r:embed="rId7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714375" cy="1076325"/>
    <xdr:pic>
      <xdr:nvPicPr>
        <xdr:cNvPr id="0" name="image63.jpg"/>
        <xdr:cNvPicPr preferRelativeResize="0"/>
      </xdr:nvPicPr>
      <xdr:blipFill>
        <a:blip cstate="print" r:embed="rId7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714375" cy="1076325"/>
    <xdr:pic>
      <xdr:nvPicPr>
        <xdr:cNvPr id="0" name="image69.jpg"/>
        <xdr:cNvPicPr preferRelativeResize="0"/>
      </xdr:nvPicPr>
      <xdr:blipFill>
        <a:blip cstate="print" r:embed="rId7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53</xdr:row>
      <xdr:rowOff>0</xdr:rowOff>
    </xdr:from>
    <xdr:ext cx="714375" cy="1076325"/>
    <xdr:pic>
      <xdr:nvPicPr>
        <xdr:cNvPr id="0" name="image60.jpg"/>
        <xdr:cNvPicPr preferRelativeResize="0"/>
      </xdr:nvPicPr>
      <xdr:blipFill>
        <a:blip cstate="print" r:embed="rId7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714375" cy="1076325"/>
    <xdr:pic>
      <xdr:nvPicPr>
        <xdr:cNvPr id="0" name="image64.jpg"/>
        <xdr:cNvPicPr preferRelativeResize="0"/>
      </xdr:nvPicPr>
      <xdr:blipFill>
        <a:blip cstate="print" r:embed="rId7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55</xdr:row>
      <xdr:rowOff>0</xdr:rowOff>
    </xdr:from>
    <xdr:ext cx="714375" cy="1076325"/>
    <xdr:pic>
      <xdr:nvPicPr>
        <xdr:cNvPr id="0" name="image83.jpg"/>
        <xdr:cNvPicPr preferRelativeResize="0"/>
      </xdr:nvPicPr>
      <xdr:blipFill>
        <a:blip cstate="print" r:embed="rId7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56</xdr:row>
      <xdr:rowOff>0</xdr:rowOff>
    </xdr:from>
    <xdr:ext cx="714375" cy="1076325"/>
    <xdr:pic>
      <xdr:nvPicPr>
        <xdr:cNvPr id="0" name="image84.jpg"/>
        <xdr:cNvPicPr preferRelativeResize="0"/>
      </xdr:nvPicPr>
      <xdr:blipFill>
        <a:blip cstate="print" r:embed="rId7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57</xdr:row>
      <xdr:rowOff>0</xdr:rowOff>
    </xdr:from>
    <xdr:ext cx="714375" cy="1076325"/>
    <xdr:pic>
      <xdr:nvPicPr>
        <xdr:cNvPr id="0" name="image88.jpg"/>
        <xdr:cNvPicPr preferRelativeResize="0"/>
      </xdr:nvPicPr>
      <xdr:blipFill>
        <a:blip cstate="print" r:embed="rId7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58</xdr:row>
      <xdr:rowOff>0</xdr:rowOff>
    </xdr:from>
    <xdr:ext cx="714375" cy="1076325"/>
    <xdr:pic>
      <xdr:nvPicPr>
        <xdr:cNvPr id="0" name="image76.jpg"/>
        <xdr:cNvPicPr preferRelativeResize="0"/>
      </xdr:nvPicPr>
      <xdr:blipFill>
        <a:blip cstate="print" r:embed="rId7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59</xdr:row>
      <xdr:rowOff>0</xdr:rowOff>
    </xdr:from>
    <xdr:ext cx="714375" cy="1076325"/>
    <xdr:pic>
      <xdr:nvPicPr>
        <xdr:cNvPr id="0" name="image70.jpg"/>
        <xdr:cNvPicPr preferRelativeResize="0"/>
      </xdr:nvPicPr>
      <xdr:blipFill>
        <a:blip cstate="print" r:embed="rId8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714375" cy="1076325"/>
    <xdr:pic>
      <xdr:nvPicPr>
        <xdr:cNvPr id="0" name="image67.jpg"/>
        <xdr:cNvPicPr preferRelativeResize="0"/>
      </xdr:nvPicPr>
      <xdr:blipFill>
        <a:blip cstate="print" r:embed="rId8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61</xdr:row>
      <xdr:rowOff>0</xdr:rowOff>
    </xdr:from>
    <xdr:ext cx="714375" cy="1076325"/>
    <xdr:pic>
      <xdr:nvPicPr>
        <xdr:cNvPr id="0" name="image85.jpg"/>
        <xdr:cNvPicPr preferRelativeResize="0"/>
      </xdr:nvPicPr>
      <xdr:blipFill>
        <a:blip cstate="print" r:embed="rId8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714375" cy="1076325"/>
    <xdr:pic>
      <xdr:nvPicPr>
        <xdr:cNvPr id="0" name="image80.jpg"/>
        <xdr:cNvPicPr preferRelativeResize="0"/>
      </xdr:nvPicPr>
      <xdr:blipFill>
        <a:blip cstate="print" r:embed="rId8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63</xdr:row>
      <xdr:rowOff>0</xdr:rowOff>
    </xdr:from>
    <xdr:ext cx="714375" cy="1076325"/>
    <xdr:pic>
      <xdr:nvPicPr>
        <xdr:cNvPr id="0" name="image82.jpg"/>
        <xdr:cNvPicPr preferRelativeResize="0"/>
      </xdr:nvPicPr>
      <xdr:blipFill>
        <a:blip cstate="print" r:embed="rId8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714375" cy="1076325"/>
    <xdr:pic>
      <xdr:nvPicPr>
        <xdr:cNvPr id="0" name="image74.jpg"/>
        <xdr:cNvPicPr preferRelativeResize="0"/>
      </xdr:nvPicPr>
      <xdr:blipFill>
        <a:blip cstate="print" r:embed="rId8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65</xdr:row>
      <xdr:rowOff>0</xdr:rowOff>
    </xdr:from>
    <xdr:ext cx="714375" cy="1076325"/>
    <xdr:pic>
      <xdr:nvPicPr>
        <xdr:cNvPr id="0" name="image89.jpg"/>
        <xdr:cNvPicPr preferRelativeResize="0"/>
      </xdr:nvPicPr>
      <xdr:blipFill>
        <a:blip cstate="print" r:embed="rId8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66</xdr:row>
      <xdr:rowOff>0</xdr:rowOff>
    </xdr:from>
    <xdr:ext cx="714375" cy="1076325"/>
    <xdr:pic>
      <xdr:nvPicPr>
        <xdr:cNvPr id="0" name="image86.jpg"/>
        <xdr:cNvPicPr preferRelativeResize="0"/>
      </xdr:nvPicPr>
      <xdr:blipFill>
        <a:blip cstate="print" r:embed="rId8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67</xdr:row>
      <xdr:rowOff>0</xdr:rowOff>
    </xdr:from>
    <xdr:ext cx="714375" cy="1076325"/>
    <xdr:pic>
      <xdr:nvPicPr>
        <xdr:cNvPr id="0" name="image78.jpg"/>
        <xdr:cNvPicPr preferRelativeResize="0"/>
      </xdr:nvPicPr>
      <xdr:blipFill>
        <a:blip cstate="print" r:embed="rId8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68</xdr:row>
      <xdr:rowOff>0</xdr:rowOff>
    </xdr:from>
    <xdr:ext cx="714375" cy="1076325"/>
    <xdr:pic>
      <xdr:nvPicPr>
        <xdr:cNvPr id="0" name="image73.jpg"/>
        <xdr:cNvPicPr preferRelativeResize="0"/>
      </xdr:nvPicPr>
      <xdr:blipFill>
        <a:blip cstate="print" r:embed="rId8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69</xdr:row>
      <xdr:rowOff>0</xdr:rowOff>
    </xdr:from>
    <xdr:ext cx="714375" cy="1076325"/>
    <xdr:pic>
      <xdr:nvPicPr>
        <xdr:cNvPr id="0" name="image90.jpg"/>
        <xdr:cNvPicPr preferRelativeResize="0"/>
      </xdr:nvPicPr>
      <xdr:blipFill>
        <a:blip cstate="print" r:embed="rId9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forms/d/e/1FAIpQLScmAhAOhyOZR32K-RPYbJdcJyLV2Kby3FQDPH9vUjxcnDz75Q/viewfor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3.0"/>
    <col customWidth="1" min="3" max="3" width="21.14"/>
    <col customWidth="1" min="4" max="5" width="13.0"/>
    <col customWidth="1" min="6" max="6" width="31.86"/>
    <col customWidth="1" min="7" max="8" width="5.71"/>
    <col customWidth="1" min="9" max="10" width="12.71"/>
    <col customWidth="1" hidden="1" min="11" max="13" width="5.71"/>
    <col customWidth="1" min="14" max="15" width="10.71"/>
    <col customWidth="1" min="16" max="16" width="20.71"/>
    <col customWidth="1" min="17" max="17" width="10.71"/>
    <col customWidth="1" min="18" max="20" width="20.71"/>
    <col customWidth="1" min="21" max="34" width="5.71"/>
    <col customWidth="1" hidden="1" min="35" max="50" width="5.71"/>
    <col customWidth="1" min="51" max="53" width="5.71"/>
    <col customWidth="1" hidden="1" min="54" max="54" width="5.71"/>
  </cols>
  <sheetData>
    <row r="1" ht="13.5" customHeight="1">
      <c r="A1" s="1">
        <v>1380.0</v>
      </c>
      <c r="B1" s="2">
        <v>0.21</v>
      </c>
      <c r="C1" s="3">
        <v>0.16</v>
      </c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ht="13.5" customHeight="1">
      <c r="A2" s="7" t="s">
        <v>0</v>
      </c>
      <c r="B2" s="8" t="s">
        <v>1</v>
      </c>
      <c r="C2" s="9">
        <f>sum(C13:C1008)</f>
        <v>0</v>
      </c>
      <c r="D2" s="10"/>
      <c r="E2" s="11">
        <f>sum(E13:E1008)</f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ht="13.5" customHeight="1">
      <c r="A3" s="12">
        <v>44691.75</v>
      </c>
      <c r="B3" s="13"/>
      <c r="C3" s="13"/>
      <c r="D3" s="13"/>
      <c r="E3" s="1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ht="13.5" customHeight="1">
      <c r="A4" s="10" t="s">
        <v>2</v>
      </c>
      <c r="B4" s="8" t="s">
        <v>3</v>
      </c>
      <c r="C4" s="14" t="s">
        <v>4</v>
      </c>
      <c r="D4" s="10"/>
      <c r="E4" s="10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ht="13.5" customHeight="1">
      <c r="A5" s="15" t="s">
        <v>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ht="13.5" customHeight="1"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ht="13.5" customHeight="1"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ht="13.5" customHeight="1"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ht="13.5" customHeight="1">
      <c r="F9" s="6"/>
      <c r="G9" s="6" t="s">
        <v>6</v>
      </c>
      <c r="H9" s="6" t="s">
        <v>6</v>
      </c>
      <c r="I9" s="6" t="s">
        <v>6</v>
      </c>
      <c r="J9" s="6" t="s">
        <v>6</v>
      </c>
      <c r="K9" s="6" t="s">
        <v>6</v>
      </c>
      <c r="L9" s="6" t="s">
        <v>6</v>
      </c>
      <c r="M9" s="6" t="s">
        <v>6</v>
      </c>
      <c r="N9" s="6" t="s">
        <v>6</v>
      </c>
      <c r="O9" s="6" t="s">
        <v>6</v>
      </c>
      <c r="P9" s="6" t="s">
        <v>6</v>
      </c>
      <c r="Q9" s="6" t="s">
        <v>6</v>
      </c>
      <c r="R9" s="6" t="s">
        <v>6</v>
      </c>
      <c r="S9" s="6" t="s">
        <v>6</v>
      </c>
      <c r="T9" s="6" t="s">
        <v>6</v>
      </c>
      <c r="U9" s="6" t="s">
        <v>7</v>
      </c>
      <c r="V9" s="6" t="s">
        <v>8</v>
      </c>
      <c r="W9" s="6" t="s">
        <v>9</v>
      </c>
      <c r="X9" s="6" t="s">
        <v>10</v>
      </c>
      <c r="Y9" s="6" t="s">
        <v>11</v>
      </c>
      <c r="Z9" s="6" t="s">
        <v>12</v>
      </c>
      <c r="AA9" s="6" t="s">
        <v>13</v>
      </c>
      <c r="AB9" s="6" t="s">
        <v>14</v>
      </c>
      <c r="AC9" s="6" t="s">
        <v>15</v>
      </c>
      <c r="AD9" s="6" t="s">
        <v>16</v>
      </c>
      <c r="AE9" s="6" t="s">
        <v>17</v>
      </c>
      <c r="AF9" s="6" t="s">
        <v>18</v>
      </c>
      <c r="AG9" s="6" t="s">
        <v>19</v>
      </c>
      <c r="AH9" s="6" t="s">
        <v>20</v>
      </c>
      <c r="AI9" s="6" t="s">
        <v>21</v>
      </c>
      <c r="AJ9" s="6" t="s">
        <v>22</v>
      </c>
      <c r="AK9" s="6" t="s">
        <v>23</v>
      </c>
      <c r="AL9" s="6" t="s">
        <v>24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 t="s">
        <v>6</v>
      </c>
      <c r="BA9" s="6" t="s">
        <v>6</v>
      </c>
      <c r="BB9" s="6">
        <v>144.0</v>
      </c>
    </row>
    <row r="10" ht="13.5" customHeight="1">
      <c r="F10" s="6"/>
      <c r="G10" s="6" t="s">
        <v>6</v>
      </c>
      <c r="H10" s="6" t="s">
        <v>6</v>
      </c>
      <c r="I10" s="6" t="s">
        <v>6</v>
      </c>
      <c r="J10" s="6" t="s">
        <v>6</v>
      </c>
      <c r="K10" s="6" t="s">
        <v>6</v>
      </c>
      <c r="L10" s="6" t="s">
        <v>6</v>
      </c>
      <c r="M10" s="6" t="s">
        <v>6</v>
      </c>
      <c r="N10" s="6" t="s">
        <v>6</v>
      </c>
      <c r="O10" s="6" t="s">
        <v>6</v>
      </c>
      <c r="P10" s="6" t="s">
        <v>6</v>
      </c>
      <c r="Q10" s="6" t="s">
        <v>6</v>
      </c>
      <c r="R10" s="6" t="s">
        <v>6</v>
      </c>
      <c r="S10" s="6" t="s">
        <v>6</v>
      </c>
      <c r="T10" s="6" t="s">
        <v>6</v>
      </c>
      <c r="U10" s="6" t="s">
        <v>25</v>
      </c>
      <c r="V10" s="6" t="s">
        <v>25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 t="s">
        <v>6</v>
      </c>
      <c r="BA10" s="6" t="s">
        <v>6</v>
      </c>
      <c r="BB10" s="6">
        <v>144.0</v>
      </c>
    </row>
    <row r="11" ht="57.0" customHeight="1">
      <c r="F11" s="6"/>
      <c r="G11" s="6" t="s">
        <v>6</v>
      </c>
      <c r="H11" s="6" t="s">
        <v>6</v>
      </c>
      <c r="I11" s="6" t="s">
        <v>6</v>
      </c>
      <c r="J11" s="6" t="s">
        <v>6</v>
      </c>
      <c r="K11" s="6" t="s">
        <v>6</v>
      </c>
      <c r="L11" s="6" t="s">
        <v>6</v>
      </c>
      <c r="M11" s="6" t="s">
        <v>6</v>
      </c>
      <c r="N11" s="6" t="s">
        <v>6</v>
      </c>
      <c r="O11" s="6" t="s">
        <v>6</v>
      </c>
      <c r="P11" s="6" t="s">
        <v>6</v>
      </c>
      <c r="Q11" s="6" t="s">
        <v>6</v>
      </c>
      <c r="R11" s="6" t="s">
        <v>6</v>
      </c>
      <c r="S11" s="6" t="s">
        <v>6</v>
      </c>
      <c r="T11" s="6" t="s">
        <v>6</v>
      </c>
      <c r="U11" s="6" t="s">
        <v>26</v>
      </c>
      <c r="V11" s="6" t="s">
        <v>27</v>
      </c>
      <c r="W11" s="6" t="s">
        <v>8</v>
      </c>
      <c r="X11" s="6" t="s">
        <v>12</v>
      </c>
      <c r="Y11" s="6" t="s">
        <v>16</v>
      </c>
      <c r="Z11" s="6" t="s">
        <v>20</v>
      </c>
      <c r="AA11" s="6" t="s">
        <v>24</v>
      </c>
      <c r="AB11" s="6" t="s">
        <v>28</v>
      </c>
      <c r="AC11" s="6" t="s">
        <v>29</v>
      </c>
      <c r="AD11" s="6" t="s">
        <v>30</v>
      </c>
      <c r="AE11" s="6" t="s">
        <v>31</v>
      </c>
      <c r="AF11" s="6" t="s">
        <v>32</v>
      </c>
      <c r="AG11" s="6" t="s">
        <v>33</v>
      </c>
      <c r="AH11" s="6" t="s">
        <v>34</v>
      </c>
      <c r="AI11" s="6" t="s">
        <v>35</v>
      </c>
      <c r="AJ11" s="6" t="s">
        <v>36</v>
      </c>
      <c r="AK11" s="6" t="s">
        <v>37</v>
      </c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 t="s">
        <v>6</v>
      </c>
      <c r="BA11" s="6" t="s">
        <v>6</v>
      </c>
      <c r="BB11" s="6">
        <v>144.0</v>
      </c>
    </row>
    <row r="12" ht="13.5" customHeight="1">
      <c r="A12" s="16" t="s">
        <v>38</v>
      </c>
      <c r="B12" s="17"/>
      <c r="C12" s="18" t="s">
        <v>39</v>
      </c>
      <c r="D12" s="19" t="s">
        <v>40</v>
      </c>
      <c r="E12" s="19" t="s">
        <v>41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>
        <v>144.0</v>
      </c>
    </row>
    <row r="13" ht="13.5" customHeight="1">
      <c r="A13" s="20" t="s">
        <v>42</v>
      </c>
      <c r="B13" s="21" t="s">
        <v>43</v>
      </c>
      <c r="C13" s="22" t="s">
        <v>44</v>
      </c>
      <c r="D13" s="19" t="s">
        <v>45</v>
      </c>
      <c r="E13" s="23"/>
      <c r="F13" s="24">
        <v>1.0</v>
      </c>
      <c r="G13" s="24"/>
      <c r="H13" s="24"/>
      <c r="I13" s="24"/>
      <c r="J13" s="24"/>
      <c r="K13" s="24"/>
      <c r="L13" s="24"/>
      <c r="M13" s="24"/>
      <c r="N13" s="24" t="s">
        <v>46</v>
      </c>
      <c r="O13" s="24" t="s">
        <v>47</v>
      </c>
      <c r="P13" s="24" t="s">
        <v>48</v>
      </c>
      <c r="Q13" s="24" t="s">
        <v>49</v>
      </c>
      <c r="R13" s="24" t="s">
        <v>50</v>
      </c>
      <c r="S13" s="24" t="s">
        <v>51</v>
      </c>
      <c r="T13" s="24" t="s">
        <v>52</v>
      </c>
      <c r="U13" s="24" t="s">
        <v>53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5" t="s">
        <v>54</v>
      </c>
      <c r="BA13" s="25" t="s">
        <v>55</v>
      </c>
      <c r="BB13" s="25">
        <v>144.0</v>
      </c>
    </row>
    <row r="14" ht="84.75" customHeight="1">
      <c r="A14" s="26">
        <f>HYPERLINK("https://mustit.co.kr/product/search?search_action=search&amp;event=0&amp;event_no=1004&amp;keyword="&amp;iferror(left(R14,FIND(" ",R14)),""),N14*$A$1*(1+$C$1))</f>
        <v>501050.4</v>
      </c>
      <c r="B14" s="27" t="str">
        <f t="shared" ref="B14:B70" si="1">HYPERLINK("http://helpstore.shop/keyword/"&amp;iferror(left(V14,FIND(" ",V14)),""))</f>
        <v>http://helpstore.shop/keyword/</v>
      </c>
      <c r="C14" s="28"/>
      <c r="D14" s="23"/>
      <c r="E14" s="29">
        <f t="shared" ref="E14:E70" si="2">iferror((A14*C14),"")</f>
        <v>0</v>
      </c>
      <c r="F14" s="6">
        <v>2.0</v>
      </c>
      <c r="G14" s="6" t="s">
        <v>56</v>
      </c>
      <c r="H14" s="6"/>
      <c r="I14" s="6"/>
      <c r="J14" s="6"/>
      <c r="K14" s="6"/>
      <c r="L14" s="6"/>
      <c r="M14" s="6"/>
      <c r="N14" s="6" t="s">
        <v>57</v>
      </c>
      <c r="O14" s="6" t="s">
        <v>58</v>
      </c>
      <c r="P14" s="6" t="s">
        <v>59</v>
      </c>
      <c r="Q14" s="6" t="s">
        <v>60</v>
      </c>
      <c r="R14" s="6" t="s">
        <v>61</v>
      </c>
      <c r="S14" s="6" t="s">
        <v>62</v>
      </c>
      <c r="T14" s="6" t="s">
        <v>63</v>
      </c>
      <c r="U14" s="6" t="s">
        <v>26</v>
      </c>
      <c r="V14" s="30"/>
      <c r="W14" s="30"/>
      <c r="X14" s="30"/>
      <c r="Y14" s="30"/>
      <c r="Z14" s="6">
        <v>1.0</v>
      </c>
      <c r="AA14" s="6">
        <v>1.0</v>
      </c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6"/>
      <c r="AZ14" s="6">
        <f t="shared" ref="AZ14:AZ70" si="3">SUM(V14:AY14)</f>
        <v>2</v>
      </c>
      <c r="BA14" s="6">
        <f t="shared" ref="BA14:BA70" si="4"> AZ14 * SUBSTITUTE(N14,".",",")</f>
        <v>626</v>
      </c>
      <c r="BB14" s="6">
        <v>144.0</v>
      </c>
    </row>
    <row r="15" ht="84.75" customHeight="1">
      <c r="A15" s="26">
        <f t="shared" ref="A15:A27" si="5">HYPERLINK("https://mustit.co.kr/product/search?search_action=search&amp;event=0&amp;event_no=1004&amp;keyword="&amp;iferror(left(R15,FIND(" ",R15)),""),N15*$A$1*(1+$B$1))</f>
        <v>442497</v>
      </c>
      <c r="B15" s="27" t="str">
        <f t="shared" si="1"/>
        <v>http://helpstore.shop/keyword/</v>
      </c>
      <c r="C15" s="28"/>
      <c r="D15" s="23"/>
      <c r="E15" s="29">
        <f t="shared" si="2"/>
        <v>0</v>
      </c>
      <c r="F15" s="6">
        <v>2.0</v>
      </c>
      <c r="G15" s="6" t="s">
        <v>64</v>
      </c>
      <c r="H15" s="6"/>
      <c r="I15" s="6"/>
      <c r="J15" s="6"/>
      <c r="K15" s="6"/>
      <c r="L15" s="6"/>
      <c r="M15" s="6"/>
      <c r="N15" s="6" t="s">
        <v>65</v>
      </c>
      <c r="O15" s="6" t="s">
        <v>66</v>
      </c>
      <c r="P15" s="6" t="s">
        <v>59</v>
      </c>
      <c r="Q15" s="6" t="s">
        <v>67</v>
      </c>
      <c r="R15" s="6" t="s">
        <v>68</v>
      </c>
      <c r="S15" s="6" t="s">
        <v>69</v>
      </c>
      <c r="T15" s="6" t="s">
        <v>63</v>
      </c>
      <c r="U15" s="6" t="s">
        <v>25</v>
      </c>
      <c r="V15" s="6">
        <v>4.0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6"/>
      <c r="AZ15" s="6">
        <f t="shared" si="3"/>
        <v>4</v>
      </c>
      <c r="BA15" s="6">
        <f t="shared" si="4"/>
        <v>1060</v>
      </c>
      <c r="BB15" s="6">
        <v>144.0</v>
      </c>
    </row>
    <row r="16" ht="84.75" customHeight="1">
      <c r="A16" s="26">
        <f t="shared" si="5"/>
        <v>382384.2</v>
      </c>
      <c r="B16" s="27" t="str">
        <f t="shared" si="1"/>
        <v>http://helpstore.shop/keyword/</v>
      </c>
      <c r="C16" s="28"/>
      <c r="D16" s="23"/>
      <c r="E16" s="29">
        <f t="shared" si="2"/>
        <v>0</v>
      </c>
      <c r="F16" s="6">
        <v>2.0</v>
      </c>
      <c r="G16" s="6" t="s">
        <v>64</v>
      </c>
      <c r="H16" s="6"/>
      <c r="I16" s="6"/>
      <c r="J16" s="6"/>
      <c r="K16" s="6"/>
      <c r="L16" s="6"/>
      <c r="M16" s="6"/>
      <c r="N16" s="6" t="s">
        <v>70</v>
      </c>
      <c r="O16" s="6" t="s">
        <v>66</v>
      </c>
      <c r="P16" s="6" t="s">
        <v>59</v>
      </c>
      <c r="Q16" s="6" t="s">
        <v>67</v>
      </c>
      <c r="R16" s="6" t="s">
        <v>71</v>
      </c>
      <c r="S16" s="6" t="s">
        <v>72</v>
      </c>
      <c r="T16" s="6" t="s">
        <v>63</v>
      </c>
      <c r="U16" s="6" t="s">
        <v>25</v>
      </c>
      <c r="V16" s="6">
        <v>5.0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6"/>
      <c r="AZ16" s="6">
        <f t="shared" si="3"/>
        <v>5</v>
      </c>
      <c r="BA16" s="6">
        <f t="shared" si="4"/>
        <v>1145</v>
      </c>
      <c r="BB16" s="6">
        <v>144.0</v>
      </c>
    </row>
    <row r="17" ht="84.75" customHeight="1">
      <c r="A17" s="26">
        <f t="shared" si="5"/>
        <v>474223.2</v>
      </c>
      <c r="B17" s="27" t="str">
        <f t="shared" si="1"/>
        <v>http://helpstore.shop/keyword/</v>
      </c>
      <c r="C17" s="28"/>
      <c r="D17" s="23"/>
      <c r="E17" s="29">
        <f t="shared" si="2"/>
        <v>0</v>
      </c>
      <c r="F17" s="6">
        <v>2.0</v>
      </c>
      <c r="G17" s="6" t="s">
        <v>64</v>
      </c>
      <c r="H17" s="6"/>
      <c r="I17" s="6"/>
      <c r="J17" s="6"/>
      <c r="K17" s="6"/>
      <c r="L17" s="6"/>
      <c r="M17" s="6"/>
      <c r="N17" s="6" t="s">
        <v>73</v>
      </c>
      <c r="O17" s="6" t="s">
        <v>74</v>
      </c>
      <c r="P17" s="6" t="s">
        <v>59</v>
      </c>
      <c r="Q17" s="6" t="s">
        <v>67</v>
      </c>
      <c r="R17" s="6" t="s">
        <v>75</v>
      </c>
      <c r="S17" s="6" t="s">
        <v>69</v>
      </c>
      <c r="T17" s="6" t="s">
        <v>63</v>
      </c>
      <c r="U17" s="6" t="s">
        <v>25</v>
      </c>
      <c r="V17" s="6">
        <v>7.0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6"/>
      <c r="AZ17" s="6">
        <f t="shared" si="3"/>
        <v>7</v>
      </c>
      <c r="BA17" s="6">
        <f t="shared" si="4"/>
        <v>1988</v>
      </c>
      <c r="BB17" s="6">
        <v>144.0</v>
      </c>
    </row>
    <row r="18" ht="84.75" customHeight="1">
      <c r="A18" s="26">
        <f t="shared" si="5"/>
        <v>474223.2</v>
      </c>
      <c r="B18" s="27" t="str">
        <f t="shared" si="1"/>
        <v>http://helpstore.shop/keyword/</v>
      </c>
      <c r="C18" s="28"/>
      <c r="D18" s="23"/>
      <c r="E18" s="29">
        <f t="shared" si="2"/>
        <v>0</v>
      </c>
      <c r="F18" s="6">
        <v>2.0</v>
      </c>
      <c r="G18" s="6" t="s">
        <v>64</v>
      </c>
      <c r="H18" s="6"/>
      <c r="I18" s="6"/>
      <c r="J18" s="6"/>
      <c r="K18" s="6"/>
      <c r="L18" s="6"/>
      <c r="M18" s="6"/>
      <c r="N18" s="6" t="s">
        <v>73</v>
      </c>
      <c r="O18" s="6" t="s">
        <v>74</v>
      </c>
      <c r="P18" s="6" t="s">
        <v>59</v>
      </c>
      <c r="Q18" s="6" t="s">
        <v>67</v>
      </c>
      <c r="R18" s="6" t="s">
        <v>76</v>
      </c>
      <c r="S18" s="6" t="s">
        <v>77</v>
      </c>
      <c r="T18" s="6" t="s">
        <v>63</v>
      </c>
      <c r="U18" s="6" t="s">
        <v>25</v>
      </c>
      <c r="V18" s="6">
        <v>3.0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6"/>
      <c r="AZ18" s="6">
        <f t="shared" si="3"/>
        <v>3</v>
      </c>
      <c r="BA18" s="6">
        <f t="shared" si="4"/>
        <v>852</v>
      </c>
      <c r="BB18" s="6">
        <v>144.0</v>
      </c>
    </row>
    <row r="19" ht="84.75" customHeight="1">
      <c r="A19" s="26">
        <f t="shared" si="5"/>
        <v>439157.4</v>
      </c>
      <c r="B19" s="27" t="str">
        <f t="shared" si="1"/>
        <v>http://helpstore.shop/keyword/</v>
      </c>
      <c r="C19" s="28"/>
      <c r="D19" s="23"/>
      <c r="E19" s="29">
        <f t="shared" si="2"/>
        <v>0</v>
      </c>
      <c r="F19" s="6">
        <v>2.0</v>
      </c>
      <c r="G19" s="6" t="s">
        <v>78</v>
      </c>
      <c r="H19" s="6"/>
      <c r="I19" s="6"/>
      <c r="J19" s="6"/>
      <c r="K19" s="6"/>
      <c r="L19" s="6"/>
      <c r="M19" s="6"/>
      <c r="N19" s="6" t="s">
        <v>79</v>
      </c>
      <c r="O19" s="6" t="s">
        <v>80</v>
      </c>
      <c r="P19" s="6" t="s">
        <v>59</v>
      </c>
      <c r="Q19" s="6" t="s">
        <v>81</v>
      </c>
      <c r="R19" s="6" t="s">
        <v>82</v>
      </c>
      <c r="S19" s="6" t="s">
        <v>77</v>
      </c>
      <c r="T19" s="6" t="s">
        <v>63</v>
      </c>
      <c r="U19" s="6" t="s">
        <v>25</v>
      </c>
      <c r="V19" s="6">
        <v>1.0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6"/>
      <c r="AZ19" s="6">
        <f t="shared" si="3"/>
        <v>1</v>
      </c>
      <c r="BA19" s="6">
        <f t="shared" si="4"/>
        <v>263</v>
      </c>
      <c r="BB19" s="6">
        <v>144.0</v>
      </c>
    </row>
    <row r="20" ht="84.75" customHeight="1">
      <c r="A20" s="26">
        <f t="shared" si="5"/>
        <v>489251.4</v>
      </c>
      <c r="B20" s="27" t="str">
        <f t="shared" si="1"/>
        <v>http://helpstore.shop/keyword/</v>
      </c>
      <c r="C20" s="28"/>
      <c r="D20" s="23"/>
      <c r="E20" s="29">
        <f t="shared" si="2"/>
        <v>0</v>
      </c>
      <c r="F20" s="6">
        <v>2.0</v>
      </c>
      <c r="G20" s="6" t="s">
        <v>78</v>
      </c>
      <c r="H20" s="6"/>
      <c r="I20" s="6"/>
      <c r="J20" s="6"/>
      <c r="K20" s="6"/>
      <c r="L20" s="6"/>
      <c r="M20" s="6"/>
      <c r="N20" s="6" t="s">
        <v>83</v>
      </c>
      <c r="O20" s="6" t="s">
        <v>80</v>
      </c>
      <c r="P20" s="6" t="s">
        <v>59</v>
      </c>
      <c r="Q20" s="6" t="s">
        <v>84</v>
      </c>
      <c r="R20" s="6" t="s">
        <v>85</v>
      </c>
      <c r="S20" s="6" t="s">
        <v>86</v>
      </c>
      <c r="T20" s="6" t="s">
        <v>63</v>
      </c>
      <c r="U20" s="6" t="s">
        <v>25</v>
      </c>
      <c r="V20" s="6">
        <v>1.0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6"/>
      <c r="AZ20" s="6">
        <f t="shared" si="3"/>
        <v>1</v>
      </c>
      <c r="BA20" s="6">
        <f t="shared" si="4"/>
        <v>293</v>
      </c>
      <c r="BB20" s="6">
        <v>144.0</v>
      </c>
    </row>
    <row r="21" ht="84.75" customHeight="1">
      <c r="A21" s="26">
        <f t="shared" si="5"/>
        <v>629514.6</v>
      </c>
      <c r="B21" s="27" t="str">
        <f t="shared" si="1"/>
        <v>http://helpstore.shop/keyword/</v>
      </c>
      <c r="C21" s="28"/>
      <c r="D21" s="23"/>
      <c r="E21" s="29">
        <f t="shared" si="2"/>
        <v>0</v>
      </c>
      <c r="F21" s="6">
        <v>2.0</v>
      </c>
      <c r="G21" s="6" t="s">
        <v>78</v>
      </c>
      <c r="H21" s="6"/>
      <c r="I21" s="6"/>
      <c r="J21" s="6"/>
      <c r="K21" s="6"/>
      <c r="L21" s="6"/>
      <c r="M21" s="6"/>
      <c r="N21" s="6" t="s">
        <v>87</v>
      </c>
      <c r="O21" s="6" t="s">
        <v>88</v>
      </c>
      <c r="P21" s="6" t="s">
        <v>59</v>
      </c>
      <c r="Q21" s="6" t="s">
        <v>84</v>
      </c>
      <c r="R21" s="6" t="s">
        <v>89</v>
      </c>
      <c r="S21" s="6" t="s">
        <v>90</v>
      </c>
      <c r="T21" s="6" t="s">
        <v>63</v>
      </c>
      <c r="U21" s="6" t="s">
        <v>25</v>
      </c>
      <c r="V21" s="6">
        <v>2.0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6"/>
      <c r="AZ21" s="6">
        <f t="shared" si="3"/>
        <v>2</v>
      </c>
      <c r="BA21" s="6">
        <f t="shared" si="4"/>
        <v>754</v>
      </c>
      <c r="BB21" s="6">
        <v>144.0</v>
      </c>
    </row>
    <row r="22" ht="84.75" customHeight="1">
      <c r="A22" s="26">
        <f t="shared" si="5"/>
        <v>417450</v>
      </c>
      <c r="B22" s="27" t="str">
        <f t="shared" si="1"/>
        <v>http://helpstore.shop/keyword/</v>
      </c>
      <c r="C22" s="28"/>
      <c r="D22" s="23"/>
      <c r="E22" s="29">
        <f t="shared" si="2"/>
        <v>0</v>
      </c>
      <c r="F22" s="6">
        <v>2.0</v>
      </c>
      <c r="G22" s="6" t="s">
        <v>78</v>
      </c>
      <c r="H22" s="6"/>
      <c r="I22" s="6"/>
      <c r="J22" s="6"/>
      <c r="K22" s="6"/>
      <c r="L22" s="6"/>
      <c r="M22" s="6"/>
      <c r="N22" s="6" t="s">
        <v>91</v>
      </c>
      <c r="O22" s="6" t="s">
        <v>80</v>
      </c>
      <c r="P22" s="6" t="s">
        <v>59</v>
      </c>
      <c r="Q22" s="6" t="s">
        <v>84</v>
      </c>
      <c r="R22" s="6" t="s">
        <v>92</v>
      </c>
      <c r="S22" s="6" t="s">
        <v>77</v>
      </c>
      <c r="T22" s="6" t="s">
        <v>63</v>
      </c>
      <c r="U22" s="6" t="s">
        <v>25</v>
      </c>
      <c r="V22" s="6">
        <v>4.0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6"/>
      <c r="AZ22" s="6">
        <f t="shared" si="3"/>
        <v>4</v>
      </c>
      <c r="BA22" s="6">
        <f t="shared" si="4"/>
        <v>1000</v>
      </c>
      <c r="BB22" s="6">
        <v>144.0</v>
      </c>
    </row>
    <row r="23" ht="84.75" customHeight="1">
      <c r="A23" s="26">
        <f t="shared" si="5"/>
        <v>417450</v>
      </c>
      <c r="B23" s="27" t="str">
        <f t="shared" si="1"/>
        <v>http://helpstore.shop/keyword/</v>
      </c>
      <c r="C23" s="28"/>
      <c r="D23" s="23"/>
      <c r="E23" s="29">
        <f t="shared" si="2"/>
        <v>0</v>
      </c>
      <c r="F23" s="6">
        <v>2.0</v>
      </c>
      <c r="G23" s="6" t="s">
        <v>78</v>
      </c>
      <c r="H23" s="6"/>
      <c r="I23" s="6"/>
      <c r="J23" s="6"/>
      <c r="K23" s="6"/>
      <c r="L23" s="6"/>
      <c r="M23" s="6"/>
      <c r="N23" s="6" t="s">
        <v>91</v>
      </c>
      <c r="O23" s="6" t="s">
        <v>93</v>
      </c>
      <c r="P23" s="6" t="s">
        <v>59</v>
      </c>
      <c r="Q23" s="6" t="s">
        <v>84</v>
      </c>
      <c r="R23" s="6" t="s">
        <v>94</v>
      </c>
      <c r="S23" s="6" t="s">
        <v>95</v>
      </c>
      <c r="T23" s="6" t="s">
        <v>63</v>
      </c>
      <c r="U23" s="6" t="s">
        <v>25</v>
      </c>
      <c r="V23" s="6">
        <v>1.0</v>
      </c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6"/>
      <c r="AZ23" s="6">
        <f t="shared" si="3"/>
        <v>1</v>
      </c>
      <c r="BA23" s="6">
        <f t="shared" si="4"/>
        <v>250</v>
      </c>
      <c r="BB23" s="6">
        <v>144.0</v>
      </c>
    </row>
    <row r="24" ht="84.75" customHeight="1">
      <c r="A24" s="26">
        <f t="shared" si="5"/>
        <v>629514.6</v>
      </c>
      <c r="B24" s="27" t="str">
        <f t="shared" si="1"/>
        <v>http://helpstore.shop/keyword/</v>
      </c>
      <c r="C24" s="28"/>
      <c r="D24" s="23"/>
      <c r="E24" s="29">
        <f t="shared" si="2"/>
        <v>0</v>
      </c>
      <c r="F24" s="6">
        <v>2.0</v>
      </c>
      <c r="G24" s="6" t="s">
        <v>78</v>
      </c>
      <c r="H24" s="6"/>
      <c r="I24" s="6"/>
      <c r="J24" s="6"/>
      <c r="K24" s="6"/>
      <c r="L24" s="6"/>
      <c r="M24" s="6"/>
      <c r="N24" s="6" t="s">
        <v>87</v>
      </c>
      <c r="O24" s="6" t="s">
        <v>88</v>
      </c>
      <c r="P24" s="6" t="s">
        <v>59</v>
      </c>
      <c r="Q24" s="6" t="s">
        <v>96</v>
      </c>
      <c r="R24" s="6" t="s">
        <v>97</v>
      </c>
      <c r="S24" s="6" t="s">
        <v>98</v>
      </c>
      <c r="T24" s="6" t="s">
        <v>63</v>
      </c>
      <c r="U24" s="6" t="s">
        <v>25</v>
      </c>
      <c r="V24" s="6">
        <v>1.0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6"/>
      <c r="AZ24" s="6">
        <f t="shared" si="3"/>
        <v>1</v>
      </c>
      <c r="BA24" s="6">
        <f t="shared" si="4"/>
        <v>377</v>
      </c>
      <c r="BB24" s="6">
        <v>144.0</v>
      </c>
    </row>
    <row r="25" ht="84.75" customHeight="1">
      <c r="A25" s="26">
        <f t="shared" si="5"/>
        <v>375705</v>
      </c>
      <c r="B25" s="27" t="str">
        <f t="shared" si="1"/>
        <v>http://helpstore.shop/keyword/</v>
      </c>
      <c r="C25" s="28"/>
      <c r="D25" s="23"/>
      <c r="E25" s="29">
        <f t="shared" si="2"/>
        <v>0</v>
      </c>
      <c r="F25" s="6">
        <v>2.0</v>
      </c>
      <c r="G25" s="6" t="s">
        <v>99</v>
      </c>
      <c r="H25" s="6"/>
      <c r="I25" s="6"/>
      <c r="J25" s="6"/>
      <c r="K25" s="6"/>
      <c r="L25" s="6"/>
      <c r="M25" s="6"/>
      <c r="N25" s="6" t="s">
        <v>100</v>
      </c>
      <c r="O25" s="6" t="s">
        <v>101</v>
      </c>
      <c r="P25" s="6" t="s">
        <v>59</v>
      </c>
      <c r="Q25" s="6" t="s">
        <v>96</v>
      </c>
      <c r="R25" s="6" t="s">
        <v>102</v>
      </c>
      <c r="S25" s="6" t="s">
        <v>103</v>
      </c>
      <c r="T25" s="6" t="s">
        <v>63</v>
      </c>
      <c r="U25" s="6" t="s">
        <v>25</v>
      </c>
      <c r="V25" s="6">
        <v>1.0</v>
      </c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6"/>
      <c r="AZ25" s="6">
        <f t="shared" si="3"/>
        <v>1</v>
      </c>
      <c r="BA25" s="6">
        <f t="shared" si="4"/>
        <v>225</v>
      </c>
      <c r="BB25" s="6">
        <v>144.0</v>
      </c>
    </row>
    <row r="26" ht="84.75" customHeight="1">
      <c r="A26" s="26">
        <f t="shared" si="5"/>
        <v>474223.2</v>
      </c>
      <c r="B26" s="27" t="str">
        <f t="shared" si="1"/>
        <v>http://helpstore.shop/keyword/</v>
      </c>
      <c r="C26" s="28"/>
      <c r="D26" s="23"/>
      <c r="E26" s="29">
        <f t="shared" si="2"/>
        <v>0</v>
      </c>
      <c r="F26" s="6">
        <v>2.0</v>
      </c>
      <c r="G26" s="6" t="s">
        <v>99</v>
      </c>
      <c r="H26" s="6"/>
      <c r="I26" s="6"/>
      <c r="J26" s="6"/>
      <c r="K26" s="6"/>
      <c r="L26" s="6"/>
      <c r="M26" s="6"/>
      <c r="N26" s="6" t="s">
        <v>73</v>
      </c>
      <c r="O26" s="6" t="s">
        <v>80</v>
      </c>
      <c r="P26" s="6" t="s">
        <v>59</v>
      </c>
      <c r="Q26" s="6" t="s">
        <v>96</v>
      </c>
      <c r="R26" s="6" t="s">
        <v>104</v>
      </c>
      <c r="S26" s="6" t="s">
        <v>62</v>
      </c>
      <c r="T26" s="6" t="s">
        <v>63</v>
      </c>
      <c r="U26" s="6" t="s">
        <v>25</v>
      </c>
      <c r="V26" s="6">
        <v>2.0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6"/>
      <c r="AZ26" s="6">
        <f t="shared" si="3"/>
        <v>2</v>
      </c>
      <c r="BA26" s="6">
        <f t="shared" si="4"/>
        <v>568</v>
      </c>
      <c r="BB26" s="6">
        <v>144.0</v>
      </c>
    </row>
    <row r="27" ht="84.75" customHeight="1">
      <c r="A27" s="26">
        <f t="shared" si="5"/>
        <v>629514.6</v>
      </c>
      <c r="B27" s="27" t="str">
        <f t="shared" si="1"/>
        <v>http://helpstore.shop/keyword/</v>
      </c>
      <c r="C27" s="28"/>
      <c r="D27" s="23"/>
      <c r="E27" s="29">
        <f t="shared" si="2"/>
        <v>0</v>
      </c>
      <c r="F27" s="6">
        <v>2.0</v>
      </c>
      <c r="G27" s="6" t="s">
        <v>99</v>
      </c>
      <c r="H27" s="6"/>
      <c r="I27" s="6"/>
      <c r="J27" s="6"/>
      <c r="K27" s="6"/>
      <c r="L27" s="6"/>
      <c r="M27" s="6"/>
      <c r="N27" s="6" t="s">
        <v>87</v>
      </c>
      <c r="O27" s="6" t="s">
        <v>88</v>
      </c>
      <c r="P27" s="6" t="s">
        <v>59</v>
      </c>
      <c r="Q27" s="6" t="s">
        <v>96</v>
      </c>
      <c r="R27" s="6" t="s">
        <v>105</v>
      </c>
      <c r="S27" s="6" t="s">
        <v>62</v>
      </c>
      <c r="T27" s="6" t="s">
        <v>63</v>
      </c>
      <c r="U27" s="6" t="s">
        <v>25</v>
      </c>
      <c r="V27" s="6">
        <v>1.0</v>
      </c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6"/>
      <c r="AZ27" s="6">
        <f t="shared" si="3"/>
        <v>1</v>
      </c>
      <c r="BA27" s="6">
        <f t="shared" si="4"/>
        <v>377</v>
      </c>
      <c r="BB27" s="6">
        <v>144.0</v>
      </c>
    </row>
    <row r="28" ht="84.75" customHeight="1">
      <c r="A28" s="26">
        <f t="shared" ref="A28:A46" si="6">HYPERLINK("https://mustit.co.kr/product/search?search_action=search&amp;event=0&amp;event_no=1004&amp;keyword="&amp;iferror(left(R28,FIND(" ",R28)),""),N28*$A$1*(1+$C$1))</f>
        <v>355377.6</v>
      </c>
      <c r="B28" s="27" t="str">
        <f t="shared" si="1"/>
        <v>http://helpstore.shop/keyword/</v>
      </c>
      <c r="C28" s="28"/>
      <c r="D28" s="23"/>
      <c r="E28" s="29">
        <f t="shared" si="2"/>
        <v>0</v>
      </c>
      <c r="F28" s="6">
        <v>2.0</v>
      </c>
      <c r="G28" s="6" t="s">
        <v>106</v>
      </c>
      <c r="H28" s="6"/>
      <c r="I28" s="6"/>
      <c r="J28" s="6"/>
      <c r="K28" s="6"/>
      <c r="L28" s="6"/>
      <c r="M28" s="6"/>
      <c r="N28" s="6" t="s">
        <v>107</v>
      </c>
      <c r="O28" s="6" t="s">
        <v>101</v>
      </c>
      <c r="P28" s="6" t="s">
        <v>59</v>
      </c>
      <c r="Q28" s="6" t="s">
        <v>108</v>
      </c>
      <c r="R28" s="6" t="s">
        <v>109</v>
      </c>
      <c r="S28" s="6" t="s">
        <v>110</v>
      </c>
      <c r="T28" s="6" t="s">
        <v>63</v>
      </c>
      <c r="U28" s="6" t="s">
        <v>26</v>
      </c>
      <c r="V28" s="30"/>
      <c r="W28" s="30"/>
      <c r="X28" s="30"/>
      <c r="Y28" s="6">
        <v>1.0</v>
      </c>
      <c r="Z28" s="6">
        <v>1.0</v>
      </c>
      <c r="AA28" s="6">
        <v>1.0</v>
      </c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6"/>
      <c r="AZ28" s="6">
        <f t="shared" si="3"/>
        <v>3</v>
      </c>
      <c r="BA28" s="6">
        <f t="shared" si="4"/>
        <v>666</v>
      </c>
      <c r="BB28" s="6">
        <v>144.0</v>
      </c>
    </row>
    <row r="29" ht="84.75" customHeight="1">
      <c r="A29" s="26">
        <f t="shared" si="6"/>
        <v>291345.6</v>
      </c>
      <c r="B29" s="27" t="str">
        <f t="shared" si="1"/>
        <v>http://helpstore.shop/keyword/</v>
      </c>
      <c r="C29" s="28"/>
      <c r="D29" s="23"/>
      <c r="E29" s="29">
        <f t="shared" si="2"/>
        <v>0</v>
      </c>
      <c r="F29" s="6">
        <v>2.0</v>
      </c>
      <c r="G29" s="6" t="s">
        <v>111</v>
      </c>
      <c r="H29" s="6"/>
      <c r="I29" s="6"/>
      <c r="J29" s="6"/>
      <c r="K29" s="6"/>
      <c r="L29" s="6"/>
      <c r="M29" s="6"/>
      <c r="N29" s="6" t="s">
        <v>112</v>
      </c>
      <c r="O29" s="6" t="s">
        <v>113</v>
      </c>
      <c r="P29" s="6" t="s">
        <v>59</v>
      </c>
      <c r="Q29" s="6" t="s">
        <v>114</v>
      </c>
      <c r="R29" s="6" t="s">
        <v>115</v>
      </c>
      <c r="S29" s="6" t="s">
        <v>116</v>
      </c>
      <c r="T29" s="6" t="s">
        <v>63</v>
      </c>
      <c r="U29" s="6" t="s">
        <v>26</v>
      </c>
      <c r="V29" s="30"/>
      <c r="W29" s="30"/>
      <c r="X29" s="30"/>
      <c r="Y29" s="30"/>
      <c r="Z29" s="6">
        <v>1.0</v>
      </c>
      <c r="AA29" s="6">
        <v>2.0</v>
      </c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6"/>
      <c r="AZ29" s="6">
        <f t="shared" si="3"/>
        <v>3</v>
      </c>
      <c r="BA29" s="6">
        <f t="shared" si="4"/>
        <v>546</v>
      </c>
      <c r="BB29" s="6">
        <v>144.0</v>
      </c>
    </row>
    <row r="30" ht="84.75" customHeight="1">
      <c r="A30" s="26">
        <f t="shared" si="6"/>
        <v>384192</v>
      </c>
      <c r="B30" s="27" t="str">
        <f t="shared" si="1"/>
        <v>http://helpstore.shop/keyword/</v>
      </c>
      <c r="C30" s="28"/>
      <c r="D30" s="23"/>
      <c r="E30" s="29">
        <f t="shared" si="2"/>
        <v>0</v>
      </c>
      <c r="F30" s="6">
        <v>2.0</v>
      </c>
      <c r="G30" s="6" t="s">
        <v>111</v>
      </c>
      <c r="H30" s="6"/>
      <c r="I30" s="6"/>
      <c r="J30" s="6"/>
      <c r="K30" s="6"/>
      <c r="L30" s="6"/>
      <c r="M30" s="6"/>
      <c r="N30" s="6" t="s">
        <v>117</v>
      </c>
      <c r="O30" s="6" t="s">
        <v>93</v>
      </c>
      <c r="P30" s="6" t="s">
        <v>59</v>
      </c>
      <c r="Q30" s="6" t="s">
        <v>114</v>
      </c>
      <c r="R30" s="6" t="s">
        <v>118</v>
      </c>
      <c r="S30" s="6" t="s">
        <v>119</v>
      </c>
      <c r="T30" s="6" t="s">
        <v>63</v>
      </c>
      <c r="U30" s="6" t="s">
        <v>26</v>
      </c>
      <c r="V30" s="30"/>
      <c r="W30" s="30"/>
      <c r="X30" s="30"/>
      <c r="Y30" s="30"/>
      <c r="Z30" s="6">
        <v>1.0</v>
      </c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6"/>
      <c r="AZ30" s="6">
        <f t="shared" si="3"/>
        <v>1</v>
      </c>
      <c r="BA30" s="6">
        <f t="shared" si="4"/>
        <v>240</v>
      </c>
      <c r="BB30" s="6">
        <v>144.0</v>
      </c>
    </row>
    <row r="31" ht="84.75" customHeight="1">
      <c r="A31" s="26">
        <f t="shared" si="6"/>
        <v>320160</v>
      </c>
      <c r="B31" s="27" t="str">
        <f t="shared" si="1"/>
        <v>http://helpstore.shop/keyword/</v>
      </c>
      <c r="C31" s="28"/>
      <c r="D31" s="23"/>
      <c r="E31" s="29">
        <f t="shared" si="2"/>
        <v>0</v>
      </c>
      <c r="F31" s="6">
        <v>2.0</v>
      </c>
      <c r="G31" s="6" t="s">
        <v>111</v>
      </c>
      <c r="H31" s="6"/>
      <c r="I31" s="6"/>
      <c r="J31" s="6"/>
      <c r="K31" s="6"/>
      <c r="L31" s="6"/>
      <c r="M31" s="6"/>
      <c r="N31" s="6" t="s">
        <v>120</v>
      </c>
      <c r="O31" s="6" t="s">
        <v>121</v>
      </c>
      <c r="P31" s="6" t="s">
        <v>59</v>
      </c>
      <c r="Q31" s="6" t="s">
        <v>114</v>
      </c>
      <c r="R31" s="6" t="s">
        <v>122</v>
      </c>
      <c r="S31" s="6" t="s">
        <v>62</v>
      </c>
      <c r="T31" s="6" t="s">
        <v>63</v>
      </c>
      <c r="U31" s="6" t="s">
        <v>26</v>
      </c>
      <c r="V31" s="30"/>
      <c r="W31" s="30"/>
      <c r="X31" s="30"/>
      <c r="Y31" s="6">
        <v>1.0</v>
      </c>
      <c r="Z31" s="6">
        <v>2.0</v>
      </c>
      <c r="AA31" s="6">
        <v>1.0</v>
      </c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6"/>
      <c r="AZ31" s="6">
        <f t="shared" si="3"/>
        <v>4</v>
      </c>
      <c r="BA31" s="6">
        <f t="shared" si="4"/>
        <v>800</v>
      </c>
      <c r="BB31" s="6">
        <v>144.0</v>
      </c>
    </row>
    <row r="32" ht="84.75" customHeight="1">
      <c r="A32" s="26">
        <f t="shared" si="6"/>
        <v>558679.2</v>
      </c>
      <c r="B32" s="27" t="str">
        <f t="shared" si="1"/>
        <v>http://helpstore.shop/keyword/</v>
      </c>
      <c r="C32" s="28"/>
      <c r="D32" s="23"/>
      <c r="E32" s="29">
        <f t="shared" si="2"/>
        <v>0</v>
      </c>
      <c r="F32" s="6">
        <v>2.0</v>
      </c>
      <c r="G32" s="6" t="s">
        <v>123</v>
      </c>
      <c r="H32" s="6"/>
      <c r="I32" s="6"/>
      <c r="J32" s="6"/>
      <c r="K32" s="6"/>
      <c r="L32" s="6"/>
      <c r="M32" s="6"/>
      <c r="N32" s="6" t="s">
        <v>124</v>
      </c>
      <c r="O32" s="6" t="s">
        <v>125</v>
      </c>
      <c r="P32" s="6" t="s">
        <v>59</v>
      </c>
      <c r="Q32" s="6" t="s">
        <v>126</v>
      </c>
      <c r="R32" s="6" t="s">
        <v>127</v>
      </c>
      <c r="S32" s="6" t="s">
        <v>62</v>
      </c>
      <c r="T32" s="6" t="s">
        <v>63</v>
      </c>
      <c r="U32" s="6" t="s">
        <v>26</v>
      </c>
      <c r="V32" s="30"/>
      <c r="W32" s="30"/>
      <c r="X32" s="30"/>
      <c r="Y32" s="30"/>
      <c r="Z32" s="6">
        <v>1.0</v>
      </c>
      <c r="AA32" s="6">
        <v>1.0</v>
      </c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6"/>
      <c r="AZ32" s="6">
        <f t="shared" si="3"/>
        <v>2</v>
      </c>
      <c r="BA32" s="6">
        <f t="shared" si="4"/>
        <v>698</v>
      </c>
      <c r="BB32" s="6">
        <v>144.0</v>
      </c>
    </row>
    <row r="33" ht="84.75" customHeight="1">
      <c r="A33" s="26">
        <f t="shared" si="6"/>
        <v>808404</v>
      </c>
      <c r="B33" s="27" t="str">
        <f t="shared" si="1"/>
        <v>http://helpstore.shop/keyword/</v>
      </c>
      <c r="C33" s="28"/>
      <c r="D33" s="23"/>
      <c r="E33" s="29">
        <f t="shared" si="2"/>
        <v>0</v>
      </c>
      <c r="F33" s="6">
        <v>2.0</v>
      </c>
      <c r="G33" s="6" t="s">
        <v>128</v>
      </c>
      <c r="H33" s="6"/>
      <c r="I33" s="6"/>
      <c r="J33" s="6"/>
      <c r="K33" s="6"/>
      <c r="L33" s="6"/>
      <c r="M33" s="6"/>
      <c r="N33" s="6" t="s">
        <v>129</v>
      </c>
      <c r="O33" s="6" t="s">
        <v>130</v>
      </c>
      <c r="P33" s="6" t="s">
        <v>59</v>
      </c>
      <c r="Q33" s="6" t="s">
        <v>131</v>
      </c>
      <c r="R33" s="6" t="s">
        <v>132</v>
      </c>
      <c r="S33" s="6" t="s">
        <v>133</v>
      </c>
      <c r="T33" s="6" t="s">
        <v>63</v>
      </c>
      <c r="U33" s="6" t="s">
        <v>26</v>
      </c>
      <c r="V33" s="30"/>
      <c r="W33" s="30"/>
      <c r="X33" s="30"/>
      <c r="Y33" s="6">
        <v>1.0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6"/>
      <c r="AZ33" s="6">
        <f t="shared" si="3"/>
        <v>1</v>
      </c>
      <c r="BA33" s="6">
        <f t="shared" si="4"/>
        <v>505</v>
      </c>
      <c r="BB33" s="6">
        <v>144.0</v>
      </c>
    </row>
    <row r="34" ht="84.75" customHeight="1">
      <c r="A34" s="26">
        <f t="shared" si="6"/>
        <v>421010.4</v>
      </c>
      <c r="B34" s="27" t="str">
        <f t="shared" si="1"/>
        <v>http://helpstore.shop/keyword/</v>
      </c>
      <c r="C34" s="28"/>
      <c r="D34" s="23"/>
      <c r="E34" s="29">
        <f t="shared" si="2"/>
        <v>0</v>
      </c>
      <c r="F34" s="6">
        <v>2.0</v>
      </c>
      <c r="G34" s="6" t="s">
        <v>134</v>
      </c>
      <c r="H34" s="6"/>
      <c r="I34" s="6"/>
      <c r="J34" s="6"/>
      <c r="K34" s="6"/>
      <c r="L34" s="6"/>
      <c r="M34" s="6"/>
      <c r="N34" s="6" t="s">
        <v>79</v>
      </c>
      <c r="O34" s="6" t="s">
        <v>135</v>
      </c>
      <c r="P34" s="6" t="s">
        <v>59</v>
      </c>
      <c r="Q34" s="6" t="s">
        <v>136</v>
      </c>
      <c r="R34" s="6" t="s">
        <v>137</v>
      </c>
      <c r="S34" s="6" t="s">
        <v>138</v>
      </c>
      <c r="T34" s="6" t="s">
        <v>63</v>
      </c>
      <c r="U34" s="6" t="s">
        <v>26</v>
      </c>
      <c r="V34" s="30"/>
      <c r="W34" s="30"/>
      <c r="X34" s="30"/>
      <c r="Y34" s="6">
        <v>1.0</v>
      </c>
      <c r="Z34" s="6">
        <v>2.0</v>
      </c>
      <c r="AA34" s="6">
        <v>1.0</v>
      </c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6"/>
      <c r="AZ34" s="6">
        <f t="shared" si="3"/>
        <v>4</v>
      </c>
      <c r="BA34" s="6">
        <f t="shared" si="4"/>
        <v>1052</v>
      </c>
      <c r="BB34" s="6">
        <v>144.0</v>
      </c>
    </row>
    <row r="35" ht="84.75" customHeight="1">
      <c r="A35" s="26">
        <f t="shared" si="6"/>
        <v>707553.6</v>
      </c>
      <c r="B35" s="27" t="str">
        <f t="shared" si="1"/>
        <v>http://helpstore.shop/keyword/</v>
      </c>
      <c r="C35" s="28"/>
      <c r="D35" s="23"/>
      <c r="E35" s="29">
        <f t="shared" si="2"/>
        <v>0</v>
      </c>
      <c r="F35" s="6">
        <v>2.0</v>
      </c>
      <c r="G35" s="6" t="s">
        <v>139</v>
      </c>
      <c r="H35" s="6"/>
      <c r="I35" s="6"/>
      <c r="J35" s="6"/>
      <c r="K35" s="6"/>
      <c r="L35" s="6"/>
      <c r="M35" s="6"/>
      <c r="N35" s="6" t="s">
        <v>140</v>
      </c>
      <c r="O35" s="6" t="s">
        <v>141</v>
      </c>
      <c r="P35" s="6" t="s">
        <v>59</v>
      </c>
      <c r="Q35" s="6" t="s">
        <v>131</v>
      </c>
      <c r="R35" s="6" t="s">
        <v>142</v>
      </c>
      <c r="S35" s="6" t="s">
        <v>143</v>
      </c>
      <c r="T35" s="6" t="s">
        <v>63</v>
      </c>
      <c r="U35" s="6" t="s">
        <v>26</v>
      </c>
      <c r="V35" s="30"/>
      <c r="W35" s="30"/>
      <c r="X35" s="30"/>
      <c r="Y35" s="30"/>
      <c r="Z35" s="6">
        <v>1.0</v>
      </c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6"/>
      <c r="AZ35" s="6">
        <f t="shared" si="3"/>
        <v>1</v>
      </c>
      <c r="BA35" s="6">
        <f t="shared" si="4"/>
        <v>442</v>
      </c>
      <c r="BB35" s="6">
        <v>144.0</v>
      </c>
    </row>
    <row r="36" ht="84.75" customHeight="1">
      <c r="A36" s="26">
        <f t="shared" si="6"/>
        <v>577888.8</v>
      </c>
      <c r="B36" s="27" t="str">
        <f t="shared" si="1"/>
        <v>http://helpstore.shop/keyword/</v>
      </c>
      <c r="C36" s="28"/>
      <c r="D36" s="23"/>
      <c r="E36" s="29">
        <f t="shared" si="2"/>
        <v>0</v>
      </c>
      <c r="F36" s="6">
        <v>2.0</v>
      </c>
      <c r="G36" s="6" t="s">
        <v>139</v>
      </c>
      <c r="H36" s="6"/>
      <c r="I36" s="6"/>
      <c r="J36" s="6"/>
      <c r="K36" s="6"/>
      <c r="L36" s="6"/>
      <c r="M36" s="6"/>
      <c r="N36" s="6" t="s">
        <v>144</v>
      </c>
      <c r="O36" s="6" t="s">
        <v>88</v>
      </c>
      <c r="P36" s="6" t="s">
        <v>59</v>
      </c>
      <c r="Q36" s="6" t="s">
        <v>145</v>
      </c>
      <c r="R36" s="6" t="s">
        <v>146</v>
      </c>
      <c r="S36" s="6" t="s">
        <v>147</v>
      </c>
      <c r="T36" s="6" t="s">
        <v>63</v>
      </c>
      <c r="U36" s="6" t="s">
        <v>26</v>
      </c>
      <c r="V36" s="30"/>
      <c r="W36" s="30"/>
      <c r="X36" s="30"/>
      <c r="Y36" s="30"/>
      <c r="Z36" s="6">
        <v>1.0</v>
      </c>
      <c r="AA36" s="6">
        <v>1.0</v>
      </c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6"/>
      <c r="AZ36" s="6">
        <f t="shared" si="3"/>
        <v>2</v>
      </c>
      <c r="BA36" s="6">
        <f t="shared" si="4"/>
        <v>722</v>
      </c>
      <c r="BB36" s="6">
        <v>144.0</v>
      </c>
    </row>
    <row r="37" ht="84.75" customHeight="1">
      <c r="A37" s="26">
        <f t="shared" si="6"/>
        <v>421010.4</v>
      </c>
      <c r="B37" s="27" t="str">
        <f t="shared" si="1"/>
        <v>http://helpstore.shop/keyword/</v>
      </c>
      <c r="C37" s="28"/>
      <c r="D37" s="23"/>
      <c r="E37" s="29">
        <f t="shared" si="2"/>
        <v>0</v>
      </c>
      <c r="F37" s="6">
        <v>2.0</v>
      </c>
      <c r="G37" s="6" t="s">
        <v>139</v>
      </c>
      <c r="H37" s="6"/>
      <c r="I37" s="6"/>
      <c r="J37" s="6"/>
      <c r="K37" s="6"/>
      <c r="L37" s="6"/>
      <c r="M37" s="6"/>
      <c r="N37" s="6" t="s">
        <v>79</v>
      </c>
      <c r="O37" s="6" t="s">
        <v>135</v>
      </c>
      <c r="P37" s="6" t="s">
        <v>59</v>
      </c>
      <c r="Q37" s="6" t="s">
        <v>145</v>
      </c>
      <c r="R37" s="6" t="s">
        <v>148</v>
      </c>
      <c r="S37" s="6" t="s">
        <v>116</v>
      </c>
      <c r="T37" s="6" t="s">
        <v>63</v>
      </c>
      <c r="U37" s="6" t="s">
        <v>26</v>
      </c>
      <c r="V37" s="30"/>
      <c r="W37" s="30"/>
      <c r="X37" s="30"/>
      <c r="Y37" s="30"/>
      <c r="Z37" s="6">
        <v>2.0</v>
      </c>
      <c r="AA37" s="6">
        <v>1.0</v>
      </c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6"/>
      <c r="AZ37" s="6">
        <f t="shared" si="3"/>
        <v>3</v>
      </c>
      <c r="BA37" s="6">
        <f t="shared" si="4"/>
        <v>789</v>
      </c>
      <c r="BB37" s="6">
        <v>144.0</v>
      </c>
    </row>
    <row r="38" ht="84.75" customHeight="1">
      <c r="A38" s="26">
        <f t="shared" si="6"/>
        <v>332966.4</v>
      </c>
      <c r="B38" s="27" t="str">
        <f t="shared" si="1"/>
        <v>http://helpstore.shop/keyword/</v>
      </c>
      <c r="C38" s="28"/>
      <c r="D38" s="23"/>
      <c r="E38" s="29">
        <f t="shared" si="2"/>
        <v>0</v>
      </c>
      <c r="F38" s="6">
        <v>2.0</v>
      </c>
      <c r="G38" s="6" t="s">
        <v>149</v>
      </c>
      <c r="H38" s="6"/>
      <c r="I38" s="6"/>
      <c r="J38" s="6"/>
      <c r="K38" s="6"/>
      <c r="L38" s="6"/>
      <c r="M38" s="6"/>
      <c r="N38" s="6" t="s">
        <v>150</v>
      </c>
      <c r="O38" s="6" t="s">
        <v>121</v>
      </c>
      <c r="P38" s="6" t="s">
        <v>59</v>
      </c>
      <c r="Q38" s="6" t="s">
        <v>151</v>
      </c>
      <c r="R38" s="6" t="s">
        <v>152</v>
      </c>
      <c r="S38" s="6" t="s">
        <v>62</v>
      </c>
      <c r="T38" s="6" t="s">
        <v>63</v>
      </c>
      <c r="U38" s="6" t="s">
        <v>7</v>
      </c>
      <c r="V38" s="30"/>
      <c r="W38" s="30"/>
      <c r="X38" s="30"/>
      <c r="Y38" s="30"/>
      <c r="Z38" s="30"/>
      <c r="AA38" s="30"/>
      <c r="AB38" s="30"/>
      <c r="AC38" s="30"/>
      <c r="AD38" s="6">
        <v>1.0</v>
      </c>
      <c r="AE38" s="30"/>
      <c r="AF38" s="6">
        <v>1.0</v>
      </c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6"/>
      <c r="AZ38" s="6">
        <f t="shared" si="3"/>
        <v>2</v>
      </c>
      <c r="BA38" s="6">
        <f t="shared" si="4"/>
        <v>416</v>
      </c>
      <c r="BB38" s="6">
        <v>144.0</v>
      </c>
    </row>
    <row r="39" ht="84.75" customHeight="1">
      <c r="A39" s="26">
        <f t="shared" si="6"/>
        <v>332966.4</v>
      </c>
      <c r="B39" s="27" t="str">
        <f t="shared" si="1"/>
        <v>http://helpstore.shop/keyword/</v>
      </c>
      <c r="C39" s="28"/>
      <c r="D39" s="23"/>
      <c r="E39" s="29">
        <f t="shared" si="2"/>
        <v>0</v>
      </c>
      <c r="F39" s="6">
        <v>2.0</v>
      </c>
      <c r="G39" s="6" t="s">
        <v>149</v>
      </c>
      <c r="H39" s="6"/>
      <c r="I39" s="6"/>
      <c r="J39" s="6"/>
      <c r="K39" s="6"/>
      <c r="L39" s="6"/>
      <c r="M39" s="6"/>
      <c r="N39" s="6" t="s">
        <v>150</v>
      </c>
      <c r="O39" s="6" t="s">
        <v>121</v>
      </c>
      <c r="P39" s="6" t="s">
        <v>59</v>
      </c>
      <c r="Q39" s="6" t="s">
        <v>151</v>
      </c>
      <c r="R39" s="6" t="s">
        <v>153</v>
      </c>
      <c r="S39" s="6" t="s">
        <v>154</v>
      </c>
      <c r="T39" s="6" t="s">
        <v>63</v>
      </c>
      <c r="U39" s="6" t="s">
        <v>7</v>
      </c>
      <c r="V39" s="30"/>
      <c r="W39" s="30"/>
      <c r="X39" s="30"/>
      <c r="Y39" s="30"/>
      <c r="Z39" s="30"/>
      <c r="AA39" s="30"/>
      <c r="AB39" s="6">
        <v>2.0</v>
      </c>
      <c r="AC39" s="30"/>
      <c r="AD39" s="6">
        <v>2.0</v>
      </c>
      <c r="AE39" s="30"/>
      <c r="AF39" s="6">
        <v>1.0</v>
      </c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6"/>
      <c r="AZ39" s="6">
        <f t="shared" si="3"/>
        <v>5</v>
      </c>
      <c r="BA39" s="6">
        <f t="shared" si="4"/>
        <v>1040</v>
      </c>
      <c r="BB39" s="6">
        <v>144.0</v>
      </c>
    </row>
    <row r="40" ht="84.75" customHeight="1">
      <c r="A40" s="26">
        <f t="shared" si="6"/>
        <v>281740.8</v>
      </c>
      <c r="B40" s="27" t="str">
        <f t="shared" si="1"/>
        <v>http://helpstore.shop/keyword/</v>
      </c>
      <c r="C40" s="28"/>
      <c r="D40" s="23"/>
      <c r="E40" s="29">
        <f t="shared" si="2"/>
        <v>0</v>
      </c>
      <c r="F40" s="6">
        <v>2.0</v>
      </c>
      <c r="G40" s="6" t="s">
        <v>155</v>
      </c>
      <c r="H40" s="6"/>
      <c r="I40" s="6"/>
      <c r="J40" s="6"/>
      <c r="K40" s="6"/>
      <c r="L40" s="6"/>
      <c r="M40" s="6"/>
      <c r="N40" s="6" t="s">
        <v>156</v>
      </c>
      <c r="O40" s="6" t="s">
        <v>157</v>
      </c>
      <c r="P40" s="6" t="s">
        <v>59</v>
      </c>
      <c r="Q40" s="6" t="s">
        <v>158</v>
      </c>
      <c r="R40" s="6" t="s">
        <v>159</v>
      </c>
      <c r="S40" s="6" t="s">
        <v>62</v>
      </c>
      <c r="T40" s="6" t="s">
        <v>63</v>
      </c>
      <c r="U40" s="6" t="s">
        <v>26</v>
      </c>
      <c r="V40" s="30"/>
      <c r="W40" s="30"/>
      <c r="X40" s="30"/>
      <c r="Y40" s="6">
        <v>1.0</v>
      </c>
      <c r="Z40" s="6">
        <v>1.0</v>
      </c>
      <c r="AA40" s="6">
        <v>1.0</v>
      </c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6"/>
      <c r="AZ40" s="6">
        <f t="shared" si="3"/>
        <v>3</v>
      </c>
      <c r="BA40" s="6">
        <f t="shared" si="4"/>
        <v>528</v>
      </c>
      <c r="BB40" s="6">
        <v>144.0</v>
      </c>
    </row>
    <row r="41" ht="84.75" customHeight="1">
      <c r="A41" s="26">
        <f t="shared" si="6"/>
        <v>405002.4</v>
      </c>
      <c r="B41" s="27" t="str">
        <f t="shared" si="1"/>
        <v>http://helpstore.shop/keyword/</v>
      </c>
      <c r="C41" s="28"/>
      <c r="D41" s="23"/>
      <c r="E41" s="29">
        <f t="shared" si="2"/>
        <v>0</v>
      </c>
      <c r="F41" s="6">
        <v>2.0</v>
      </c>
      <c r="G41" s="6" t="s">
        <v>155</v>
      </c>
      <c r="H41" s="6"/>
      <c r="I41" s="6"/>
      <c r="J41" s="6"/>
      <c r="K41" s="6"/>
      <c r="L41" s="6"/>
      <c r="M41" s="6"/>
      <c r="N41" s="6" t="s">
        <v>160</v>
      </c>
      <c r="O41" s="6" t="s">
        <v>161</v>
      </c>
      <c r="P41" s="6" t="s">
        <v>59</v>
      </c>
      <c r="Q41" s="6" t="s">
        <v>158</v>
      </c>
      <c r="R41" s="6" t="s">
        <v>162</v>
      </c>
      <c r="S41" s="6" t="s">
        <v>62</v>
      </c>
      <c r="T41" s="6" t="s">
        <v>63</v>
      </c>
      <c r="U41" s="6" t="s">
        <v>26</v>
      </c>
      <c r="V41" s="30"/>
      <c r="W41" s="30"/>
      <c r="X41" s="30"/>
      <c r="Y41" s="6">
        <v>1.0</v>
      </c>
      <c r="Z41" s="6">
        <v>1.0</v>
      </c>
      <c r="AA41" s="6">
        <v>1.0</v>
      </c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6"/>
      <c r="AZ41" s="6">
        <f t="shared" si="3"/>
        <v>3</v>
      </c>
      <c r="BA41" s="6">
        <f t="shared" si="4"/>
        <v>759</v>
      </c>
      <c r="BB41" s="6">
        <v>144.0</v>
      </c>
    </row>
    <row r="42" ht="84.75" customHeight="1">
      <c r="A42" s="26">
        <f t="shared" si="6"/>
        <v>371385.6</v>
      </c>
      <c r="B42" s="27" t="str">
        <f t="shared" si="1"/>
        <v>http://helpstore.shop/keyword/</v>
      </c>
      <c r="C42" s="28"/>
      <c r="D42" s="23"/>
      <c r="E42" s="29">
        <f t="shared" si="2"/>
        <v>0</v>
      </c>
      <c r="F42" s="6">
        <v>2.0</v>
      </c>
      <c r="G42" s="6" t="s">
        <v>155</v>
      </c>
      <c r="H42" s="6"/>
      <c r="I42" s="6"/>
      <c r="J42" s="6"/>
      <c r="K42" s="6"/>
      <c r="L42" s="6"/>
      <c r="M42" s="6"/>
      <c r="N42" s="6" t="s">
        <v>163</v>
      </c>
      <c r="O42" s="6" t="s">
        <v>164</v>
      </c>
      <c r="P42" s="6" t="s">
        <v>59</v>
      </c>
      <c r="Q42" s="6" t="s">
        <v>158</v>
      </c>
      <c r="R42" s="6" t="s">
        <v>165</v>
      </c>
      <c r="S42" s="6" t="s">
        <v>62</v>
      </c>
      <c r="T42" s="6" t="s">
        <v>63</v>
      </c>
      <c r="U42" s="6" t="s">
        <v>26</v>
      </c>
      <c r="V42" s="30"/>
      <c r="W42" s="30"/>
      <c r="X42" s="30"/>
      <c r="Y42" s="30"/>
      <c r="Z42" s="30"/>
      <c r="AA42" s="6">
        <v>1.0</v>
      </c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6"/>
      <c r="AZ42" s="6">
        <f t="shared" si="3"/>
        <v>1</v>
      </c>
      <c r="BA42" s="6">
        <f t="shared" si="4"/>
        <v>232</v>
      </c>
      <c r="BB42" s="6">
        <v>144.0</v>
      </c>
    </row>
    <row r="43" ht="84.75" customHeight="1">
      <c r="A43" s="26">
        <f t="shared" si="6"/>
        <v>421010.4</v>
      </c>
      <c r="B43" s="27" t="str">
        <f t="shared" si="1"/>
        <v>http://helpstore.shop/keyword/</v>
      </c>
      <c r="C43" s="28"/>
      <c r="D43" s="23"/>
      <c r="E43" s="29">
        <f t="shared" si="2"/>
        <v>0</v>
      </c>
      <c r="F43" s="6">
        <v>2.0</v>
      </c>
      <c r="G43" s="6" t="s">
        <v>155</v>
      </c>
      <c r="H43" s="6"/>
      <c r="I43" s="6"/>
      <c r="J43" s="6"/>
      <c r="K43" s="6"/>
      <c r="L43" s="6"/>
      <c r="M43" s="6"/>
      <c r="N43" s="6" t="s">
        <v>79</v>
      </c>
      <c r="O43" s="6" t="s">
        <v>135</v>
      </c>
      <c r="P43" s="6" t="s">
        <v>59</v>
      </c>
      <c r="Q43" s="6" t="s">
        <v>158</v>
      </c>
      <c r="R43" s="6" t="s">
        <v>166</v>
      </c>
      <c r="S43" s="6" t="s">
        <v>167</v>
      </c>
      <c r="T43" s="6" t="s">
        <v>63</v>
      </c>
      <c r="U43" s="6" t="s">
        <v>26</v>
      </c>
      <c r="V43" s="30"/>
      <c r="W43" s="30"/>
      <c r="X43" s="30"/>
      <c r="Y43" s="30"/>
      <c r="Z43" s="30"/>
      <c r="AA43" s="6">
        <v>1.0</v>
      </c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6"/>
      <c r="AZ43" s="6">
        <f t="shared" si="3"/>
        <v>1</v>
      </c>
      <c r="BA43" s="6">
        <f t="shared" si="4"/>
        <v>263</v>
      </c>
      <c r="BB43" s="6">
        <v>144.0</v>
      </c>
    </row>
    <row r="44" ht="84.75" customHeight="1">
      <c r="A44" s="26">
        <f t="shared" si="6"/>
        <v>355377.6</v>
      </c>
      <c r="B44" s="27" t="str">
        <f t="shared" si="1"/>
        <v>http://helpstore.shop/keyword/</v>
      </c>
      <c r="C44" s="28"/>
      <c r="D44" s="23"/>
      <c r="E44" s="29">
        <f t="shared" si="2"/>
        <v>0</v>
      </c>
      <c r="F44" s="6">
        <v>2.0</v>
      </c>
      <c r="G44" s="6" t="s">
        <v>155</v>
      </c>
      <c r="H44" s="6"/>
      <c r="I44" s="6"/>
      <c r="J44" s="6"/>
      <c r="K44" s="6"/>
      <c r="L44" s="6"/>
      <c r="M44" s="6"/>
      <c r="N44" s="6" t="s">
        <v>107</v>
      </c>
      <c r="O44" s="6" t="s">
        <v>101</v>
      </c>
      <c r="P44" s="6" t="s">
        <v>59</v>
      </c>
      <c r="Q44" s="6" t="s">
        <v>158</v>
      </c>
      <c r="R44" s="6" t="s">
        <v>168</v>
      </c>
      <c r="S44" s="6" t="s">
        <v>119</v>
      </c>
      <c r="T44" s="6" t="s">
        <v>63</v>
      </c>
      <c r="U44" s="6" t="s">
        <v>26</v>
      </c>
      <c r="V44" s="30"/>
      <c r="W44" s="30"/>
      <c r="X44" s="30"/>
      <c r="Y44" s="6">
        <v>1.0</v>
      </c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6"/>
      <c r="AZ44" s="6">
        <f t="shared" si="3"/>
        <v>1</v>
      </c>
      <c r="BA44" s="6">
        <f t="shared" si="4"/>
        <v>222</v>
      </c>
      <c r="BB44" s="6">
        <v>144.0</v>
      </c>
    </row>
    <row r="45" ht="84.75" customHeight="1">
      <c r="A45" s="26">
        <f t="shared" si="6"/>
        <v>355377.6</v>
      </c>
      <c r="B45" s="27" t="str">
        <f t="shared" si="1"/>
        <v>http://helpstore.shop/keyword/</v>
      </c>
      <c r="C45" s="28"/>
      <c r="D45" s="23"/>
      <c r="E45" s="29">
        <f t="shared" si="2"/>
        <v>0</v>
      </c>
      <c r="F45" s="6">
        <v>2.0</v>
      </c>
      <c r="G45" s="6" t="s">
        <v>155</v>
      </c>
      <c r="H45" s="6"/>
      <c r="I45" s="6"/>
      <c r="J45" s="6"/>
      <c r="K45" s="6"/>
      <c r="L45" s="6"/>
      <c r="M45" s="6"/>
      <c r="N45" s="6" t="s">
        <v>107</v>
      </c>
      <c r="O45" s="6" t="s">
        <v>101</v>
      </c>
      <c r="P45" s="6" t="s">
        <v>59</v>
      </c>
      <c r="Q45" s="6" t="s">
        <v>158</v>
      </c>
      <c r="R45" s="6" t="s">
        <v>169</v>
      </c>
      <c r="S45" s="6" t="s">
        <v>170</v>
      </c>
      <c r="T45" s="6" t="s">
        <v>63</v>
      </c>
      <c r="U45" s="6" t="s">
        <v>26</v>
      </c>
      <c r="V45" s="30"/>
      <c r="W45" s="30"/>
      <c r="X45" s="30"/>
      <c r="Y45" s="30"/>
      <c r="Z45" s="6">
        <v>1.0</v>
      </c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6"/>
      <c r="AZ45" s="6">
        <f t="shared" si="3"/>
        <v>1</v>
      </c>
      <c r="BA45" s="6">
        <f t="shared" si="4"/>
        <v>222</v>
      </c>
      <c r="BB45" s="6">
        <v>144.0</v>
      </c>
    </row>
    <row r="46" ht="84.75" customHeight="1">
      <c r="A46" s="26">
        <f t="shared" si="6"/>
        <v>355377.6</v>
      </c>
      <c r="B46" s="27" t="str">
        <f t="shared" si="1"/>
        <v>http://helpstore.shop/keyword/</v>
      </c>
      <c r="C46" s="28"/>
      <c r="D46" s="23"/>
      <c r="E46" s="29">
        <f t="shared" si="2"/>
        <v>0</v>
      </c>
      <c r="F46" s="6">
        <v>2.0</v>
      </c>
      <c r="G46" s="6" t="s">
        <v>155</v>
      </c>
      <c r="H46" s="6"/>
      <c r="I46" s="6"/>
      <c r="J46" s="6"/>
      <c r="K46" s="6"/>
      <c r="L46" s="6"/>
      <c r="M46" s="6"/>
      <c r="N46" s="6" t="s">
        <v>107</v>
      </c>
      <c r="O46" s="6" t="s">
        <v>101</v>
      </c>
      <c r="P46" s="6" t="s">
        <v>59</v>
      </c>
      <c r="Q46" s="6" t="s">
        <v>158</v>
      </c>
      <c r="R46" s="6" t="s">
        <v>171</v>
      </c>
      <c r="S46" s="6" t="s">
        <v>172</v>
      </c>
      <c r="T46" s="6" t="s">
        <v>63</v>
      </c>
      <c r="U46" s="6" t="s">
        <v>26</v>
      </c>
      <c r="V46" s="30"/>
      <c r="W46" s="30"/>
      <c r="X46" s="30"/>
      <c r="Y46" s="30"/>
      <c r="Z46" s="30"/>
      <c r="AA46" s="6">
        <v>2.0</v>
      </c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6"/>
      <c r="AZ46" s="6">
        <f t="shared" si="3"/>
        <v>2</v>
      </c>
      <c r="BA46" s="6">
        <f t="shared" si="4"/>
        <v>444</v>
      </c>
      <c r="BB46" s="6">
        <v>144.0</v>
      </c>
    </row>
    <row r="47" ht="84.75" customHeight="1">
      <c r="A47" s="26">
        <f t="shared" ref="A47:A52" si="7">HYPERLINK("https://mustit.co.kr/product/search?search_action=search&amp;event=0&amp;event_no=1004&amp;keyword="&amp;iferror(left(R47,FIND(" ",R47)),""),N47*$A$1*(1+$B$1))</f>
        <v>225423</v>
      </c>
      <c r="B47" s="27" t="str">
        <f t="shared" si="1"/>
        <v>http://helpstore.shop/keyword/</v>
      </c>
      <c r="C47" s="28"/>
      <c r="D47" s="23"/>
      <c r="E47" s="29">
        <f t="shared" si="2"/>
        <v>0</v>
      </c>
      <c r="F47" s="6">
        <v>2.0</v>
      </c>
      <c r="G47" s="6" t="s">
        <v>173</v>
      </c>
      <c r="H47" s="6"/>
      <c r="I47" s="6"/>
      <c r="J47" s="6"/>
      <c r="K47" s="6"/>
      <c r="L47" s="6"/>
      <c r="M47" s="6"/>
      <c r="N47" s="6" t="s">
        <v>174</v>
      </c>
      <c r="O47" s="6" t="s">
        <v>175</v>
      </c>
      <c r="P47" s="6" t="s">
        <v>59</v>
      </c>
      <c r="Q47" s="6" t="s">
        <v>176</v>
      </c>
      <c r="R47" s="6" t="s">
        <v>177</v>
      </c>
      <c r="S47" s="6" t="s">
        <v>178</v>
      </c>
      <c r="T47" s="6" t="s">
        <v>63</v>
      </c>
      <c r="U47" s="6" t="s">
        <v>25</v>
      </c>
      <c r="V47" s="6">
        <v>5.0</v>
      </c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6"/>
      <c r="AZ47" s="6">
        <f t="shared" si="3"/>
        <v>5</v>
      </c>
      <c r="BA47" s="6">
        <f t="shared" si="4"/>
        <v>675</v>
      </c>
      <c r="BB47" s="6">
        <v>144.0</v>
      </c>
    </row>
    <row r="48" ht="84.75" customHeight="1">
      <c r="A48" s="26">
        <f t="shared" si="7"/>
        <v>225423</v>
      </c>
      <c r="B48" s="27" t="str">
        <f t="shared" si="1"/>
        <v>http://helpstore.shop/keyword/</v>
      </c>
      <c r="C48" s="28"/>
      <c r="D48" s="23"/>
      <c r="E48" s="29">
        <f t="shared" si="2"/>
        <v>0</v>
      </c>
      <c r="F48" s="6">
        <v>2.0</v>
      </c>
      <c r="G48" s="6" t="s">
        <v>173</v>
      </c>
      <c r="H48" s="6"/>
      <c r="I48" s="6"/>
      <c r="J48" s="6"/>
      <c r="K48" s="6"/>
      <c r="L48" s="6"/>
      <c r="M48" s="6"/>
      <c r="N48" s="6" t="s">
        <v>174</v>
      </c>
      <c r="O48" s="6" t="s">
        <v>175</v>
      </c>
      <c r="P48" s="6" t="s">
        <v>59</v>
      </c>
      <c r="Q48" s="6" t="s">
        <v>176</v>
      </c>
      <c r="R48" s="6" t="s">
        <v>179</v>
      </c>
      <c r="S48" s="6" t="s">
        <v>180</v>
      </c>
      <c r="T48" s="6" t="s">
        <v>63</v>
      </c>
      <c r="U48" s="6" t="s">
        <v>25</v>
      </c>
      <c r="V48" s="6">
        <v>4.0</v>
      </c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6"/>
      <c r="AZ48" s="6">
        <f t="shared" si="3"/>
        <v>4</v>
      </c>
      <c r="BA48" s="6">
        <f t="shared" si="4"/>
        <v>540</v>
      </c>
      <c r="BB48" s="6">
        <v>144.0</v>
      </c>
    </row>
    <row r="49" ht="84.75" customHeight="1">
      <c r="A49" s="26">
        <f t="shared" si="7"/>
        <v>225423</v>
      </c>
      <c r="B49" s="27" t="str">
        <f t="shared" si="1"/>
        <v>http://helpstore.shop/keyword/</v>
      </c>
      <c r="C49" s="28"/>
      <c r="D49" s="23"/>
      <c r="E49" s="29">
        <f t="shared" si="2"/>
        <v>0</v>
      </c>
      <c r="F49" s="6">
        <v>2.0</v>
      </c>
      <c r="G49" s="6" t="s">
        <v>173</v>
      </c>
      <c r="H49" s="6"/>
      <c r="I49" s="6"/>
      <c r="J49" s="6"/>
      <c r="K49" s="6"/>
      <c r="L49" s="6"/>
      <c r="M49" s="6"/>
      <c r="N49" s="6" t="s">
        <v>174</v>
      </c>
      <c r="O49" s="6" t="s">
        <v>175</v>
      </c>
      <c r="P49" s="6" t="s">
        <v>59</v>
      </c>
      <c r="Q49" s="6" t="s">
        <v>176</v>
      </c>
      <c r="R49" s="6" t="s">
        <v>181</v>
      </c>
      <c r="S49" s="6" t="s">
        <v>182</v>
      </c>
      <c r="T49" s="6" t="s">
        <v>63</v>
      </c>
      <c r="U49" s="6" t="s">
        <v>25</v>
      </c>
      <c r="V49" s="6">
        <v>1.0</v>
      </c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6"/>
      <c r="AZ49" s="6">
        <f t="shared" si="3"/>
        <v>1</v>
      </c>
      <c r="BA49" s="6">
        <f t="shared" si="4"/>
        <v>135</v>
      </c>
      <c r="BB49" s="6">
        <v>144.0</v>
      </c>
    </row>
    <row r="50" ht="84.75" customHeight="1">
      <c r="A50" s="26">
        <f t="shared" si="7"/>
        <v>225423</v>
      </c>
      <c r="B50" s="27" t="str">
        <f t="shared" si="1"/>
        <v>http://helpstore.shop/keyword/</v>
      </c>
      <c r="C50" s="28"/>
      <c r="D50" s="23"/>
      <c r="E50" s="29">
        <f t="shared" si="2"/>
        <v>0</v>
      </c>
      <c r="F50" s="6">
        <v>2.0</v>
      </c>
      <c r="G50" s="6" t="s">
        <v>173</v>
      </c>
      <c r="H50" s="6"/>
      <c r="I50" s="6"/>
      <c r="J50" s="6"/>
      <c r="K50" s="6"/>
      <c r="L50" s="6"/>
      <c r="M50" s="6"/>
      <c r="N50" s="6" t="s">
        <v>174</v>
      </c>
      <c r="O50" s="6" t="s">
        <v>175</v>
      </c>
      <c r="P50" s="6" t="s">
        <v>59</v>
      </c>
      <c r="Q50" s="6" t="s">
        <v>176</v>
      </c>
      <c r="R50" s="6" t="s">
        <v>183</v>
      </c>
      <c r="S50" s="6" t="s">
        <v>72</v>
      </c>
      <c r="T50" s="6" t="s">
        <v>63</v>
      </c>
      <c r="U50" s="6" t="s">
        <v>25</v>
      </c>
      <c r="V50" s="6">
        <v>2.0</v>
      </c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6"/>
      <c r="AZ50" s="6">
        <f t="shared" si="3"/>
        <v>2</v>
      </c>
      <c r="BA50" s="6">
        <f t="shared" si="4"/>
        <v>270</v>
      </c>
      <c r="BB50" s="6">
        <v>144.0</v>
      </c>
    </row>
    <row r="51" ht="84.75" customHeight="1">
      <c r="A51" s="26">
        <f t="shared" si="7"/>
        <v>263828.4</v>
      </c>
      <c r="B51" s="27" t="str">
        <f t="shared" si="1"/>
        <v>http://helpstore.shop/keyword/</v>
      </c>
      <c r="C51" s="28"/>
      <c r="D51" s="23"/>
      <c r="E51" s="29">
        <f t="shared" si="2"/>
        <v>0</v>
      </c>
      <c r="F51" s="6">
        <v>2.0</v>
      </c>
      <c r="G51" s="6" t="s">
        <v>173</v>
      </c>
      <c r="H51" s="6"/>
      <c r="I51" s="6"/>
      <c r="J51" s="6"/>
      <c r="K51" s="6"/>
      <c r="L51" s="6"/>
      <c r="M51" s="6"/>
      <c r="N51" s="6" t="s">
        <v>184</v>
      </c>
      <c r="O51" s="6" t="s">
        <v>185</v>
      </c>
      <c r="P51" s="6" t="s">
        <v>59</v>
      </c>
      <c r="Q51" s="6" t="s">
        <v>176</v>
      </c>
      <c r="R51" s="6" t="s">
        <v>186</v>
      </c>
      <c r="S51" s="6" t="s">
        <v>62</v>
      </c>
      <c r="T51" s="6" t="s">
        <v>63</v>
      </c>
      <c r="U51" s="6" t="s">
        <v>25</v>
      </c>
      <c r="V51" s="6">
        <v>2.0</v>
      </c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6"/>
      <c r="AZ51" s="6">
        <f t="shared" si="3"/>
        <v>2</v>
      </c>
      <c r="BA51" s="6">
        <f t="shared" si="4"/>
        <v>316</v>
      </c>
      <c r="BB51" s="6">
        <v>144.0</v>
      </c>
    </row>
    <row r="52" ht="84.75" customHeight="1">
      <c r="A52" s="26">
        <f t="shared" si="7"/>
        <v>247130.4</v>
      </c>
      <c r="B52" s="27" t="str">
        <f t="shared" si="1"/>
        <v>http://helpstore.shop/keyword/</v>
      </c>
      <c r="C52" s="28"/>
      <c r="D52" s="23"/>
      <c r="E52" s="29">
        <f t="shared" si="2"/>
        <v>0</v>
      </c>
      <c r="F52" s="6">
        <v>2.0</v>
      </c>
      <c r="G52" s="6" t="s">
        <v>173</v>
      </c>
      <c r="H52" s="6"/>
      <c r="I52" s="6"/>
      <c r="J52" s="6"/>
      <c r="K52" s="6"/>
      <c r="L52" s="6"/>
      <c r="M52" s="6"/>
      <c r="N52" s="6" t="s">
        <v>187</v>
      </c>
      <c r="O52" s="6" t="s">
        <v>188</v>
      </c>
      <c r="P52" s="6" t="s">
        <v>59</v>
      </c>
      <c r="Q52" s="6" t="s">
        <v>176</v>
      </c>
      <c r="R52" s="6" t="s">
        <v>189</v>
      </c>
      <c r="S52" s="6" t="s">
        <v>86</v>
      </c>
      <c r="T52" s="6" t="s">
        <v>63</v>
      </c>
      <c r="U52" s="6" t="s">
        <v>25</v>
      </c>
      <c r="V52" s="6">
        <v>2.0</v>
      </c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6"/>
      <c r="AZ52" s="6">
        <f t="shared" si="3"/>
        <v>2</v>
      </c>
      <c r="BA52" s="6">
        <f t="shared" si="4"/>
        <v>296</v>
      </c>
      <c r="BB52" s="6">
        <v>144.0</v>
      </c>
    </row>
    <row r="53" ht="84.75" customHeight="1">
      <c r="A53" s="26">
        <f t="shared" ref="A53:A70" si="8">HYPERLINK("https://mustit.co.kr/product/search?search_action=search&amp;event=0&amp;event_no=1004&amp;keyword="&amp;iferror(left(R53,FIND(" ",R53)),""),N53*$A$1*(1+$C$1))</f>
        <v>320160</v>
      </c>
      <c r="B53" s="27" t="str">
        <f t="shared" si="1"/>
        <v>http://helpstore.shop/keyword/</v>
      </c>
      <c r="C53" s="28"/>
      <c r="D53" s="23"/>
      <c r="E53" s="29">
        <f t="shared" si="2"/>
        <v>0</v>
      </c>
      <c r="F53" s="6">
        <v>2.0</v>
      </c>
      <c r="G53" s="6" t="s">
        <v>190</v>
      </c>
      <c r="H53" s="6"/>
      <c r="I53" s="6"/>
      <c r="J53" s="6"/>
      <c r="K53" s="6"/>
      <c r="L53" s="6"/>
      <c r="M53" s="6"/>
      <c r="N53" s="6" t="s">
        <v>120</v>
      </c>
      <c r="O53" s="6" t="s">
        <v>121</v>
      </c>
      <c r="P53" s="6" t="s">
        <v>59</v>
      </c>
      <c r="Q53" s="6" t="s">
        <v>158</v>
      </c>
      <c r="R53" s="6" t="s">
        <v>191</v>
      </c>
      <c r="S53" s="6" t="s">
        <v>192</v>
      </c>
      <c r="T53" s="6" t="s">
        <v>63</v>
      </c>
      <c r="U53" s="6" t="s">
        <v>26</v>
      </c>
      <c r="V53" s="30"/>
      <c r="W53" s="30"/>
      <c r="X53" s="30"/>
      <c r="Y53" s="30"/>
      <c r="Z53" s="6">
        <v>2.0</v>
      </c>
      <c r="AA53" s="6">
        <v>1.0</v>
      </c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6"/>
      <c r="AZ53" s="6">
        <f t="shared" si="3"/>
        <v>3</v>
      </c>
      <c r="BA53" s="6">
        <f t="shared" si="4"/>
        <v>600</v>
      </c>
      <c r="BB53" s="6">
        <v>144.0</v>
      </c>
    </row>
    <row r="54" ht="84.75" customHeight="1">
      <c r="A54" s="26">
        <f t="shared" si="8"/>
        <v>384192</v>
      </c>
      <c r="B54" s="27" t="str">
        <f t="shared" si="1"/>
        <v>http://helpstore.shop/keyword/</v>
      </c>
      <c r="C54" s="28"/>
      <c r="D54" s="23"/>
      <c r="E54" s="29">
        <f t="shared" si="2"/>
        <v>0</v>
      </c>
      <c r="F54" s="6">
        <v>2.0</v>
      </c>
      <c r="G54" s="6" t="s">
        <v>190</v>
      </c>
      <c r="H54" s="6"/>
      <c r="I54" s="6"/>
      <c r="J54" s="6"/>
      <c r="K54" s="6"/>
      <c r="L54" s="6"/>
      <c r="M54" s="6"/>
      <c r="N54" s="6" t="s">
        <v>117</v>
      </c>
      <c r="O54" s="6" t="s">
        <v>93</v>
      </c>
      <c r="P54" s="6" t="s">
        <v>59</v>
      </c>
      <c r="Q54" s="6" t="s">
        <v>193</v>
      </c>
      <c r="R54" s="6" t="s">
        <v>194</v>
      </c>
      <c r="S54" s="6" t="s">
        <v>116</v>
      </c>
      <c r="T54" s="6" t="s">
        <v>63</v>
      </c>
      <c r="U54" s="6" t="s">
        <v>26</v>
      </c>
      <c r="V54" s="30"/>
      <c r="W54" s="30"/>
      <c r="X54" s="30"/>
      <c r="Y54" s="30"/>
      <c r="Z54" s="6">
        <v>2.0</v>
      </c>
      <c r="AA54" s="6">
        <v>1.0</v>
      </c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6"/>
      <c r="AZ54" s="6">
        <f t="shared" si="3"/>
        <v>3</v>
      </c>
      <c r="BA54" s="6">
        <f t="shared" si="4"/>
        <v>720</v>
      </c>
      <c r="BB54" s="6">
        <v>144.0</v>
      </c>
    </row>
    <row r="55" ht="84.75" customHeight="1">
      <c r="A55" s="26">
        <f t="shared" si="8"/>
        <v>265732.8</v>
      </c>
      <c r="B55" s="27" t="str">
        <f t="shared" si="1"/>
        <v>http://helpstore.shop/keyword/</v>
      </c>
      <c r="C55" s="28"/>
      <c r="D55" s="23"/>
      <c r="E55" s="29">
        <f t="shared" si="2"/>
        <v>0</v>
      </c>
      <c r="F55" s="6">
        <v>2.0</v>
      </c>
      <c r="G55" s="6" t="s">
        <v>195</v>
      </c>
      <c r="H55" s="6"/>
      <c r="I55" s="6"/>
      <c r="J55" s="6"/>
      <c r="K55" s="6"/>
      <c r="L55" s="6"/>
      <c r="M55" s="6"/>
      <c r="N55" s="6" t="s">
        <v>196</v>
      </c>
      <c r="O55" s="6" t="s">
        <v>185</v>
      </c>
      <c r="P55" s="6" t="s">
        <v>59</v>
      </c>
      <c r="Q55" s="6" t="s">
        <v>197</v>
      </c>
      <c r="R55" s="6" t="s">
        <v>198</v>
      </c>
      <c r="S55" s="6" t="s">
        <v>199</v>
      </c>
      <c r="T55" s="6" t="s">
        <v>63</v>
      </c>
      <c r="U55" s="6" t="s">
        <v>7</v>
      </c>
      <c r="V55" s="30"/>
      <c r="W55" s="30"/>
      <c r="X55" s="6">
        <v>2.0</v>
      </c>
      <c r="Y55" s="30"/>
      <c r="Z55" s="6">
        <v>5.0</v>
      </c>
      <c r="AA55" s="30"/>
      <c r="AB55" s="6">
        <v>1.0</v>
      </c>
      <c r="AC55" s="30"/>
      <c r="AD55" s="30"/>
      <c r="AE55" s="30"/>
      <c r="AF55" s="6">
        <v>2.0</v>
      </c>
      <c r="AG55" s="30"/>
      <c r="AH55" s="6">
        <v>1.0</v>
      </c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6"/>
      <c r="AZ55" s="6">
        <f t="shared" si="3"/>
        <v>11</v>
      </c>
      <c r="BA55" s="6">
        <f t="shared" si="4"/>
        <v>1826</v>
      </c>
      <c r="BB55" s="6">
        <v>144.0</v>
      </c>
    </row>
    <row r="56" ht="84.75" customHeight="1">
      <c r="A56" s="26">
        <f t="shared" si="8"/>
        <v>265732.8</v>
      </c>
      <c r="B56" s="27" t="str">
        <f t="shared" si="1"/>
        <v>http://helpstore.shop/keyword/</v>
      </c>
      <c r="C56" s="28"/>
      <c r="D56" s="23"/>
      <c r="E56" s="29">
        <f t="shared" si="2"/>
        <v>0</v>
      </c>
      <c r="F56" s="6">
        <v>2.0</v>
      </c>
      <c r="G56" s="6" t="s">
        <v>195</v>
      </c>
      <c r="H56" s="6"/>
      <c r="I56" s="6"/>
      <c r="J56" s="6"/>
      <c r="K56" s="6"/>
      <c r="L56" s="6"/>
      <c r="M56" s="6"/>
      <c r="N56" s="6" t="s">
        <v>196</v>
      </c>
      <c r="O56" s="6" t="s">
        <v>185</v>
      </c>
      <c r="P56" s="6" t="s">
        <v>59</v>
      </c>
      <c r="Q56" s="6" t="s">
        <v>197</v>
      </c>
      <c r="R56" s="6" t="s">
        <v>200</v>
      </c>
      <c r="S56" s="6" t="s">
        <v>199</v>
      </c>
      <c r="T56" s="6" t="s">
        <v>63</v>
      </c>
      <c r="U56" s="6" t="s">
        <v>7</v>
      </c>
      <c r="V56" s="30"/>
      <c r="W56" s="30"/>
      <c r="X56" s="6">
        <v>1.0</v>
      </c>
      <c r="Y56" s="30"/>
      <c r="Z56" s="30"/>
      <c r="AA56" s="30"/>
      <c r="AB56" s="30"/>
      <c r="AC56" s="30"/>
      <c r="AD56" s="30"/>
      <c r="AE56" s="30"/>
      <c r="AF56" s="30"/>
      <c r="AG56" s="30"/>
      <c r="AH56" s="6">
        <v>1.0</v>
      </c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6"/>
      <c r="AZ56" s="6">
        <f t="shared" si="3"/>
        <v>2</v>
      </c>
      <c r="BA56" s="6">
        <f t="shared" si="4"/>
        <v>332</v>
      </c>
      <c r="BB56" s="6">
        <v>144.0</v>
      </c>
    </row>
    <row r="57" ht="84.75" customHeight="1">
      <c r="A57" s="26">
        <f t="shared" si="8"/>
        <v>265732.8</v>
      </c>
      <c r="B57" s="27" t="str">
        <f t="shared" si="1"/>
        <v>http://helpstore.shop/keyword/</v>
      </c>
      <c r="C57" s="28"/>
      <c r="D57" s="23"/>
      <c r="E57" s="29">
        <f t="shared" si="2"/>
        <v>0</v>
      </c>
      <c r="F57" s="6">
        <v>2.0</v>
      </c>
      <c r="G57" s="6" t="s">
        <v>195</v>
      </c>
      <c r="H57" s="6"/>
      <c r="I57" s="6"/>
      <c r="J57" s="6"/>
      <c r="K57" s="6"/>
      <c r="L57" s="6"/>
      <c r="M57" s="6"/>
      <c r="N57" s="6" t="s">
        <v>196</v>
      </c>
      <c r="O57" s="6" t="s">
        <v>185</v>
      </c>
      <c r="P57" s="6" t="s">
        <v>59</v>
      </c>
      <c r="Q57" s="6" t="s">
        <v>197</v>
      </c>
      <c r="R57" s="6" t="s">
        <v>201</v>
      </c>
      <c r="S57" s="6" t="s">
        <v>202</v>
      </c>
      <c r="T57" s="6" t="s">
        <v>63</v>
      </c>
      <c r="U57" s="6" t="s">
        <v>7</v>
      </c>
      <c r="V57" s="30"/>
      <c r="W57" s="30"/>
      <c r="X57" s="30"/>
      <c r="Y57" s="30"/>
      <c r="Z57" s="6">
        <v>2.0</v>
      </c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6"/>
      <c r="AZ57" s="6">
        <f t="shared" si="3"/>
        <v>2</v>
      </c>
      <c r="BA57" s="6">
        <f t="shared" si="4"/>
        <v>332</v>
      </c>
      <c r="BB57" s="6">
        <v>144.0</v>
      </c>
    </row>
    <row r="58" ht="84.75" customHeight="1">
      <c r="A58" s="26">
        <f t="shared" si="8"/>
        <v>292946.4</v>
      </c>
      <c r="B58" s="27" t="str">
        <f t="shared" si="1"/>
        <v>http://helpstore.shop/keyword/</v>
      </c>
      <c r="C58" s="28"/>
      <c r="D58" s="23"/>
      <c r="E58" s="29">
        <f t="shared" si="2"/>
        <v>0</v>
      </c>
      <c r="F58" s="6">
        <v>2.0</v>
      </c>
      <c r="G58" s="6" t="s">
        <v>195</v>
      </c>
      <c r="H58" s="6"/>
      <c r="I58" s="6"/>
      <c r="J58" s="6"/>
      <c r="K58" s="6"/>
      <c r="L58" s="6"/>
      <c r="M58" s="6"/>
      <c r="N58" s="6" t="s">
        <v>203</v>
      </c>
      <c r="O58" s="6" t="s">
        <v>157</v>
      </c>
      <c r="P58" s="6" t="s">
        <v>59</v>
      </c>
      <c r="Q58" s="6" t="s">
        <v>197</v>
      </c>
      <c r="R58" s="6" t="s">
        <v>204</v>
      </c>
      <c r="S58" s="6" t="s">
        <v>205</v>
      </c>
      <c r="T58" s="6" t="s">
        <v>63</v>
      </c>
      <c r="U58" s="6" t="s">
        <v>7</v>
      </c>
      <c r="V58" s="30"/>
      <c r="W58" s="30"/>
      <c r="X58" s="30"/>
      <c r="Y58" s="30"/>
      <c r="Z58" s="6">
        <v>2.0</v>
      </c>
      <c r="AA58" s="30"/>
      <c r="AB58" s="6">
        <v>1.0</v>
      </c>
      <c r="AC58" s="30"/>
      <c r="AD58" s="6">
        <v>1.0</v>
      </c>
      <c r="AE58" s="30"/>
      <c r="AF58" s="6">
        <v>1.0</v>
      </c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6"/>
      <c r="AZ58" s="6">
        <f t="shared" si="3"/>
        <v>5</v>
      </c>
      <c r="BA58" s="6">
        <f t="shared" si="4"/>
        <v>915</v>
      </c>
      <c r="BB58" s="6">
        <v>144.0</v>
      </c>
    </row>
    <row r="59" ht="84.75" customHeight="1">
      <c r="A59" s="26">
        <f t="shared" si="8"/>
        <v>304152</v>
      </c>
      <c r="B59" s="27" t="str">
        <f t="shared" si="1"/>
        <v>http://helpstore.shop/keyword/</v>
      </c>
      <c r="C59" s="28"/>
      <c r="D59" s="23"/>
      <c r="E59" s="29">
        <f t="shared" si="2"/>
        <v>0</v>
      </c>
      <c r="F59" s="6">
        <v>2.0</v>
      </c>
      <c r="G59" s="6" t="s">
        <v>195</v>
      </c>
      <c r="H59" s="6"/>
      <c r="I59" s="6"/>
      <c r="J59" s="6"/>
      <c r="K59" s="6"/>
      <c r="L59" s="6"/>
      <c r="M59" s="6"/>
      <c r="N59" s="6" t="s">
        <v>206</v>
      </c>
      <c r="O59" s="6" t="s">
        <v>113</v>
      </c>
      <c r="P59" s="6" t="s">
        <v>59</v>
      </c>
      <c r="Q59" s="6" t="s">
        <v>197</v>
      </c>
      <c r="R59" s="6" t="s">
        <v>207</v>
      </c>
      <c r="S59" s="6" t="s">
        <v>208</v>
      </c>
      <c r="T59" s="6" t="s">
        <v>63</v>
      </c>
      <c r="U59" s="6" t="s">
        <v>7</v>
      </c>
      <c r="V59" s="30"/>
      <c r="W59" s="30"/>
      <c r="X59" s="6">
        <v>1.0</v>
      </c>
      <c r="Y59" s="30"/>
      <c r="Z59" s="6">
        <v>2.0</v>
      </c>
      <c r="AA59" s="30"/>
      <c r="AB59" s="6">
        <v>2.0</v>
      </c>
      <c r="AC59" s="30"/>
      <c r="AD59" s="6">
        <v>2.0</v>
      </c>
      <c r="AE59" s="30"/>
      <c r="AF59" s="6">
        <v>1.0</v>
      </c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6"/>
      <c r="AZ59" s="6">
        <f t="shared" si="3"/>
        <v>8</v>
      </c>
      <c r="BA59" s="6">
        <f t="shared" si="4"/>
        <v>1520</v>
      </c>
      <c r="BB59" s="6">
        <v>144.0</v>
      </c>
    </row>
    <row r="60" ht="84.75" customHeight="1">
      <c r="A60" s="26">
        <f t="shared" si="8"/>
        <v>304152</v>
      </c>
      <c r="B60" s="27" t="str">
        <f t="shared" si="1"/>
        <v>http://helpstore.shop/keyword/</v>
      </c>
      <c r="C60" s="28"/>
      <c r="D60" s="23"/>
      <c r="E60" s="29">
        <f t="shared" si="2"/>
        <v>0</v>
      </c>
      <c r="F60" s="6">
        <v>2.0</v>
      </c>
      <c r="G60" s="6" t="s">
        <v>195</v>
      </c>
      <c r="H60" s="6"/>
      <c r="I60" s="6"/>
      <c r="J60" s="6"/>
      <c r="K60" s="6"/>
      <c r="L60" s="6"/>
      <c r="M60" s="6"/>
      <c r="N60" s="6" t="s">
        <v>206</v>
      </c>
      <c r="O60" s="6" t="s">
        <v>113</v>
      </c>
      <c r="P60" s="6" t="s">
        <v>59</v>
      </c>
      <c r="Q60" s="6" t="s">
        <v>197</v>
      </c>
      <c r="R60" s="6" t="s">
        <v>209</v>
      </c>
      <c r="S60" s="6" t="s">
        <v>210</v>
      </c>
      <c r="T60" s="6" t="s">
        <v>63</v>
      </c>
      <c r="U60" s="6" t="s">
        <v>7</v>
      </c>
      <c r="V60" s="30"/>
      <c r="W60" s="30"/>
      <c r="X60" s="30"/>
      <c r="Y60" s="30"/>
      <c r="Z60" s="6">
        <v>3.0</v>
      </c>
      <c r="AA60" s="30"/>
      <c r="AB60" s="6">
        <v>2.0</v>
      </c>
      <c r="AC60" s="30"/>
      <c r="AD60" s="6">
        <v>3.0</v>
      </c>
      <c r="AE60" s="30"/>
      <c r="AF60" s="6">
        <v>1.0</v>
      </c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6"/>
      <c r="AZ60" s="6">
        <f t="shared" si="3"/>
        <v>9</v>
      </c>
      <c r="BA60" s="6">
        <f t="shared" si="4"/>
        <v>1710</v>
      </c>
      <c r="BB60" s="6">
        <v>144.0</v>
      </c>
    </row>
    <row r="61" ht="84.75" customHeight="1">
      <c r="A61" s="26">
        <f t="shared" si="8"/>
        <v>304152</v>
      </c>
      <c r="B61" s="27" t="str">
        <f t="shared" si="1"/>
        <v>http://helpstore.shop/keyword/</v>
      </c>
      <c r="C61" s="28"/>
      <c r="D61" s="23"/>
      <c r="E61" s="29">
        <f t="shared" si="2"/>
        <v>0</v>
      </c>
      <c r="F61" s="6">
        <v>2.0</v>
      </c>
      <c r="G61" s="6" t="s">
        <v>195</v>
      </c>
      <c r="H61" s="6"/>
      <c r="I61" s="6"/>
      <c r="J61" s="6"/>
      <c r="K61" s="6"/>
      <c r="L61" s="6"/>
      <c r="M61" s="6"/>
      <c r="N61" s="6" t="s">
        <v>206</v>
      </c>
      <c r="O61" s="6" t="s">
        <v>113</v>
      </c>
      <c r="P61" s="6" t="s">
        <v>59</v>
      </c>
      <c r="Q61" s="6" t="s">
        <v>197</v>
      </c>
      <c r="R61" s="6" t="s">
        <v>211</v>
      </c>
      <c r="S61" s="6" t="s">
        <v>212</v>
      </c>
      <c r="T61" s="6" t="s">
        <v>63</v>
      </c>
      <c r="U61" s="6" t="s">
        <v>7</v>
      </c>
      <c r="V61" s="30"/>
      <c r="W61" s="30"/>
      <c r="X61" s="6">
        <v>1.0</v>
      </c>
      <c r="Y61" s="30"/>
      <c r="Z61" s="6">
        <v>2.0</v>
      </c>
      <c r="AA61" s="30"/>
      <c r="AB61" s="6">
        <v>1.0</v>
      </c>
      <c r="AC61" s="30"/>
      <c r="AD61" s="6">
        <v>2.0</v>
      </c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6"/>
      <c r="AZ61" s="6">
        <f t="shared" si="3"/>
        <v>6</v>
      </c>
      <c r="BA61" s="6">
        <f t="shared" si="4"/>
        <v>1140</v>
      </c>
      <c r="BB61" s="6">
        <v>144.0</v>
      </c>
    </row>
    <row r="62" ht="84.75" customHeight="1">
      <c r="A62" s="26">
        <f t="shared" si="8"/>
        <v>152076</v>
      </c>
      <c r="B62" s="27" t="str">
        <f t="shared" si="1"/>
        <v>http://helpstore.shop/keyword/</v>
      </c>
      <c r="C62" s="28"/>
      <c r="D62" s="23"/>
      <c r="E62" s="29">
        <f t="shared" si="2"/>
        <v>0</v>
      </c>
      <c r="F62" s="6">
        <v>2.0</v>
      </c>
      <c r="G62" s="6" t="s">
        <v>213</v>
      </c>
      <c r="H62" s="6"/>
      <c r="I62" s="6"/>
      <c r="J62" s="6"/>
      <c r="K62" s="6"/>
      <c r="L62" s="6"/>
      <c r="M62" s="6"/>
      <c r="N62" s="6" t="s">
        <v>214</v>
      </c>
      <c r="O62" s="6" t="s">
        <v>215</v>
      </c>
      <c r="P62" s="6" t="s">
        <v>59</v>
      </c>
      <c r="Q62" s="6" t="s">
        <v>216</v>
      </c>
      <c r="R62" s="6" t="s">
        <v>217</v>
      </c>
      <c r="S62" s="6" t="s">
        <v>116</v>
      </c>
      <c r="T62" s="6" t="s">
        <v>63</v>
      </c>
      <c r="U62" s="6" t="s">
        <v>26</v>
      </c>
      <c r="V62" s="30"/>
      <c r="W62" s="30"/>
      <c r="X62" s="30"/>
      <c r="Y62" s="6">
        <v>2.0</v>
      </c>
      <c r="Z62" s="6">
        <v>2.0</v>
      </c>
      <c r="AA62" s="6">
        <v>2.0</v>
      </c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6"/>
      <c r="AZ62" s="6">
        <f t="shared" si="3"/>
        <v>6</v>
      </c>
      <c r="BA62" s="6">
        <f t="shared" si="4"/>
        <v>570</v>
      </c>
      <c r="BB62" s="6">
        <v>144.0</v>
      </c>
    </row>
    <row r="63" ht="84.75" customHeight="1">
      <c r="A63" s="26">
        <f t="shared" si="8"/>
        <v>171285.6</v>
      </c>
      <c r="B63" s="27" t="str">
        <f t="shared" si="1"/>
        <v>http://helpstore.shop/keyword/</v>
      </c>
      <c r="C63" s="28"/>
      <c r="D63" s="23"/>
      <c r="E63" s="29">
        <f t="shared" si="2"/>
        <v>0</v>
      </c>
      <c r="F63" s="6">
        <v>2.0</v>
      </c>
      <c r="G63" s="6" t="s">
        <v>213</v>
      </c>
      <c r="H63" s="6"/>
      <c r="I63" s="6"/>
      <c r="J63" s="6"/>
      <c r="K63" s="6"/>
      <c r="L63" s="6"/>
      <c r="M63" s="6"/>
      <c r="N63" s="6" t="s">
        <v>218</v>
      </c>
      <c r="O63" s="6" t="s">
        <v>65</v>
      </c>
      <c r="P63" s="6" t="s">
        <v>59</v>
      </c>
      <c r="Q63" s="6" t="s">
        <v>216</v>
      </c>
      <c r="R63" s="6" t="s">
        <v>219</v>
      </c>
      <c r="S63" s="6" t="s">
        <v>220</v>
      </c>
      <c r="T63" s="6" t="s">
        <v>63</v>
      </c>
      <c r="U63" s="6" t="s">
        <v>26</v>
      </c>
      <c r="V63" s="30"/>
      <c r="W63" s="30"/>
      <c r="X63" s="30"/>
      <c r="Y63" s="6">
        <v>1.0</v>
      </c>
      <c r="Z63" s="6">
        <v>2.0</v>
      </c>
      <c r="AA63" s="6">
        <v>1.0</v>
      </c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6"/>
      <c r="AZ63" s="6">
        <f t="shared" si="3"/>
        <v>4</v>
      </c>
      <c r="BA63" s="6">
        <f t="shared" si="4"/>
        <v>428</v>
      </c>
      <c r="BB63" s="6">
        <v>144.0</v>
      </c>
    </row>
    <row r="64" ht="84.75" customHeight="1">
      <c r="A64" s="26">
        <f t="shared" si="8"/>
        <v>171285.6</v>
      </c>
      <c r="B64" s="27" t="str">
        <f t="shared" si="1"/>
        <v>http://helpstore.shop/keyword/</v>
      </c>
      <c r="C64" s="28"/>
      <c r="D64" s="23"/>
      <c r="E64" s="29">
        <f t="shared" si="2"/>
        <v>0</v>
      </c>
      <c r="F64" s="6">
        <v>2.0</v>
      </c>
      <c r="G64" s="6" t="s">
        <v>213</v>
      </c>
      <c r="H64" s="6"/>
      <c r="I64" s="6"/>
      <c r="J64" s="6"/>
      <c r="K64" s="6"/>
      <c r="L64" s="6"/>
      <c r="M64" s="6"/>
      <c r="N64" s="6" t="s">
        <v>218</v>
      </c>
      <c r="O64" s="6" t="s">
        <v>65</v>
      </c>
      <c r="P64" s="6" t="s">
        <v>59</v>
      </c>
      <c r="Q64" s="6" t="s">
        <v>216</v>
      </c>
      <c r="R64" s="6" t="s">
        <v>221</v>
      </c>
      <c r="S64" s="6" t="s">
        <v>62</v>
      </c>
      <c r="T64" s="6" t="s">
        <v>63</v>
      </c>
      <c r="U64" s="6" t="s">
        <v>26</v>
      </c>
      <c r="V64" s="30"/>
      <c r="W64" s="30"/>
      <c r="X64" s="30"/>
      <c r="Y64" s="6">
        <v>1.0</v>
      </c>
      <c r="Z64" s="6">
        <v>2.0</v>
      </c>
      <c r="AA64" s="6">
        <v>1.0</v>
      </c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6"/>
      <c r="AZ64" s="6">
        <f t="shared" si="3"/>
        <v>4</v>
      </c>
      <c r="BA64" s="6">
        <f t="shared" si="4"/>
        <v>428</v>
      </c>
      <c r="BB64" s="6">
        <v>144.0</v>
      </c>
    </row>
    <row r="65" ht="84.75" customHeight="1">
      <c r="A65" s="26">
        <f t="shared" si="8"/>
        <v>113656.8</v>
      </c>
      <c r="B65" s="27" t="str">
        <f t="shared" si="1"/>
        <v>http://helpstore.shop/keyword/</v>
      </c>
      <c r="C65" s="28"/>
      <c r="D65" s="23"/>
      <c r="E65" s="29">
        <f t="shared" si="2"/>
        <v>0</v>
      </c>
      <c r="F65" s="6">
        <v>2.0</v>
      </c>
      <c r="G65" s="6" t="s">
        <v>213</v>
      </c>
      <c r="H65" s="6"/>
      <c r="I65" s="6"/>
      <c r="J65" s="6"/>
      <c r="K65" s="6"/>
      <c r="L65" s="6"/>
      <c r="M65" s="6"/>
      <c r="N65" s="6" t="s">
        <v>222</v>
      </c>
      <c r="O65" s="6" t="s">
        <v>223</v>
      </c>
      <c r="P65" s="6" t="s">
        <v>59</v>
      </c>
      <c r="Q65" s="6" t="s">
        <v>224</v>
      </c>
      <c r="R65" s="6" t="s">
        <v>225</v>
      </c>
      <c r="S65" s="6" t="s">
        <v>69</v>
      </c>
      <c r="T65" s="6" t="s">
        <v>63</v>
      </c>
      <c r="U65" s="6" t="s">
        <v>26</v>
      </c>
      <c r="V65" s="30"/>
      <c r="W65" s="30"/>
      <c r="X65" s="30"/>
      <c r="Y65" s="30"/>
      <c r="Z65" s="6">
        <v>3.0</v>
      </c>
      <c r="AA65" s="6">
        <v>4.0</v>
      </c>
      <c r="AB65" s="6">
        <v>1.0</v>
      </c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6"/>
      <c r="AZ65" s="6">
        <f t="shared" si="3"/>
        <v>8</v>
      </c>
      <c r="BA65" s="6">
        <f t="shared" si="4"/>
        <v>568</v>
      </c>
      <c r="BB65" s="6">
        <v>144.0</v>
      </c>
    </row>
    <row r="66" ht="84.75" customHeight="1">
      <c r="A66" s="26">
        <f t="shared" si="8"/>
        <v>113656.8</v>
      </c>
      <c r="B66" s="27" t="str">
        <f t="shared" si="1"/>
        <v>http://helpstore.shop/keyword/</v>
      </c>
      <c r="C66" s="28"/>
      <c r="D66" s="23"/>
      <c r="E66" s="29">
        <f t="shared" si="2"/>
        <v>0</v>
      </c>
      <c r="F66" s="6">
        <v>2.0</v>
      </c>
      <c r="G66" s="6" t="s">
        <v>213</v>
      </c>
      <c r="H66" s="6"/>
      <c r="I66" s="6"/>
      <c r="J66" s="6"/>
      <c r="K66" s="6"/>
      <c r="L66" s="6"/>
      <c r="M66" s="6"/>
      <c r="N66" s="6" t="s">
        <v>222</v>
      </c>
      <c r="O66" s="6" t="s">
        <v>223</v>
      </c>
      <c r="P66" s="6" t="s">
        <v>59</v>
      </c>
      <c r="Q66" s="6" t="s">
        <v>224</v>
      </c>
      <c r="R66" s="6" t="s">
        <v>226</v>
      </c>
      <c r="S66" s="6" t="s">
        <v>199</v>
      </c>
      <c r="T66" s="6" t="s">
        <v>63</v>
      </c>
      <c r="U66" s="6" t="s">
        <v>26</v>
      </c>
      <c r="V66" s="30"/>
      <c r="W66" s="30"/>
      <c r="X66" s="30"/>
      <c r="Y66" s="30"/>
      <c r="Z66" s="6">
        <v>1.0</v>
      </c>
      <c r="AA66" s="6">
        <v>5.0</v>
      </c>
      <c r="AB66" s="6">
        <v>1.0</v>
      </c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6"/>
      <c r="AZ66" s="6">
        <f t="shared" si="3"/>
        <v>7</v>
      </c>
      <c r="BA66" s="6">
        <f t="shared" si="4"/>
        <v>497</v>
      </c>
      <c r="BB66" s="6">
        <v>144.0</v>
      </c>
    </row>
    <row r="67" ht="84.75" customHeight="1">
      <c r="A67" s="26">
        <f t="shared" si="8"/>
        <v>126463.2</v>
      </c>
      <c r="B67" s="27" t="str">
        <f t="shared" si="1"/>
        <v>http://helpstore.shop/keyword/</v>
      </c>
      <c r="C67" s="28"/>
      <c r="D67" s="23"/>
      <c r="E67" s="29">
        <f t="shared" si="2"/>
        <v>0</v>
      </c>
      <c r="F67" s="6">
        <v>2.0</v>
      </c>
      <c r="G67" s="6" t="s">
        <v>213</v>
      </c>
      <c r="H67" s="6"/>
      <c r="I67" s="6"/>
      <c r="J67" s="6"/>
      <c r="K67" s="6"/>
      <c r="L67" s="6"/>
      <c r="M67" s="6"/>
      <c r="N67" s="6" t="s">
        <v>227</v>
      </c>
      <c r="O67" s="6" t="s">
        <v>228</v>
      </c>
      <c r="P67" s="6" t="s">
        <v>59</v>
      </c>
      <c r="Q67" s="6" t="s">
        <v>224</v>
      </c>
      <c r="R67" s="6" t="s">
        <v>229</v>
      </c>
      <c r="S67" s="6" t="s">
        <v>69</v>
      </c>
      <c r="T67" s="6" t="s">
        <v>63</v>
      </c>
      <c r="U67" s="6" t="s">
        <v>26</v>
      </c>
      <c r="V67" s="30"/>
      <c r="W67" s="30"/>
      <c r="X67" s="30"/>
      <c r="Y67" s="30"/>
      <c r="Z67" s="6">
        <v>2.0</v>
      </c>
      <c r="AA67" s="6">
        <v>3.0</v>
      </c>
      <c r="AB67" s="6">
        <v>3.0</v>
      </c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6"/>
      <c r="AZ67" s="6">
        <f t="shared" si="3"/>
        <v>8</v>
      </c>
      <c r="BA67" s="6">
        <f t="shared" si="4"/>
        <v>632</v>
      </c>
      <c r="BB67" s="6">
        <v>144.0</v>
      </c>
    </row>
    <row r="68" ht="84.75" customHeight="1">
      <c r="A68" s="26">
        <f t="shared" si="8"/>
        <v>126463.2</v>
      </c>
      <c r="B68" s="27" t="str">
        <f t="shared" si="1"/>
        <v>http://helpstore.shop/keyword/</v>
      </c>
      <c r="C68" s="28"/>
      <c r="D68" s="23"/>
      <c r="E68" s="29">
        <f t="shared" si="2"/>
        <v>0</v>
      </c>
      <c r="F68" s="6">
        <v>2.0</v>
      </c>
      <c r="G68" s="6" t="s">
        <v>213</v>
      </c>
      <c r="H68" s="6"/>
      <c r="I68" s="6"/>
      <c r="J68" s="6"/>
      <c r="K68" s="6"/>
      <c r="L68" s="6"/>
      <c r="M68" s="6"/>
      <c r="N68" s="6" t="s">
        <v>227</v>
      </c>
      <c r="O68" s="6" t="s">
        <v>228</v>
      </c>
      <c r="P68" s="6" t="s">
        <v>59</v>
      </c>
      <c r="Q68" s="6" t="s">
        <v>224</v>
      </c>
      <c r="R68" s="6" t="s">
        <v>230</v>
      </c>
      <c r="S68" s="6" t="s">
        <v>199</v>
      </c>
      <c r="T68" s="6" t="s">
        <v>63</v>
      </c>
      <c r="U68" s="6" t="s">
        <v>26</v>
      </c>
      <c r="V68" s="30"/>
      <c r="W68" s="30"/>
      <c r="X68" s="30"/>
      <c r="Y68" s="30"/>
      <c r="Z68" s="6">
        <v>4.0</v>
      </c>
      <c r="AA68" s="6">
        <v>4.0</v>
      </c>
      <c r="AB68" s="6">
        <v>4.0</v>
      </c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6"/>
      <c r="AZ68" s="6">
        <f t="shared" si="3"/>
        <v>12</v>
      </c>
      <c r="BA68" s="6">
        <f t="shared" si="4"/>
        <v>948</v>
      </c>
      <c r="BB68" s="6">
        <v>144.0</v>
      </c>
    </row>
    <row r="69" ht="84.75" customHeight="1">
      <c r="A69" s="26">
        <f t="shared" si="8"/>
        <v>152076</v>
      </c>
      <c r="B69" s="27" t="str">
        <f t="shared" si="1"/>
        <v>http://helpstore.shop/keyword/</v>
      </c>
      <c r="C69" s="28"/>
      <c r="D69" s="23"/>
      <c r="E69" s="29">
        <f t="shared" si="2"/>
        <v>0</v>
      </c>
      <c r="F69" s="6">
        <v>2.0</v>
      </c>
      <c r="G69" s="6" t="s">
        <v>213</v>
      </c>
      <c r="H69" s="6"/>
      <c r="I69" s="6"/>
      <c r="J69" s="6"/>
      <c r="K69" s="6"/>
      <c r="L69" s="6"/>
      <c r="M69" s="6"/>
      <c r="N69" s="6" t="s">
        <v>214</v>
      </c>
      <c r="O69" s="6" t="s">
        <v>215</v>
      </c>
      <c r="P69" s="6" t="s">
        <v>59</v>
      </c>
      <c r="Q69" s="6" t="s">
        <v>216</v>
      </c>
      <c r="R69" s="6" t="s">
        <v>231</v>
      </c>
      <c r="S69" s="6" t="s">
        <v>220</v>
      </c>
      <c r="T69" s="6" t="s">
        <v>63</v>
      </c>
      <c r="U69" s="6" t="s">
        <v>26</v>
      </c>
      <c r="V69" s="30"/>
      <c r="W69" s="30"/>
      <c r="X69" s="30"/>
      <c r="Y69" s="6">
        <v>1.0</v>
      </c>
      <c r="Z69" s="30"/>
      <c r="AA69" s="6">
        <v>1.0</v>
      </c>
      <c r="AB69" s="6">
        <v>1.0</v>
      </c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6"/>
      <c r="AZ69" s="6">
        <f t="shared" si="3"/>
        <v>3</v>
      </c>
      <c r="BA69" s="6">
        <f t="shared" si="4"/>
        <v>285</v>
      </c>
      <c r="BB69" s="6">
        <v>144.0</v>
      </c>
    </row>
    <row r="70" ht="84.75" customHeight="1">
      <c r="A70" s="26">
        <f t="shared" si="8"/>
        <v>171285.6</v>
      </c>
      <c r="B70" s="27" t="str">
        <f t="shared" si="1"/>
        <v>http://helpstore.shop/keyword/</v>
      </c>
      <c r="C70" s="28"/>
      <c r="D70" s="23"/>
      <c r="E70" s="29">
        <f t="shared" si="2"/>
        <v>0</v>
      </c>
      <c r="F70" s="6">
        <v>2.0</v>
      </c>
      <c r="G70" s="6" t="s">
        <v>213</v>
      </c>
      <c r="H70" s="6"/>
      <c r="I70" s="6"/>
      <c r="J70" s="6"/>
      <c r="K70" s="6"/>
      <c r="L70" s="6"/>
      <c r="M70" s="6"/>
      <c r="N70" s="6" t="s">
        <v>218</v>
      </c>
      <c r="O70" s="6" t="s">
        <v>65</v>
      </c>
      <c r="P70" s="6" t="s">
        <v>59</v>
      </c>
      <c r="Q70" s="6" t="s">
        <v>216</v>
      </c>
      <c r="R70" s="6" t="s">
        <v>232</v>
      </c>
      <c r="S70" s="6" t="s">
        <v>62</v>
      </c>
      <c r="T70" s="6" t="s">
        <v>63</v>
      </c>
      <c r="U70" s="6" t="s">
        <v>26</v>
      </c>
      <c r="V70" s="30"/>
      <c r="W70" s="30"/>
      <c r="X70" s="30"/>
      <c r="Y70" s="6">
        <v>1.0</v>
      </c>
      <c r="Z70" s="6">
        <v>2.0</v>
      </c>
      <c r="AA70" s="6">
        <v>1.0</v>
      </c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6"/>
      <c r="AZ70" s="6">
        <f t="shared" si="3"/>
        <v>4</v>
      </c>
      <c r="BA70" s="6">
        <f t="shared" si="4"/>
        <v>428</v>
      </c>
      <c r="BB70" s="6">
        <v>144.0</v>
      </c>
    </row>
    <row r="71" ht="13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ht="13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ht="13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ht="13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ht="13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ht="13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ht="13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ht="13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ht="13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ht="13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ht="13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ht="13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ht="13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ht="13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ht="13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ht="13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ht="13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ht="13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ht="13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ht="13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ht="13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ht="13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ht="13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ht="13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ht="13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ht="13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ht="13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ht="13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ht="1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ht="13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</row>
    <row r="120" ht="13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</row>
    <row r="121" ht="13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</row>
    <row r="122" ht="13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</row>
    <row r="123" ht="13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</row>
    <row r="124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</row>
    <row r="126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ht="13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</row>
    <row r="128" ht="13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</row>
    <row r="129" ht="13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ht="13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</row>
    <row r="133" ht="13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</row>
    <row r="134" ht="13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</row>
    <row r="135" ht="13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</row>
    <row r="136" ht="13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</row>
    <row r="137" ht="13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</row>
    <row r="139" ht="13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</row>
    <row r="140" ht="13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</row>
    <row r="141" ht="13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</row>
    <row r="142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</row>
    <row r="143" ht="13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</row>
    <row r="144" ht="13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</row>
    <row r="145" ht="13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</row>
    <row r="146" ht="13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</row>
    <row r="147" ht="13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</row>
    <row r="148" ht="13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</row>
    <row r="149" ht="13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</row>
    <row r="150" ht="13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</row>
    <row r="151" ht="13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</row>
    <row r="152" ht="13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</row>
    <row r="153" ht="13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</row>
    <row r="154" ht="13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</row>
    <row r="155" ht="13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</row>
    <row r="156" ht="13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</row>
    <row r="157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</row>
    <row r="158" ht="13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</row>
    <row r="159" ht="13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</row>
    <row r="160" ht="13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</row>
    <row r="161" ht="13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</row>
    <row r="162" ht="13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</row>
    <row r="163" ht="13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</row>
    <row r="164" ht="13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</row>
    <row r="165" ht="13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</row>
    <row r="166" ht="13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</row>
    <row r="167" ht="13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</row>
    <row r="168" ht="13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</row>
    <row r="169" ht="13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</row>
    <row r="170" ht="13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</row>
    <row r="171" ht="13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</row>
    <row r="172" ht="13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</row>
    <row r="173" ht="13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</row>
    <row r="174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</row>
    <row r="175" ht="13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</row>
    <row r="176" ht="13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</row>
    <row r="177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</row>
    <row r="178" ht="13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</row>
    <row r="179" ht="13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</row>
    <row r="180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</row>
    <row r="181" ht="13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</row>
    <row r="182" ht="13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</row>
    <row r="183" ht="13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</row>
    <row r="184" ht="13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</row>
    <row r="185" ht="13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</row>
    <row r="186" ht="13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</row>
    <row r="187" ht="13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</row>
    <row r="188" ht="13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</row>
    <row r="189" ht="13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</row>
    <row r="190" ht="13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</row>
    <row r="191" ht="13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</row>
    <row r="192" ht="13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</row>
    <row r="193" ht="13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</row>
    <row r="194" ht="13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</row>
    <row r="195" ht="13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</row>
    <row r="196" ht="13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</row>
    <row r="197" ht="13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</row>
    <row r="198" ht="13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</row>
    <row r="199" ht="13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</row>
    <row r="200" ht="13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</row>
    <row r="201" ht="13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</row>
    <row r="202" ht="13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</row>
    <row r="203" ht="13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</row>
    <row r="204" ht="13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</row>
    <row r="205" ht="13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</row>
    <row r="206" ht="13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</row>
    <row r="207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</row>
    <row r="208" ht="13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</row>
    <row r="209" ht="13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</row>
    <row r="210" ht="13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</row>
    <row r="211" ht="13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</row>
    <row r="212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</row>
    <row r="213" ht="13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</row>
    <row r="214" ht="13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</row>
    <row r="215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</row>
    <row r="216" ht="13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</row>
    <row r="217" ht="13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</row>
    <row r="218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</row>
    <row r="219" ht="13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</row>
    <row r="220" ht="13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</row>
    <row r="221" ht="13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</row>
    <row r="222" ht="13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</row>
    <row r="223" ht="13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</row>
    <row r="224" ht="13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</row>
    <row r="225" ht="13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</row>
    <row r="226" ht="13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</row>
    <row r="227" ht="13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</row>
    <row r="228" ht="13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</row>
    <row r="229" ht="13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</row>
    <row r="230" ht="13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</row>
    <row r="231" ht="13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</row>
    <row r="232" ht="13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</row>
    <row r="233" ht="13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</row>
    <row r="234" ht="13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</row>
    <row r="235" ht="13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</row>
    <row r="236" ht="13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</row>
    <row r="237" ht="13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</row>
    <row r="238" ht="13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</row>
    <row r="239" ht="13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</row>
    <row r="240" ht="13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</row>
    <row r="241" ht="13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</row>
    <row r="242" ht="13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</row>
    <row r="243" ht="13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</row>
    <row r="244" ht="13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</row>
    <row r="245" ht="13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</row>
    <row r="246" ht="13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</row>
    <row r="247" ht="13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</row>
    <row r="248" ht="13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</row>
    <row r="249" ht="13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</row>
    <row r="250" ht="13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</row>
    <row r="251" ht="13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</row>
    <row r="252" ht="13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</row>
    <row r="253" ht="13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</row>
    <row r="254" ht="13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</row>
    <row r="255" ht="13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</row>
    <row r="256" ht="13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</row>
    <row r="257" ht="13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</row>
    <row r="258" ht="13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</row>
    <row r="259" ht="13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</row>
    <row r="260" ht="13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</row>
    <row r="261" ht="13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</row>
    <row r="262" ht="13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</row>
    <row r="263" ht="13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</row>
    <row r="264" ht="13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</row>
    <row r="265" ht="13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</row>
    <row r="266" ht="13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</row>
    <row r="267" ht="13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</row>
    <row r="268" ht="13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</row>
    <row r="269" ht="13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</row>
    <row r="270" ht="13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</row>
    <row r="271" ht="13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</row>
    <row r="272" ht="13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</row>
    <row r="273" ht="13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</row>
    <row r="274" ht="13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</row>
    <row r="275" ht="13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</row>
    <row r="276" ht="13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</row>
    <row r="277" ht="13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</row>
    <row r="278" ht="13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</row>
    <row r="279" ht="13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</row>
    <row r="280" ht="13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</row>
    <row r="281" ht="13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</row>
    <row r="282" ht="13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</row>
    <row r="283" ht="13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</row>
    <row r="284" ht="13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</row>
    <row r="285" ht="13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</row>
    <row r="286" ht="13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</row>
    <row r="287" ht="13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</row>
    <row r="288" ht="13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</row>
    <row r="289" ht="13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</row>
    <row r="290" ht="13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</row>
    <row r="291" ht="13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</row>
    <row r="292" ht="13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</row>
    <row r="293" ht="13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</row>
    <row r="294" ht="13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</row>
    <row r="295" ht="13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</row>
    <row r="296" ht="13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</row>
    <row r="297" ht="13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</row>
    <row r="298" ht="13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</row>
    <row r="299" ht="13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</row>
    <row r="300" ht="13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</row>
    <row r="301" ht="13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</row>
    <row r="302" ht="13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</row>
    <row r="303" ht="13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</row>
    <row r="304" ht="13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</row>
    <row r="305" ht="13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</row>
    <row r="306" ht="13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</row>
    <row r="307" ht="13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</row>
    <row r="308" ht="13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</row>
    <row r="309" ht="13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</row>
    <row r="310" ht="13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</row>
    <row r="311" ht="13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</row>
    <row r="312" ht="13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</row>
    <row r="313" ht="13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</row>
    <row r="314" ht="13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</row>
    <row r="315" ht="13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</row>
    <row r="316" ht="13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</row>
    <row r="317" ht="13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</row>
    <row r="318" ht="13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</row>
    <row r="319" ht="13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</row>
    <row r="320" ht="13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</row>
    <row r="321" ht="13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</row>
    <row r="322" ht="13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</row>
    <row r="323" ht="13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</row>
    <row r="324" ht="13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</row>
    <row r="325" ht="13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</row>
    <row r="326" ht="13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</row>
    <row r="327" ht="13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</row>
    <row r="328" ht="13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</row>
    <row r="329" ht="13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</row>
    <row r="330" ht="13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</row>
    <row r="331" ht="13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</row>
    <row r="332" ht="13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</row>
    <row r="333" ht="13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</row>
    <row r="334" ht="13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</row>
    <row r="335" ht="13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</row>
    <row r="336" ht="13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</row>
    <row r="337" ht="13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</row>
    <row r="338" ht="13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</row>
    <row r="339" ht="13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</row>
    <row r="340" ht="13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</row>
    <row r="341" ht="13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</row>
    <row r="342" ht="13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</row>
    <row r="343" ht="13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</row>
    <row r="344" ht="13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</row>
    <row r="345" ht="13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</row>
    <row r="346" ht="13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</row>
    <row r="347" ht="13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</row>
    <row r="348" ht="13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</row>
    <row r="349" ht="13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</row>
    <row r="350" ht="13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</row>
    <row r="351" ht="13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</row>
    <row r="352" ht="13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</row>
    <row r="353" ht="13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</row>
    <row r="354" ht="13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</row>
    <row r="355" ht="13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</row>
    <row r="356" ht="13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</row>
    <row r="357" ht="13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</row>
    <row r="358" ht="13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</row>
    <row r="359" ht="13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</row>
    <row r="360" ht="13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</row>
    <row r="361" ht="13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</row>
    <row r="362" ht="13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</row>
    <row r="363" ht="13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</row>
    <row r="364" ht="13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</row>
    <row r="365" ht="13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</row>
    <row r="366" ht="13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</row>
    <row r="367" ht="13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</row>
    <row r="368" ht="13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</row>
    <row r="369" ht="13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</row>
    <row r="370" ht="13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</row>
    <row r="371" ht="13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</row>
    <row r="372" ht="13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</row>
    <row r="373" ht="13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</row>
    <row r="374" ht="13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</row>
    <row r="375" ht="13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</row>
    <row r="376" ht="13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</row>
    <row r="377" ht="13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</row>
    <row r="378" ht="13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</row>
    <row r="379" ht="13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</row>
    <row r="380" ht="13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</row>
    <row r="381" ht="13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</row>
    <row r="382" ht="13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</row>
    <row r="383" ht="13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</row>
    <row r="384" ht="13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</row>
    <row r="385" ht="13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</row>
    <row r="386" ht="13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</row>
    <row r="387" ht="13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</row>
    <row r="388" ht="13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</row>
    <row r="389" ht="13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</row>
    <row r="390" ht="13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</row>
    <row r="391" ht="13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</row>
    <row r="392" ht="13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</row>
    <row r="393" ht="13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</row>
    <row r="394" ht="13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</row>
    <row r="395" ht="13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</row>
    <row r="396" ht="13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</row>
    <row r="397" ht="13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</row>
    <row r="398" ht="13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</row>
    <row r="399" ht="13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</row>
    <row r="400" ht="13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</row>
    <row r="401" ht="13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</row>
    <row r="402" ht="13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</row>
    <row r="403" ht="13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</row>
    <row r="404" ht="13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</row>
    <row r="405" ht="13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</row>
    <row r="406" ht="13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</row>
    <row r="407" ht="13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</row>
    <row r="408" ht="13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</row>
    <row r="409" ht="13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</row>
    <row r="410" ht="13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</row>
    <row r="411" ht="13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</row>
    <row r="412" ht="13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</row>
    <row r="413" ht="13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</row>
    <row r="414" ht="13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</row>
    <row r="415" ht="13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</row>
    <row r="416" ht="13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</row>
    <row r="417" ht="13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</row>
    <row r="418" ht="13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</row>
    <row r="419" ht="13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</row>
    <row r="420" ht="13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</row>
    <row r="421" ht="13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</row>
    <row r="422" ht="13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</row>
    <row r="423" ht="13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</row>
    <row r="424" ht="13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</row>
    <row r="425" ht="13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</row>
    <row r="426" ht="13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</row>
    <row r="427" ht="13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</row>
    <row r="428" ht="13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</row>
    <row r="429" ht="13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</row>
    <row r="430" ht="13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</row>
    <row r="431" ht="13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</row>
    <row r="432" ht="13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</row>
    <row r="433" ht="13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</row>
    <row r="434" ht="13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</row>
    <row r="435" ht="13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</row>
    <row r="436" ht="13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</row>
    <row r="437" ht="13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</row>
    <row r="438" ht="13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</row>
    <row r="439" ht="13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</row>
    <row r="440" ht="13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</row>
    <row r="441" ht="13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</row>
    <row r="442" ht="13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ht="13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ht="13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</row>
    <row r="445" ht="13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</row>
    <row r="446" ht="13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</row>
    <row r="447" ht="13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</row>
    <row r="448" ht="13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</row>
    <row r="449" ht="13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</row>
    <row r="450" ht="13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</row>
    <row r="451" ht="13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</row>
    <row r="452" ht="13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</row>
    <row r="453" ht="13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</row>
    <row r="454" ht="13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</row>
    <row r="455" ht="13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</row>
    <row r="456" ht="13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</row>
    <row r="457" ht="13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</row>
    <row r="458" ht="13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</row>
    <row r="459" ht="13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</row>
    <row r="460" ht="13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</row>
    <row r="461" ht="13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</row>
    <row r="462" ht="13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</row>
    <row r="463" ht="13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</row>
    <row r="464" ht="13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</row>
    <row r="465" ht="13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</row>
    <row r="466" ht="13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</row>
    <row r="467" ht="13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</row>
    <row r="468" ht="13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</row>
    <row r="469" ht="13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</row>
    <row r="470" ht="13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</row>
    <row r="471" ht="13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</row>
    <row r="472" ht="13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ht="13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</row>
    <row r="474" ht="13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</row>
    <row r="475" ht="13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</row>
    <row r="476" ht="13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</row>
    <row r="477" ht="13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</row>
    <row r="478" ht="13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ht="13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</row>
    <row r="480" ht="13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</row>
    <row r="481" ht="13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</row>
    <row r="482" ht="13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ht="13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</row>
    <row r="484" ht="13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</row>
    <row r="485" ht="13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ht="13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</row>
    <row r="487" ht="13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</row>
    <row r="488" ht="13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</row>
    <row r="489" ht="13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</row>
    <row r="490" ht="13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</row>
    <row r="491" ht="13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</row>
    <row r="492" ht="13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</row>
    <row r="493" ht="13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</row>
    <row r="494" ht="13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</row>
    <row r="495" ht="13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</row>
    <row r="496" ht="13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</row>
    <row r="497" ht="13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</row>
    <row r="498" ht="13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</row>
    <row r="499" ht="13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</row>
    <row r="500" ht="13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</row>
    <row r="501" ht="13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</row>
    <row r="502" ht="13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</row>
    <row r="503" ht="13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</row>
    <row r="504" ht="13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</row>
    <row r="505" ht="13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</row>
    <row r="506" ht="13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</row>
    <row r="507" ht="13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</row>
    <row r="508" ht="13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</row>
    <row r="509" ht="13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</row>
    <row r="510" ht="13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</row>
    <row r="511" ht="13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</row>
    <row r="512" ht="13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</row>
    <row r="513" ht="13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</row>
    <row r="514" ht="13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</row>
    <row r="515" ht="13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</row>
    <row r="516" ht="13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</row>
    <row r="517" ht="13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</row>
    <row r="518" ht="13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</row>
    <row r="519" ht="13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</row>
    <row r="520" ht="13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</row>
    <row r="521" ht="13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</row>
    <row r="522" ht="13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</row>
    <row r="523" ht="13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</row>
    <row r="524" ht="13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</row>
    <row r="525" ht="13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</row>
    <row r="526" ht="13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</row>
    <row r="527" ht="13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</row>
    <row r="528" ht="13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</row>
    <row r="529" ht="13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</row>
    <row r="530" ht="13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</row>
    <row r="531" ht="13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</row>
    <row r="532" ht="13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</row>
    <row r="533" ht="13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</row>
    <row r="534" ht="13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</row>
    <row r="535" ht="13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</row>
    <row r="536" ht="13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</row>
    <row r="537" ht="13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</row>
    <row r="538" ht="13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</row>
    <row r="539" ht="13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</row>
    <row r="540" ht="13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</row>
    <row r="541" ht="13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</row>
    <row r="542" ht="13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</row>
    <row r="543" ht="13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</row>
    <row r="544" ht="13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</row>
    <row r="545" ht="13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</row>
    <row r="546" ht="13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</row>
    <row r="547" ht="13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</row>
    <row r="548" ht="13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</row>
    <row r="549" ht="13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</row>
    <row r="550" ht="13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</row>
    <row r="551" ht="13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</row>
    <row r="552" ht="13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</row>
    <row r="553" ht="13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</row>
    <row r="554" ht="13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</row>
    <row r="555" ht="13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</row>
    <row r="556" ht="13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</row>
    <row r="557" ht="13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</row>
    <row r="558" ht="13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</row>
    <row r="559" ht="13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</row>
    <row r="560" ht="13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</row>
    <row r="561" ht="13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</row>
    <row r="562" ht="13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</row>
    <row r="563" ht="13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</row>
    <row r="564" ht="13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</row>
    <row r="565" ht="13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</row>
    <row r="566" ht="13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</row>
    <row r="567" ht="13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</row>
    <row r="568" ht="13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</row>
    <row r="569" ht="13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</row>
    <row r="570" ht="13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</row>
    <row r="571" ht="13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</row>
    <row r="572" ht="13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</row>
    <row r="573" ht="13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</row>
    <row r="574" ht="13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</row>
    <row r="575" ht="13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</row>
    <row r="576" ht="13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</row>
    <row r="577" ht="13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</row>
    <row r="578" ht="13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</row>
    <row r="579" ht="13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</row>
    <row r="580" ht="13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</row>
    <row r="581" ht="13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</row>
    <row r="582" ht="13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</row>
    <row r="583" ht="13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</row>
    <row r="584" ht="13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</row>
    <row r="585" ht="13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</row>
    <row r="586" ht="13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</row>
    <row r="587" ht="13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</row>
    <row r="588" ht="13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</row>
    <row r="589" ht="13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</row>
    <row r="590" ht="13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</row>
    <row r="591" ht="13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</row>
    <row r="592" ht="13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</row>
    <row r="593" ht="13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</row>
    <row r="594" ht="13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</row>
    <row r="595" ht="13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</row>
    <row r="596" ht="13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</row>
    <row r="597" ht="13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</row>
    <row r="598" ht="13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</row>
    <row r="599" ht="13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</row>
    <row r="600" ht="13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</row>
    <row r="601" ht="13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</row>
    <row r="602" ht="13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</row>
    <row r="603" ht="13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</row>
    <row r="604" ht="13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</row>
    <row r="605" ht="13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</row>
    <row r="606" ht="13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</row>
    <row r="607" ht="13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</row>
    <row r="608" ht="13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</row>
    <row r="609" ht="13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</row>
    <row r="610" ht="13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</row>
    <row r="611" ht="13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</row>
    <row r="612" ht="13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</row>
    <row r="613" ht="13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</row>
    <row r="614" ht="13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</row>
    <row r="615" ht="13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</row>
    <row r="616" ht="13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</row>
    <row r="617" ht="13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</row>
    <row r="618" ht="13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</row>
    <row r="619" ht="13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</row>
    <row r="620" ht="13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</row>
    <row r="621" ht="13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</row>
    <row r="622" ht="13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</row>
    <row r="623" ht="13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</row>
    <row r="624" ht="13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</row>
    <row r="625" ht="13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</row>
    <row r="626" ht="13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</row>
    <row r="627" ht="13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</row>
    <row r="628" ht="13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</row>
    <row r="629" ht="13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</row>
    <row r="630" ht="13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</row>
    <row r="631" ht="13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</row>
    <row r="632" ht="13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</row>
    <row r="633" ht="13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</row>
    <row r="634" ht="13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</row>
    <row r="635" ht="13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</row>
    <row r="636" ht="13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</row>
    <row r="637" ht="13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</row>
    <row r="638" ht="13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</row>
    <row r="639" ht="13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</row>
    <row r="640" ht="13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</row>
    <row r="641" ht="13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</row>
    <row r="642" ht="13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</row>
    <row r="643" ht="13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</row>
    <row r="644" ht="13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</row>
    <row r="645" ht="13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</row>
    <row r="646" ht="13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</row>
    <row r="647" ht="13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</row>
    <row r="648" ht="13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</row>
    <row r="649" ht="13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</row>
    <row r="650" ht="13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</row>
    <row r="651" ht="13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</row>
    <row r="652" ht="13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</row>
    <row r="653" ht="13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</row>
    <row r="654" ht="13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</row>
    <row r="655" ht="13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</row>
    <row r="656" ht="13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</row>
    <row r="657" ht="13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</row>
    <row r="658" ht="13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</row>
    <row r="659" ht="13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</row>
    <row r="660" ht="13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</row>
    <row r="661" ht="13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</row>
    <row r="662" ht="13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</row>
    <row r="663" ht="13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</row>
    <row r="664" ht="13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</row>
    <row r="665" ht="13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</row>
    <row r="666" ht="13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</row>
    <row r="667" ht="13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</row>
    <row r="668" ht="13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</row>
    <row r="669" ht="13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</row>
    <row r="670" ht="13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</row>
    <row r="671" ht="13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</row>
    <row r="672" ht="13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</row>
    <row r="673" ht="13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</row>
    <row r="674" ht="13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</row>
    <row r="675" ht="13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</row>
    <row r="676" ht="13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</row>
    <row r="677" ht="13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</row>
    <row r="678" ht="13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</row>
    <row r="679" ht="13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</row>
    <row r="680" ht="13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</row>
    <row r="681" ht="13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</row>
    <row r="682" ht="13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</row>
    <row r="683" ht="13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</row>
    <row r="684" ht="13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</row>
    <row r="685" ht="13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</row>
    <row r="686" ht="13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</row>
    <row r="687" ht="13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</row>
    <row r="688" ht="13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</row>
    <row r="689" ht="13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</row>
    <row r="690" ht="13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</row>
    <row r="691" ht="13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</row>
    <row r="692" ht="13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</row>
    <row r="693" ht="13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</row>
    <row r="694" ht="13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</row>
    <row r="695" ht="13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</row>
    <row r="696" ht="13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</row>
    <row r="697" ht="13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</row>
    <row r="698" ht="13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</row>
    <row r="699" ht="13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</row>
    <row r="700" ht="13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</row>
    <row r="701" ht="13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</row>
    <row r="702" ht="13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</row>
    <row r="703" ht="13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</row>
    <row r="704" ht="13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</row>
    <row r="705" ht="13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</row>
    <row r="706" ht="13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</row>
    <row r="707" ht="13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</row>
    <row r="708" ht="13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</row>
    <row r="709" ht="13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</row>
    <row r="710" ht="13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</row>
    <row r="711" ht="13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</row>
    <row r="712" ht="13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</row>
    <row r="713" ht="13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</row>
    <row r="714" ht="13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</row>
    <row r="715" ht="13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</row>
    <row r="716" ht="13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</row>
    <row r="717" ht="13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</row>
    <row r="718" ht="13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</row>
    <row r="719" ht="13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</row>
    <row r="720" ht="13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</row>
    <row r="721" ht="13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</row>
    <row r="722" ht="13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</row>
    <row r="723" ht="13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</row>
    <row r="724" ht="13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</row>
    <row r="725" ht="13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</row>
    <row r="726" ht="13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</row>
    <row r="727" ht="13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</row>
    <row r="728" ht="13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</row>
    <row r="729" ht="13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</row>
    <row r="730" ht="13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</row>
    <row r="731" ht="13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</row>
    <row r="732" ht="13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</row>
    <row r="733" ht="13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</row>
    <row r="734" ht="13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</row>
    <row r="735" ht="13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</row>
    <row r="736" ht="13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</row>
    <row r="737" ht="13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</row>
    <row r="738" ht="13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</row>
    <row r="739" ht="13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</row>
    <row r="740" ht="13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</row>
    <row r="741" ht="13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</row>
    <row r="742" ht="13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</row>
    <row r="743" ht="13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</row>
    <row r="744" ht="13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</row>
    <row r="745" ht="13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</row>
    <row r="746" ht="13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</row>
    <row r="747" ht="13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</row>
    <row r="748" ht="13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</row>
    <row r="749" ht="13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</row>
    <row r="750" ht="13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</row>
    <row r="751" ht="13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</row>
    <row r="752" ht="13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</row>
    <row r="753" ht="13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</row>
    <row r="754" ht="13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</row>
    <row r="755" ht="13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</row>
    <row r="756" ht="13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</row>
    <row r="757" ht="13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</row>
    <row r="758" ht="13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</row>
    <row r="759" ht="13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</row>
    <row r="760" ht="13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</row>
    <row r="761" ht="13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</row>
    <row r="762" ht="13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</row>
    <row r="763" ht="13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</row>
    <row r="764" ht="13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</row>
    <row r="765" ht="13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</row>
    <row r="766" ht="13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</row>
    <row r="767" ht="13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</row>
    <row r="768" ht="13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</row>
    <row r="769" ht="13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</row>
    <row r="770" ht="13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</row>
    <row r="771" ht="13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</row>
    <row r="772" ht="13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</row>
    <row r="773" ht="13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</row>
    <row r="774" ht="13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</row>
    <row r="775" ht="13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</row>
    <row r="776" ht="13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</row>
    <row r="777" ht="13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</row>
    <row r="778" ht="13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</row>
    <row r="779" ht="13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</row>
    <row r="780" ht="13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</row>
    <row r="781" ht="13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</row>
    <row r="782" ht="13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</row>
    <row r="783" ht="13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</row>
    <row r="784" ht="13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</row>
    <row r="785" ht="13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</row>
    <row r="786" ht="13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</row>
    <row r="787" ht="13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</row>
    <row r="788" ht="13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</row>
    <row r="789" ht="13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</row>
    <row r="790" ht="13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</row>
    <row r="791" ht="13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</row>
    <row r="792" ht="13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</row>
    <row r="793" ht="13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</row>
    <row r="794" ht="13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</row>
    <row r="795" ht="13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</row>
    <row r="796" ht="13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</row>
    <row r="797" ht="13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</row>
    <row r="798" ht="13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</row>
    <row r="799" ht="13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</row>
    <row r="800" ht="13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</row>
    <row r="801" ht="13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</row>
    <row r="802" ht="13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</row>
    <row r="803" ht="13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</row>
    <row r="804" ht="13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</row>
    <row r="805" ht="13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</row>
    <row r="806" ht="13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</row>
    <row r="807" ht="13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</row>
    <row r="808" ht="13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</row>
    <row r="809" ht="13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</row>
    <row r="810" ht="13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</row>
    <row r="811" ht="13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</row>
    <row r="812" ht="13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</row>
    <row r="813" ht="13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</row>
    <row r="814" ht="13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</row>
    <row r="815" ht="13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</row>
    <row r="816" ht="13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</row>
    <row r="817" ht="13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</row>
    <row r="818" ht="13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</row>
    <row r="819" ht="13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</row>
    <row r="820" ht="13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</row>
    <row r="821" ht="13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</row>
    <row r="822" ht="13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</row>
    <row r="823" ht="13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</row>
    <row r="824" ht="13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</row>
    <row r="825" ht="13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</row>
    <row r="826" ht="13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</row>
    <row r="827" ht="13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</row>
    <row r="828" ht="13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</row>
    <row r="829" ht="13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</row>
    <row r="830" ht="13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</row>
    <row r="831" ht="13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</row>
    <row r="832" ht="13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</row>
    <row r="833" ht="13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</row>
    <row r="834" ht="13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</row>
    <row r="835" ht="13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</row>
    <row r="836" ht="13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</row>
    <row r="837" ht="13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</row>
    <row r="838" ht="13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</row>
    <row r="839" ht="13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</row>
    <row r="840" ht="13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</row>
    <row r="841" ht="13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</row>
    <row r="842" ht="13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</row>
    <row r="843" ht="13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</row>
    <row r="844" ht="13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</row>
    <row r="845" ht="13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</row>
    <row r="846" ht="13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</row>
    <row r="847" ht="13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</row>
    <row r="848" ht="13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</row>
    <row r="849" ht="13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</row>
    <row r="850" ht="13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</row>
    <row r="851" ht="13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</row>
    <row r="852" ht="13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</row>
    <row r="853" ht="13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</row>
    <row r="854" ht="13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</row>
    <row r="855" ht="13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</row>
    <row r="856" ht="13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</row>
    <row r="857" ht="13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</row>
    <row r="858" ht="13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</row>
    <row r="859" ht="13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</row>
    <row r="860" ht="13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</row>
    <row r="861" ht="13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</row>
    <row r="862" ht="13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</row>
    <row r="863" ht="13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</row>
    <row r="864" ht="13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</row>
    <row r="865" ht="13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</row>
    <row r="866" ht="13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</row>
    <row r="867" ht="13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</row>
    <row r="868" ht="13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</row>
    <row r="869" ht="13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</row>
    <row r="870" ht="13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</row>
    <row r="871" ht="13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</row>
    <row r="872" ht="13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</row>
    <row r="873" ht="13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</row>
    <row r="874" ht="13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</row>
    <row r="875" ht="13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</row>
    <row r="876" ht="13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</row>
    <row r="877" ht="13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</row>
    <row r="878" ht="13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</row>
    <row r="879" ht="13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</row>
    <row r="880" ht="13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</row>
    <row r="881" ht="13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</row>
    <row r="882" ht="13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</row>
    <row r="883" ht="13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</row>
    <row r="884" ht="13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</row>
    <row r="885" ht="13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</row>
    <row r="886" ht="13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</row>
    <row r="887" ht="13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</row>
    <row r="888" ht="13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</row>
    <row r="889" ht="13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</row>
    <row r="890" ht="13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</row>
    <row r="891" ht="13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</row>
    <row r="892" ht="13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</row>
    <row r="893" ht="13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</row>
    <row r="894" ht="13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</row>
    <row r="895" ht="13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</row>
    <row r="896" ht="13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</row>
    <row r="897" ht="13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</row>
    <row r="898" ht="13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</row>
    <row r="899" ht="13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</row>
    <row r="900" ht="13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</row>
    <row r="901" ht="13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</row>
    <row r="902" ht="13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</row>
    <row r="903" ht="13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</row>
    <row r="904" ht="13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</row>
    <row r="905" ht="13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</row>
    <row r="906" ht="13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</row>
    <row r="907" ht="13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</row>
    <row r="908" ht="13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</row>
    <row r="909" ht="13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</row>
    <row r="910" ht="13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</row>
    <row r="911" ht="13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</row>
    <row r="912" ht="13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</row>
    <row r="913" ht="13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</row>
    <row r="914" ht="13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</row>
    <row r="915" ht="13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</row>
    <row r="916" ht="13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</row>
    <row r="917" ht="13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</row>
    <row r="918" ht="13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</row>
    <row r="919" ht="13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</row>
    <row r="920" ht="13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</row>
    <row r="921" ht="13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</row>
    <row r="922" ht="13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</row>
    <row r="923" ht="13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</row>
    <row r="924" ht="13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</row>
    <row r="925" ht="13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</row>
    <row r="926" ht="13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</row>
    <row r="927" ht="13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</row>
    <row r="928" ht="13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</row>
    <row r="929" ht="13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</row>
    <row r="930" ht="13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</row>
    <row r="931" ht="13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</row>
    <row r="932" ht="13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</row>
    <row r="933" ht="13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</row>
    <row r="934" ht="13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</row>
    <row r="935" ht="13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</row>
    <row r="936" ht="13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</row>
    <row r="937" ht="13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</row>
    <row r="938" ht="13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</row>
    <row r="939" ht="13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</row>
    <row r="940" ht="13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</row>
    <row r="941" ht="13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</row>
    <row r="942" ht="13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</row>
    <row r="943" ht="13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</row>
    <row r="944" ht="13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</row>
    <row r="945" ht="13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</row>
    <row r="946" ht="13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</row>
    <row r="947" ht="13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</row>
    <row r="948" ht="13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</row>
    <row r="949" ht="13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</row>
    <row r="950" ht="13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</row>
    <row r="951" ht="13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</row>
    <row r="952" ht="13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</row>
    <row r="953" ht="13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</row>
    <row r="954" ht="13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</row>
    <row r="955" ht="13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</row>
    <row r="956" ht="13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</row>
    <row r="957" ht="13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</row>
    <row r="958" ht="13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</row>
    <row r="959" ht="13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</row>
    <row r="960" ht="13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</row>
    <row r="961" ht="13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</row>
    <row r="962" ht="13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</row>
    <row r="963" ht="13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</row>
    <row r="964" ht="13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</row>
    <row r="965" ht="13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</row>
    <row r="966" ht="13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</row>
    <row r="967" ht="13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</row>
    <row r="968" ht="13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</row>
    <row r="969" ht="13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</row>
    <row r="970" ht="13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</row>
    <row r="971" ht="13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</row>
    <row r="972" ht="13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</row>
    <row r="973" ht="13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</row>
    <row r="974" ht="13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</row>
    <row r="975" ht="13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</row>
    <row r="976" ht="13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</row>
    <row r="977" ht="13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</row>
    <row r="978" ht="13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</row>
    <row r="979" ht="13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</row>
    <row r="980" ht="13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</row>
    <row r="981" ht="13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</row>
    <row r="982" ht="13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</row>
    <row r="983" ht="13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</row>
    <row r="984" ht="13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</row>
    <row r="985" ht="13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</row>
    <row r="986" ht="13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</row>
    <row r="987" ht="13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</row>
    <row r="988" ht="13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</row>
    <row r="989" ht="13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</row>
    <row r="990" ht="13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</row>
    <row r="991" ht="13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</row>
    <row r="992" ht="13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</row>
    <row r="993" ht="13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</row>
    <row r="994" ht="13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</row>
    <row r="995" ht="13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</row>
    <row r="996" ht="13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</row>
    <row r="997" ht="13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</row>
    <row r="998" ht="13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</row>
    <row r="999" ht="13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</row>
    <row r="1000" ht="13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</row>
    <row r="1001" ht="13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</row>
    <row r="1002" ht="13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</row>
    <row r="1003" ht="13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</row>
    <row r="1004" ht="13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</row>
    <row r="1005" ht="13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</row>
    <row r="1006" ht="13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</row>
    <row r="1007" ht="13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</row>
    <row r="1008" ht="13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</row>
  </sheetData>
  <mergeCells count="3">
    <mergeCell ref="A5:C11"/>
    <mergeCell ref="D5:E11"/>
    <mergeCell ref="A12:B12"/>
  </mergeCells>
  <hyperlinks>
    <hyperlink r:id="rId1" ref="C4"/>
  </hyperlinks>
  <printOptions/>
  <pageMargins bottom="0.75" footer="0.0" header="0.0" left="0.7" right="0.7" top="0.75"/>
  <pageSetup paperSize="9"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2017-11-12T18:13:16Z</dcterms:created>
  <dc:creator>MFASELI</dc:creator>
</cp:coreProperties>
</file>