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shirleytong\Downloads\"/>
    </mc:Choice>
  </mc:AlternateContent>
  <xr:revisionPtr revIDLastSave="0" documentId="13_ncr:1_{DB3468D5-71D3-4F9D-901B-2F3C13CFEA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definedNames>
    <definedName name="MY_FUNCTION1">LAMBDA(_xludf.CONCAT(_xludf.IFS(工作表1!$E$12="P1","小學初級",工作表1!$E$12="P2","小學初級",工作表1!$E$12="P3","小學初級",工作表1!$E$12="P4","小學高級",工作表1!$E$12="P5","小學高級",工作表1!$E$12="P6","小學高級",工作表1!$E$12="S1","中學初級",工作表1!$E$12="S2","中學初級",工作表1!$E$12="S3","中學初級",工作表1!$E$12="S4","中學高級",工作表1!$E$12="S5","中學高級",工作表1!$E$12="S6","中學高級"),IF(AND(ISBLANK(工作表1!$E$12),ISBLANK(工作表1!$F$12)),"",IF(工作表1!$F$12="女","女子組","男子組"))))</definedName>
  </definedNames>
  <calcPr calcId="191029"/>
</workbook>
</file>

<file path=xl/calcChain.xml><?xml version="1.0" encoding="utf-8"?>
<calcChain xmlns="http://schemas.openxmlformats.org/spreadsheetml/2006/main">
  <c r="G150" i="1" l="1"/>
  <c r="G13" i="1"/>
  <c r="C151" i="1"/>
  <c r="C150" i="1"/>
  <c r="D75" i="1"/>
  <c r="E75" i="1"/>
  <c r="F75" i="1"/>
  <c r="D76" i="1"/>
  <c r="E76" i="1"/>
  <c r="F76" i="1"/>
  <c r="D77" i="1"/>
  <c r="E77" i="1"/>
  <c r="F77" i="1"/>
  <c r="D78" i="1"/>
  <c r="E78" i="1"/>
  <c r="F78" i="1"/>
  <c r="E119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2" i="1"/>
  <c r="F111" i="1"/>
  <c r="F110" i="1"/>
  <c r="F109" i="1"/>
  <c r="F108" i="1"/>
  <c r="F107" i="1"/>
  <c r="F106" i="1"/>
  <c r="F105" i="1"/>
  <c r="E105" i="1"/>
  <c r="F104" i="1"/>
  <c r="F103" i="1"/>
  <c r="F102" i="1"/>
  <c r="F101" i="1"/>
  <c r="F100" i="1"/>
  <c r="F99" i="1"/>
  <c r="F98" i="1"/>
  <c r="F97" i="1"/>
  <c r="E97" i="1"/>
  <c r="F91" i="1"/>
  <c r="F90" i="1"/>
  <c r="F89" i="1"/>
  <c r="F88" i="1"/>
  <c r="E88" i="1"/>
  <c r="F87" i="1"/>
  <c r="F86" i="1"/>
  <c r="F85" i="1"/>
  <c r="F84" i="1"/>
  <c r="E84" i="1"/>
  <c r="F74" i="1"/>
  <c r="E74" i="1"/>
  <c r="D74" i="1"/>
  <c r="F73" i="1"/>
  <c r="E73" i="1"/>
  <c r="D73" i="1"/>
  <c r="F72" i="1"/>
  <c r="E72" i="1"/>
  <c r="D72" i="1"/>
  <c r="F71" i="1"/>
  <c r="E71" i="1"/>
  <c r="D71" i="1"/>
  <c r="F65" i="1"/>
  <c r="E65" i="1"/>
  <c r="D65" i="1"/>
  <c r="F64" i="1"/>
  <c r="E64" i="1"/>
  <c r="D64" i="1"/>
  <c r="F63" i="1"/>
  <c r="E63" i="1"/>
  <c r="D63" i="1"/>
  <c r="F62" i="1"/>
  <c r="E62" i="1"/>
  <c r="G62" i="1" s="1"/>
  <c r="D62" i="1"/>
  <c r="F61" i="1"/>
  <c r="E61" i="1"/>
  <c r="D61" i="1"/>
  <c r="F60" i="1"/>
  <c r="E60" i="1"/>
  <c r="D60" i="1"/>
  <c r="F59" i="1"/>
  <c r="E59" i="1"/>
  <c r="D59" i="1"/>
  <c r="F58" i="1"/>
  <c r="E58" i="1"/>
  <c r="G58" i="1" s="1"/>
  <c r="D58" i="1"/>
  <c r="F57" i="1"/>
  <c r="E57" i="1"/>
  <c r="D57" i="1"/>
  <c r="F56" i="1"/>
  <c r="E56" i="1"/>
  <c r="D56" i="1"/>
  <c r="F55" i="1"/>
  <c r="E55" i="1"/>
  <c r="D55" i="1"/>
  <c r="F54" i="1"/>
  <c r="E54" i="1"/>
  <c r="G54" i="1" s="1"/>
  <c r="D54" i="1"/>
  <c r="F53" i="1"/>
  <c r="E53" i="1"/>
  <c r="D53" i="1"/>
  <c r="F52" i="1"/>
  <c r="E52" i="1"/>
  <c r="D52" i="1"/>
  <c r="F51" i="1"/>
  <c r="E51" i="1"/>
  <c r="D51" i="1"/>
  <c r="F50" i="1"/>
  <c r="E50" i="1"/>
  <c r="G50" i="1" s="1"/>
  <c r="D50" i="1"/>
  <c r="F49" i="1"/>
  <c r="E49" i="1"/>
  <c r="D49" i="1"/>
  <c r="F48" i="1"/>
  <c r="E48" i="1"/>
  <c r="D48" i="1"/>
  <c r="F47" i="1"/>
  <c r="E47" i="1"/>
  <c r="D47" i="1"/>
  <c r="F46" i="1"/>
  <c r="E46" i="1"/>
  <c r="G46" i="1" s="1"/>
  <c r="D46" i="1"/>
  <c r="F45" i="1"/>
  <c r="E45" i="1"/>
  <c r="D45" i="1"/>
  <c r="F44" i="1"/>
  <c r="E44" i="1"/>
  <c r="D44" i="1"/>
  <c r="F43" i="1"/>
  <c r="E43" i="1"/>
  <c r="D43" i="1"/>
  <c r="F42" i="1"/>
  <c r="E42" i="1"/>
  <c r="G42" i="1" s="1"/>
  <c r="D42" i="1"/>
  <c r="F41" i="1"/>
  <c r="E41" i="1"/>
  <c r="D41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71" i="1" l="1"/>
  <c r="G78" i="1"/>
  <c r="G75" i="1"/>
  <c r="G44" i="1"/>
  <c r="G77" i="1"/>
  <c r="G76" i="1"/>
  <c r="G51" i="1"/>
  <c r="G55" i="1"/>
  <c r="G59" i="1"/>
  <c r="G63" i="1"/>
  <c r="G72" i="1"/>
  <c r="G48" i="1"/>
  <c r="G52" i="1"/>
  <c r="G56" i="1"/>
  <c r="G60" i="1"/>
  <c r="G64" i="1"/>
  <c r="G73" i="1"/>
  <c r="G47" i="1"/>
  <c r="G41" i="1"/>
  <c r="G49" i="1"/>
  <c r="G61" i="1"/>
  <c r="G74" i="1"/>
  <c r="G43" i="1"/>
  <c r="G45" i="1"/>
  <c r="G53" i="1"/>
  <c r="G57" i="1"/>
  <c r="G65" i="1"/>
  <c r="G119" i="1"/>
  <c r="D162" i="1"/>
  <c r="C153" i="1"/>
  <c r="G153" i="1" s="1"/>
  <c r="C152" i="1"/>
  <c r="G152" i="1" s="1"/>
  <c r="G151" i="1"/>
  <c r="C149" i="1"/>
  <c r="G149" i="1" s="1"/>
  <c r="G105" i="1"/>
  <c r="G97" i="1"/>
  <c r="G88" i="1" l="1"/>
  <c r="G84" i="1"/>
  <c r="G154" i="1"/>
</calcChain>
</file>

<file path=xl/sharedStrings.xml><?xml version="1.0" encoding="utf-8"?>
<sst xmlns="http://schemas.openxmlformats.org/spreadsheetml/2006/main" count="93" uniqueCount="62">
  <si>
    <t>學校名稱:</t>
  </si>
  <si>
    <t>負責老師：</t>
  </si>
  <si>
    <t>負責老師手提 :</t>
  </si>
  <si>
    <t>領隊老師/ 教練:</t>
  </si>
  <si>
    <t>領隊老師/ 教練手提 :</t>
  </si>
  <si>
    <t>電郵：</t>
  </si>
  <si>
    <t xml:space="preserve">(請務必填寫正確電郵資料，並定時查閱相關電郵) </t>
  </si>
  <si>
    <t>通訊地址:</t>
  </si>
  <si>
    <t xml:space="preserve">(中文全名) </t>
  </si>
  <si>
    <t>學校運動員名單</t>
  </si>
  <si>
    <t>中文全名</t>
  </si>
  <si>
    <t>英文全名</t>
  </si>
  <si>
    <t>年級 (P?/S?)</t>
  </si>
  <si>
    <t>性別</t>
  </si>
  <si>
    <t>參與組別（自動顯示）</t>
  </si>
  <si>
    <t>例：</t>
  </si>
  <si>
    <t>陳大文</t>
  </si>
  <si>
    <t>Chan Tai Man</t>
  </si>
  <si>
    <t>P3</t>
  </si>
  <si>
    <t>男</t>
  </si>
  <si>
    <t>30秒前繩速度賽</t>
  </si>
  <si>
    <t>&lt;30秒前繩速度賽&gt; 組別設有：小學初級組(P1-P3)/小學高級組(P4-P6)</t>
  </si>
  <si>
    <t>&lt;30秒前繩速度賽&gt; 組別設有：中學初級組(S1-S3)/中學高級組(S4-S6)</t>
  </si>
  <si>
    <t>45秒個人花式</t>
  </si>
  <si>
    <t>&lt;45秒個人花式&gt; 組別設有：小學初級組(P1-P3)/小學高級組(P4-P6)</t>
  </si>
  <si>
    <t>&lt;45秒個人花式&gt; 組別設有：中學初級組(S1-S3)/中學高級組(S4-S6)</t>
  </si>
  <si>
    <t xml:space="preserve"> 4x30s 個人混合速度接力賽</t>
  </si>
  <si>
    <t>成員</t>
  </si>
  <si>
    <t>姓名</t>
  </si>
  <si>
    <t>年級 (P/S)</t>
  </si>
  <si>
    <t>隊伍1</t>
  </si>
  <si>
    <t xml:space="preserve">  &lt;4x30個人混合速度接力賽&gt; 組別設有：小學公開組(男女混合/ 男子組) / 小學女子組</t>
  </si>
  <si>
    <t xml:space="preserve">  &lt;4x30個人混合速度接力賽&gt; 組別設有：中學公開組(男女混合/ 男子組) / 中學女子組</t>
  </si>
  <si>
    <t>1 分鐘大繩 8 字走位速度賽</t>
  </si>
  <si>
    <t xml:space="preserve">  &lt;1分鐘大繩8字速度賽&gt; 組別設有：小學公開組(男女混合/ 男子組) / 小學女子組</t>
  </si>
  <si>
    <t xml:space="preserve">  &lt;TEAM SHOW&gt; 組別設有：小學公開組(男女混合/ 男子組) / 小學女子組</t>
  </si>
  <si>
    <t>付款詳情</t>
  </si>
  <si>
    <t>項目類別</t>
  </si>
  <si>
    <t>報名項目數量</t>
  </si>
  <si>
    <t>單項費用</t>
  </si>
  <si>
    <t>累計費用</t>
  </si>
  <si>
    <t>x HK$ 80 (每位)</t>
  </si>
  <si>
    <t>x HK$ 200 (每隊)</t>
  </si>
  <si>
    <t>x HK$ 900 (每隊)</t>
  </si>
  <si>
    <t>總計:</t>
  </si>
  <si>
    <t>付款方式:</t>
  </si>
  <si>
    <t>銀行轉帳/支票</t>
  </si>
  <si>
    <t>付款或支票銀行:</t>
  </si>
  <si>
    <t>付款人英文全名:</t>
  </si>
  <si>
    <t>支票或交易編號:</t>
  </si>
  <si>
    <t>付款人聯絡電話:</t>
  </si>
  <si>
    <t>出席人數</t>
  </si>
  <si>
    <t>參賽運動員數目</t>
  </si>
  <si>
    <t>同行人士數目</t>
  </si>
  <si>
    <t>隊伍2</t>
  </si>
  <si>
    <t xml:space="preserve">  &lt;1分鐘大繩8字速度賽&gt; 組別設有：中學公開組(男女混合/ 男子組) / 中學女子組</t>
  </si>
  <si>
    <t xml:space="preserve">  &lt;TEAM SHOW&gt; 組別設有：中學公開組(男女混合/ 男子組) / 中學女子組</t>
  </si>
  <si>
    <t>TEAM SHOW 學界表演盃</t>
    <phoneticPr fontId="6" type="noConversion"/>
  </si>
  <si>
    <t>第七屆全港學界跳繩比賽（學校報名表）</t>
    <phoneticPr fontId="6" type="noConversion"/>
  </si>
  <si>
    <t>x HK$ 150 (每位)</t>
    <phoneticPr fontId="6" type="noConversion"/>
  </si>
  <si>
    <t>2025年7月5-6日</t>
    <phoneticPr fontId="6" type="noConversion"/>
  </si>
  <si>
    <t>旺角麥花臣室內場館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</si>
</sst>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[$HK$-C04]* #,##0.00_);_([$HK$-C04]* \(#,##0.00\);_([$HK$-C04]* &quot;-&quot;??_);_(@_)"/>
  </numFmts>
  <fonts count="7" x14ac:knownFonts="1">
    <font>
      <sz val="10"/>
      <color rgb="FF000000"/>
      <name val="Arial"/>
      <charset val="134"/>
      <scheme val="minor"/>
    </font>
    <font>
      <sz val="11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u/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9"/>
      <name val="Arial"/>
      <family val="3"/>
      <charset val="136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A694DE"/>
        <bgColor theme="7"/>
      </patternFill>
    </fill>
    <fill>
      <patternFill patternType="solid">
        <fgColor rgb="FFA694DE"/>
        <bgColor indexed="64"/>
      </patternFill>
    </fill>
    <fill>
      <patternFill patternType="solid">
        <fgColor theme="9" tint="0.59999389629810485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39994506668294322"/>
        <bgColor rgb="FFD9E6FC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14996795556505021"/>
        <bgColor rgb="FFD8D8D8"/>
      </patternFill>
    </fill>
    <fill>
      <patternFill patternType="solid">
        <fgColor theme="2" tint="-0.149967955565050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7AD592"/>
        <bgColor rgb="FF7AD592"/>
      </patternFill>
    </fill>
    <fill>
      <patternFill patternType="solid">
        <fgColor rgb="FFF46080"/>
        <bgColor theme="8"/>
      </patternFill>
    </fill>
    <fill>
      <patternFill patternType="solid">
        <fgColor rgb="FFF46080"/>
        <bgColor indexed="64"/>
      </patternFill>
    </fill>
    <fill>
      <patternFill patternType="solid">
        <fgColor theme="9" tint="0.79995117038483843"/>
        <bgColor rgb="FFDF5D6D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7" tint="0.59999389629810485"/>
        <bgColor rgb="FFA6E3B6"/>
      </patternFill>
    </fill>
    <fill>
      <patternFill patternType="solid">
        <fgColor rgb="FFEC4882"/>
        <bgColor theme="8"/>
      </patternFill>
    </fill>
    <fill>
      <patternFill patternType="solid">
        <fgColor rgb="FF8B6B95"/>
        <bgColor rgb="FF8B6B95"/>
      </patternFill>
    </fill>
    <fill>
      <patternFill patternType="solid">
        <fgColor rgb="FFC5E0B3"/>
        <bgColor rgb="FFC5E0B3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21" borderId="6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13" borderId="9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vertical="center"/>
    </xf>
    <xf numFmtId="0" fontId="5" fillId="14" borderId="14" xfId="0" applyFont="1" applyFill="1" applyBorder="1" applyAlignment="1">
      <alignment vertical="center"/>
    </xf>
    <xf numFmtId="0" fontId="2" fillId="13" borderId="6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vertical="center"/>
    </xf>
    <xf numFmtId="0" fontId="5" fillId="14" borderId="12" xfId="0" applyFont="1" applyFill="1" applyBorder="1" applyAlignment="1">
      <alignment vertical="center"/>
    </xf>
    <xf numFmtId="0" fontId="2" fillId="13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vertical="center"/>
    </xf>
    <xf numFmtId="0" fontId="5" fillId="14" borderId="4" xfId="0" applyFont="1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/>
    </xf>
    <xf numFmtId="0" fontId="5" fillId="16" borderId="4" xfId="0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3" fillId="9" borderId="9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vertical="center"/>
    </xf>
    <xf numFmtId="0" fontId="5" fillId="10" borderId="14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/>
  <colors>
    <mruColors>
      <color rgb="FFFF99FF"/>
      <color rgb="FFE4DAEF"/>
      <color rgb="FFEF6599"/>
      <color rgb="FFF46080"/>
      <color rgb="FFEC4882"/>
      <color rgb="FF8260B6"/>
      <color rgb="FFC1B5E8"/>
      <color rgb="FFA69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7"/>
  <sheetViews>
    <sheetView tabSelected="1" zoomScale="70" zoomScaleNormal="70" workbookViewId="0">
      <selection activeCell="G153" sqref="G153"/>
    </sheetView>
  </sheetViews>
  <sheetFormatPr defaultColWidth="12.6640625" defaultRowHeight="15" customHeight="1" x14ac:dyDescent="0.25"/>
  <cols>
    <col min="1" max="1" width="2.33203125" style="1" customWidth="1"/>
    <col min="2" max="2" width="18.77734375" style="1" customWidth="1"/>
    <col min="3" max="3" width="29" style="1" customWidth="1"/>
    <col min="4" max="5" width="23.109375" style="1" customWidth="1"/>
    <col min="6" max="6" width="18.77734375" style="1" customWidth="1"/>
    <col min="7" max="7" width="22.44140625" style="1" customWidth="1"/>
    <col min="8" max="24" width="9.6640625" style="1" customWidth="1"/>
    <col min="25" max="27" width="11.109375" style="1" customWidth="1"/>
    <col min="28" max="16384" width="12.6640625" style="1"/>
  </cols>
  <sheetData>
    <row r="1" spans="1:23" ht="15.75" customHeight="1" x14ac:dyDescent="0.25">
      <c r="A1" s="2"/>
      <c r="B1" s="122" t="s">
        <v>58</v>
      </c>
      <c r="C1" s="123"/>
      <c r="D1" s="123"/>
      <c r="E1" s="123"/>
      <c r="F1" s="123"/>
      <c r="G1" s="1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2.5" customHeight="1" x14ac:dyDescent="0.25">
      <c r="A2" s="2"/>
      <c r="B2" s="125" t="s">
        <v>60</v>
      </c>
      <c r="C2" s="126"/>
      <c r="D2" s="126"/>
      <c r="E2" s="126"/>
      <c r="F2" s="126"/>
      <c r="G2" s="1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x14ac:dyDescent="0.25">
      <c r="A3" s="2"/>
      <c r="B3" s="125" t="s">
        <v>61</v>
      </c>
      <c r="C3" s="126"/>
      <c r="D3" s="126"/>
      <c r="E3" s="126"/>
      <c r="F3" s="126"/>
      <c r="G3" s="1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" customHeight="1" x14ac:dyDescent="0.25">
      <c r="A4" s="2"/>
      <c r="B4" s="48" t="s">
        <v>0</v>
      </c>
      <c r="C4" s="110"/>
      <c r="D4" s="114"/>
      <c r="E4" s="114"/>
      <c r="F4" s="114"/>
      <c r="G4" s="1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5.5" customHeight="1" x14ac:dyDescent="0.25">
      <c r="A5" s="2"/>
      <c r="B5" s="48" t="s">
        <v>1</v>
      </c>
      <c r="C5" s="110"/>
      <c r="D5" s="111"/>
      <c r="E5" s="6" t="s">
        <v>2</v>
      </c>
      <c r="F5" s="110"/>
      <c r="G5" s="1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.75" customHeight="1" x14ac:dyDescent="0.25">
      <c r="A6" s="2"/>
      <c r="B6" s="49" t="s">
        <v>3</v>
      </c>
      <c r="C6" s="110"/>
      <c r="D6" s="111"/>
      <c r="E6" s="6" t="s">
        <v>4</v>
      </c>
      <c r="F6" s="110"/>
      <c r="G6" s="1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2.5" customHeight="1" x14ac:dyDescent="0.25">
      <c r="A7" s="2"/>
      <c r="B7" s="49" t="s">
        <v>5</v>
      </c>
      <c r="C7" s="113" t="s">
        <v>6</v>
      </c>
      <c r="D7" s="114"/>
      <c r="E7" s="114"/>
      <c r="F7" s="114"/>
      <c r="G7" s="1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1" customHeight="1" x14ac:dyDescent="0.25">
      <c r="A8" s="2"/>
      <c r="B8" s="50" t="s">
        <v>7</v>
      </c>
      <c r="C8" s="115" t="s">
        <v>8</v>
      </c>
      <c r="D8" s="116"/>
      <c r="E8" s="116"/>
      <c r="F8" s="116"/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5.5" customHeight="1" x14ac:dyDescent="0.25">
      <c r="A9" s="2"/>
      <c r="B9" s="7"/>
      <c r="C9" s="8"/>
      <c r="D9" s="8"/>
      <c r="E9" s="8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4" x14ac:dyDescent="0.25">
      <c r="A10" s="2"/>
      <c r="B10" s="118" t="s">
        <v>9</v>
      </c>
      <c r="C10" s="119"/>
      <c r="D10" s="119"/>
      <c r="E10" s="120"/>
      <c r="F10" s="120"/>
      <c r="G10" s="12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25">
      <c r="A11" s="2"/>
      <c r="B11" s="9"/>
      <c r="C11" s="10" t="s">
        <v>10</v>
      </c>
      <c r="D11" s="10" t="s">
        <v>11</v>
      </c>
      <c r="E11" s="11" t="s">
        <v>12</v>
      </c>
      <c r="F11" s="12" t="s">
        <v>13</v>
      </c>
      <c r="G11" s="13" t="s">
        <v>14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25">
      <c r="A12" s="2"/>
      <c r="B12" s="14" t="s">
        <v>15</v>
      </c>
      <c r="C12" s="15" t="s">
        <v>16</v>
      </c>
      <c r="D12" s="43" t="s">
        <v>17</v>
      </c>
      <c r="E12" s="16" t="s">
        <v>18</v>
      </c>
      <c r="F12" s="17" t="s">
        <v>19</v>
      </c>
      <c r="G12" s="16" t="str">
        <f>_xlfn.CONCAT(_xlfn.IFS(E12="P1","小學初級",E12="P2","小學初級",E12="P3","小學初級",E12="P4","小學高級",E12="P5","小學高級",E12="P6","小學高級",E12="S1","中學初級",E12="S2","中學初級",E12="S3","中學初級",E12="S4","中學高級",E12="S5","中學高級",E12="S6","中學高級"),IF(AND(ISBLANK(E12),ISBLANK(F12)),"",IF(F12="女","女子組","男子組")))</f>
        <v>小學初級男子組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 x14ac:dyDescent="0.25">
      <c r="A13" s="2"/>
      <c r="B13" s="18">
        <v>1</v>
      </c>
      <c r="C13" s="20"/>
      <c r="D13" s="10"/>
      <c r="E13" s="21"/>
      <c r="F13" s="44"/>
      <c r="G13" s="21" t="e">
        <f>_xlfn.CONCAT(_xlfn.IFS(E13="P1","小學初級",E13="P2","小學初級",E13="P3","小學初級",E13="P4","小學高級",E13="P5","小學高級",E13="P6","小學高級",E13="S1","中學初級",E13="S2","中學初級",E13="S3","中學初級",E13="S4","中學高級",E13="S5","中學高級",E13="S6","中學高級"),IF(AND(ISBLANK(E13),ISBLANK(F13)),"",IF(F13="女","女子組","男子組")))</f>
        <v>#N/A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6.5" customHeight="1" x14ac:dyDescent="0.25">
      <c r="A14" s="2"/>
      <c r="B14" s="18">
        <v>2</v>
      </c>
      <c r="C14" s="20"/>
      <c r="D14" s="10"/>
      <c r="E14" s="21"/>
      <c r="F14" s="44"/>
      <c r="G14" s="21" t="e">
        <f t="shared" ref="G14:G37" si="0">_xlfn.CONCAT(_xlfn.IFS(E14="P1","小學初級",E14="P2","小學初級",E14="P3","小學初級",E14="P4","小學高級",E14="P5","小學高級",E14="P6","小學高級",E14="S1","中學初級",E14="S2","中學初級",E14="S3","中學初級",E14="S4","中學高級",E14="S5","中學高級",E14="S6","中學高級"),IF(AND(ISBLANK(E14),ISBLANK(F14)),"",IF(F14="女","女子組","男子組")))</f>
        <v>#N/A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8" customHeight="1" x14ac:dyDescent="0.25">
      <c r="A15" s="2"/>
      <c r="B15" s="18">
        <v>3</v>
      </c>
      <c r="C15" s="20"/>
      <c r="D15" s="10"/>
      <c r="E15" s="21"/>
      <c r="F15" s="44"/>
      <c r="G15" s="21" t="e">
        <f t="shared" si="0"/>
        <v>#N/A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25">
      <c r="A16" s="2"/>
      <c r="B16" s="18">
        <v>4</v>
      </c>
      <c r="C16" s="20"/>
      <c r="D16" s="10"/>
      <c r="E16" s="21"/>
      <c r="F16" s="44"/>
      <c r="G16" s="21" t="e">
        <f t="shared" si="0"/>
        <v>#N/A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" customHeight="1" x14ac:dyDescent="0.25">
      <c r="A17" s="2"/>
      <c r="B17" s="18">
        <v>5</v>
      </c>
      <c r="C17" s="20"/>
      <c r="D17" s="10"/>
      <c r="E17" s="21"/>
      <c r="F17" s="44"/>
      <c r="G17" s="21" t="e">
        <f t="shared" si="0"/>
        <v>#N/A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" customHeight="1" x14ac:dyDescent="0.25">
      <c r="A18" s="2"/>
      <c r="B18" s="18">
        <v>6</v>
      </c>
      <c r="C18" s="20"/>
      <c r="D18" s="10"/>
      <c r="E18" s="21"/>
      <c r="F18" s="44"/>
      <c r="G18" s="21" t="e">
        <f t="shared" si="0"/>
        <v>#N/A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25">
      <c r="A19" s="2"/>
      <c r="B19" s="18">
        <v>7</v>
      </c>
      <c r="C19" s="20"/>
      <c r="D19" s="10"/>
      <c r="E19" s="21"/>
      <c r="F19" s="44"/>
      <c r="G19" s="21" t="e">
        <f t="shared" si="0"/>
        <v>#N/A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 x14ac:dyDescent="0.25">
      <c r="A20" s="2"/>
      <c r="B20" s="18">
        <v>8</v>
      </c>
      <c r="C20" s="20"/>
      <c r="D20" s="10"/>
      <c r="E20" s="21"/>
      <c r="F20" s="44"/>
      <c r="G20" s="21" t="e">
        <f t="shared" si="0"/>
        <v>#N/A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 x14ac:dyDescent="0.25">
      <c r="A21" s="2"/>
      <c r="B21" s="18">
        <v>9</v>
      </c>
      <c r="C21" s="20"/>
      <c r="D21" s="10"/>
      <c r="E21" s="21"/>
      <c r="F21" s="44"/>
      <c r="G21" s="21" t="e">
        <f t="shared" si="0"/>
        <v>#N/A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 x14ac:dyDescent="0.25">
      <c r="A22" s="2"/>
      <c r="B22" s="18">
        <v>10</v>
      </c>
      <c r="C22" s="20"/>
      <c r="D22" s="10"/>
      <c r="E22" s="21"/>
      <c r="F22" s="44"/>
      <c r="G22" s="21" t="e">
        <f t="shared" si="0"/>
        <v>#N/A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 x14ac:dyDescent="0.25">
      <c r="A23" s="2"/>
      <c r="B23" s="18">
        <v>11</v>
      </c>
      <c r="C23" s="20"/>
      <c r="D23" s="10"/>
      <c r="E23" s="21"/>
      <c r="F23" s="44"/>
      <c r="G23" s="21" t="e">
        <f t="shared" si="0"/>
        <v>#N/A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25">
      <c r="A24" s="2"/>
      <c r="B24" s="18">
        <v>12</v>
      </c>
      <c r="C24" s="20"/>
      <c r="D24" s="10"/>
      <c r="E24" s="21"/>
      <c r="F24" s="44"/>
      <c r="G24" s="21" t="e">
        <f t="shared" si="0"/>
        <v>#N/A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 x14ac:dyDescent="0.25">
      <c r="A25" s="2"/>
      <c r="B25" s="18">
        <v>13</v>
      </c>
      <c r="C25" s="20"/>
      <c r="D25" s="10"/>
      <c r="E25" s="21"/>
      <c r="F25" s="44"/>
      <c r="G25" s="21" t="e">
        <f t="shared" si="0"/>
        <v>#N/A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5">
      <c r="A26" s="2"/>
      <c r="B26" s="18">
        <v>14</v>
      </c>
      <c r="C26" s="20"/>
      <c r="D26" s="10"/>
      <c r="E26" s="21"/>
      <c r="F26" s="44"/>
      <c r="G26" s="21" t="e">
        <f t="shared" si="0"/>
        <v>#N/A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5">
      <c r="A27" s="2"/>
      <c r="B27" s="18">
        <v>15</v>
      </c>
      <c r="C27" s="20"/>
      <c r="D27" s="10"/>
      <c r="E27" s="21"/>
      <c r="F27" s="44"/>
      <c r="G27" s="21" t="e">
        <f t="shared" si="0"/>
        <v>#N/A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5">
      <c r="A28" s="2"/>
      <c r="B28" s="18">
        <v>16</v>
      </c>
      <c r="C28" s="20"/>
      <c r="D28" s="10"/>
      <c r="E28" s="21"/>
      <c r="F28" s="44"/>
      <c r="G28" s="21" t="e">
        <f t="shared" si="0"/>
        <v>#N/A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5">
      <c r="A29" s="2"/>
      <c r="B29" s="18">
        <v>17</v>
      </c>
      <c r="C29" s="20"/>
      <c r="D29" s="10"/>
      <c r="E29" s="21"/>
      <c r="F29" s="44"/>
      <c r="G29" s="21" t="e">
        <f t="shared" si="0"/>
        <v>#N/A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5">
      <c r="A30" s="2"/>
      <c r="B30" s="18">
        <v>18</v>
      </c>
      <c r="C30" s="20"/>
      <c r="D30" s="10"/>
      <c r="E30" s="21"/>
      <c r="F30" s="44"/>
      <c r="G30" s="21" t="e">
        <f t="shared" si="0"/>
        <v>#N/A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x14ac:dyDescent="0.25">
      <c r="A31" s="2"/>
      <c r="B31" s="18">
        <v>19</v>
      </c>
      <c r="C31" s="20"/>
      <c r="D31" s="10"/>
      <c r="E31" s="21"/>
      <c r="F31" s="44"/>
      <c r="G31" s="21" t="e">
        <f t="shared" si="0"/>
        <v>#N/A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 x14ac:dyDescent="0.25">
      <c r="A32" s="2"/>
      <c r="B32" s="18">
        <v>20</v>
      </c>
      <c r="C32" s="20"/>
      <c r="D32" s="10"/>
      <c r="E32" s="21"/>
      <c r="F32" s="44"/>
      <c r="G32" s="21" t="e">
        <f t="shared" si="0"/>
        <v>#N/A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5">
      <c r="A33" s="2"/>
      <c r="B33" s="18">
        <v>21</v>
      </c>
      <c r="C33" s="20"/>
      <c r="D33" s="10"/>
      <c r="E33" s="21"/>
      <c r="F33" s="44"/>
      <c r="G33" s="21" t="e">
        <f t="shared" si="0"/>
        <v>#N/A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5">
      <c r="A34" s="2"/>
      <c r="B34" s="18">
        <v>22</v>
      </c>
      <c r="C34" s="20"/>
      <c r="D34" s="10"/>
      <c r="E34" s="21"/>
      <c r="F34" s="44"/>
      <c r="G34" s="21" t="e">
        <f t="shared" si="0"/>
        <v>#N/A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5">
      <c r="A35" s="2"/>
      <c r="B35" s="18">
        <v>23</v>
      </c>
      <c r="C35" s="20"/>
      <c r="D35" s="10"/>
      <c r="E35" s="21"/>
      <c r="F35" s="44"/>
      <c r="G35" s="21" t="e">
        <f t="shared" si="0"/>
        <v>#N/A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5">
      <c r="A36" s="2"/>
      <c r="B36" s="18">
        <v>24</v>
      </c>
      <c r="C36" s="20"/>
      <c r="D36" s="10"/>
      <c r="E36" s="21"/>
      <c r="F36" s="44"/>
      <c r="G36" s="21" t="e">
        <f t="shared" si="0"/>
        <v>#N/A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5">
      <c r="A37" s="2"/>
      <c r="B37" s="18">
        <v>25</v>
      </c>
      <c r="C37" s="20"/>
      <c r="D37" s="10"/>
      <c r="E37" s="21"/>
      <c r="F37" s="44"/>
      <c r="G37" s="21" t="e">
        <f t="shared" si="0"/>
        <v>#N/A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5">
      <c r="A38" s="2"/>
      <c r="B38" s="3"/>
      <c r="C38" s="2"/>
      <c r="D38" s="4"/>
      <c r="E38" s="5"/>
      <c r="F38" s="4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4" x14ac:dyDescent="0.25">
      <c r="A39" s="2"/>
      <c r="B39" s="108" t="s">
        <v>20</v>
      </c>
      <c r="C39" s="106"/>
      <c r="D39" s="106"/>
      <c r="E39" s="69"/>
      <c r="F39" s="69"/>
      <c r="G39" s="7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4" x14ac:dyDescent="0.25">
      <c r="A40" s="2"/>
      <c r="B40" s="9"/>
      <c r="C40" s="10" t="s">
        <v>10</v>
      </c>
      <c r="D40" s="10" t="s">
        <v>11</v>
      </c>
      <c r="E40" s="23" t="s">
        <v>12</v>
      </c>
      <c r="F40" s="24" t="s">
        <v>13</v>
      </c>
      <c r="G40" s="13" t="s">
        <v>14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5">
      <c r="A41" s="2"/>
      <c r="B41" s="45">
        <v>1</v>
      </c>
      <c r="C41" s="46"/>
      <c r="D41" s="20" t="str">
        <f t="shared" ref="D41:D65" si="1">IF(ISBLANK(C41),"",VLOOKUP(C41,$C$12:$G$37,2,))</f>
        <v/>
      </c>
      <c r="E41" s="21" t="str">
        <f t="shared" ref="E41:E65" si="2">IF(ISBLANK(C41),"",VLOOKUP(C41,$C$12:$G$37,3,FALSE))</f>
        <v/>
      </c>
      <c r="F41" s="21" t="str">
        <f t="shared" ref="F41:F65" si="3">IF(ISBLANK(C41),"",VLOOKUP(C41,$C$12:$G$37,4,FALSE))</f>
        <v/>
      </c>
      <c r="G41" s="21" t="e">
        <f>_xlfn.CONCAT(_xlfn.IFS(E41="P1","小學初級",E41="P2","小學初級",E41="P3","小學初級",E41="P4","小學高級",E41="P5","小學高級",E41="P6","小學高級",E41="S1","中學初級",E41="S2","中學初級",E41="S3","中學初級",E41="S4","中學高級",E41="S5","中學高級",E41="S6","中學高級"),IF(AND(ISBLANK(E41),ISBLANK(F41)),"",IF(F41="女","女子組","男子組")))</f>
        <v>#N/A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6.5" customHeight="1" x14ac:dyDescent="0.25">
      <c r="A42" s="2"/>
      <c r="B42" s="45">
        <v>2</v>
      </c>
      <c r="C42" s="47"/>
      <c r="D42" s="20" t="str">
        <f t="shared" si="1"/>
        <v/>
      </c>
      <c r="E42" s="21" t="str">
        <f t="shared" si="2"/>
        <v/>
      </c>
      <c r="F42" s="21" t="str">
        <f t="shared" si="3"/>
        <v/>
      </c>
      <c r="G42" s="21" t="e">
        <f t="shared" ref="G42:G65" si="4">_xlfn.CONCAT(_xlfn.IFS(E42="P1","小學初級",E42="P2","小學初級",E42="P3","小學初級",E42="P4","小學高級",E42="P5","小學高級",E42="P6","小學高級",E42="S1","中學初級",E42="S2","中學初級",E42="S3","中學初級",E42="S4","中學高級",E42="S5","中學高級",E42="S6","中學高級"),IF(AND(ISBLANK(E42),ISBLANK(F42)),"",IF(F42="女","女子組","男子組")))</f>
        <v>#N/A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8" customHeight="1" x14ac:dyDescent="0.25">
      <c r="A43" s="2"/>
      <c r="B43" s="45">
        <v>3</v>
      </c>
      <c r="C43" s="47"/>
      <c r="D43" s="20" t="str">
        <f t="shared" si="1"/>
        <v/>
      </c>
      <c r="E43" s="21" t="str">
        <f t="shared" si="2"/>
        <v/>
      </c>
      <c r="F43" s="21" t="str">
        <f t="shared" si="3"/>
        <v/>
      </c>
      <c r="G43" s="21" t="e">
        <f t="shared" si="4"/>
        <v>#N/A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 x14ac:dyDescent="0.25">
      <c r="A44" s="2"/>
      <c r="B44" s="45">
        <v>4</v>
      </c>
      <c r="C44" s="47"/>
      <c r="D44" s="20" t="str">
        <f t="shared" si="1"/>
        <v/>
      </c>
      <c r="E44" s="21" t="str">
        <f t="shared" si="2"/>
        <v/>
      </c>
      <c r="F44" s="21" t="str">
        <f t="shared" si="3"/>
        <v/>
      </c>
      <c r="G44" s="21" t="e">
        <f t="shared" si="4"/>
        <v>#N/A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8" customHeight="1" x14ac:dyDescent="0.25">
      <c r="A45" s="2"/>
      <c r="B45" s="45">
        <v>5</v>
      </c>
      <c r="C45" s="47"/>
      <c r="D45" s="20" t="str">
        <f t="shared" si="1"/>
        <v/>
      </c>
      <c r="E45" s="21" t="str">
        <f t="shared" si="2"/>
        <v/>
      </c>
      <c r="F45" s="21" t="str">
        <f t="shared" si="3"/>
        <v/>
      </c>
      <c r="G45" s="21" t="e">
        <f t="shared" si="4"/>
        <v>#N/A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8" customHeight="1" x14ac:dyDescent="0.25">
      <c r="A46" s="2"/>
      <c r="B46" s="18">
        <v>6</v>
      </c>
      <c r="C46" s="47"/>
      <c r="D46" s="20" t="str">
        <f t="shared" si="1"/>
        <v/>
      </c>
      <c r="E46" s="21" t="str">
        <f t="shared" si="2"/>
        <v/>
      </c>
      <c r="F46" s="21" t="str">
        <f t="shared" si="3"/>
        <v/>
      </c>
      <c r="G46" s="21" t="e">
        <f t="shared" si="4"/>
        <v>#N/A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5">
      <c r="A47" s="2"/>
      <c r="B47" s="18">
        <v>7</v>
      </c>
      <c r="C47" s="47"/>
      <c r="D47" s="20" t="str">
        <f t="shared" si="1"/>
        <v/>
      </c>
      <c r="E47" s="21" t="str">
        <f t="shared" si="2"/>
        <v/>
      </c>
      <c r="F47" s="21" t="str">
        <f t="shared" si="3"/>
        <v/>
      </c>
      <c r="G47" s="21" t="e">
        <f t="shared" si="4"/>
        <v>#N/A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5">
      <c r="A48" s="2"/>
      <c r="B48" s="18">
        <v>8</v>
      </c>
      <c r="C48" s="47"/>
      <c r="D48" s="20" t="str">
        <f t="shared" si="1"/>
        <v/>
      </c>
      <c r="E48" s="21" t="str">
        <f t="shared" si="2"/>
        <v/>
      </c>
      <c r="F48" s="21" t="str">
        <f t="shared" si="3"/>
        <v/>
      </c>
      <c r="G48" s="21" t="e">
        <f t="shared" si="4"/>
        <v>#N/A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5">
      <c r="A49" s="2"/>
      <c r="B49" s="18">
        <v>9</v>
      </c>
      <c r="C49" s="47"/>
      <c r="D49" s="20" t="str">
        <f t="shared" si="1"/>
        <v/>
      </c>
      <c r="E49" s="21" t="str">
        <f t="shared" si="2"/>
        <v/>
      </c>
      <c r="F49" s="21" t="str">
        <f t="shared" si="3"/>
        <v/>
      </c>
      <c r="G49" s="21" t="e">
        <f t="shared" si="4"/>
        <v>#N/A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5">
      <c r="A50" s="2"/>
      <c r="B50" s="18">
        <v>10</v>
      </c>
      <c r="C50" s="47"/>
      <c r="D50" s="20" t="str">
        <f t="shared" si="1"/>
        <v/>
      </c>
      <c r="E50" s="21" t="str">
        <f t="shared" si="2"/>
        <v/>
      </c>
      <c r="F50" s="21" t="str">
        <f t="shared" si="3"/>
        <v/>
      </c>
      <c r="G50" s="21" t="e">
        <f t="shared" si="4"/>
        <v>#N/A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5">
      <c r="A51" s="2"/>
      <c r="B51" s="18">
        <v>11</v>
      </c>
      <c r="C51" s="47"/>
      <c r="D51" s="20" t="str">
        <f t="shared" si="1"/>
        <v/>
      </c>
      <c r="E51" s="21" t="str">
        <f t="shared" si="2"/>
        <v/>
      </c>
      <c r="F51" s="21" t="str">
        <f t="shared" si="3"/>
        <v/>
      </c>
      <c r="G51" s="21" t="e">
        <f t="shared" si="4"/>
        <v>#N/A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5">
      <c r="A52" s="2"/>
      <c r="B52" s="18">
        <v>12</v>
      </c>
      <c r="C52" s="47"/>
      <c r="D52" s="20" t="str">
        <f t="shared" si="1"/>
        <v/>
      </c>
      <c r="E52" s="21" t="str">
        <f t="shared" si="2"/>
        <v/>
      </c>
      <c r="F52" s="21" t="str">
        <f t="shared" si="3"/>
        <v/>
      </c>
      <c r="G52" s="21" t="e">
        <f t="shared" si="4"/>
        <v>#N/A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5">
      <c r="A53" s="2"/>
      <c r="B53" s="18">
        <v>13</v>
      </c>
      <c r="C53" s="47"/>
      <c r="D53" s="20" t="str">
        <f t="shared" si="1"/>
        <v/>
      </c>
      <c r="E53" s="21" t="str">
        <f t="shared" si="2"/>
        <v/>
      </c>
      <c r="F53" s="21" t="str">
        <f t="shared" si="3"/>
        <v/>
      </c>
      <c r="G53" s="21" t="e">
        <f t="shared" si="4"/>
        <v>#N/A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5">
      <c r="A54" s="2"/>
      <c r="B54" s="18">
        <v>14</v>
      </c>
      <c r="C54" s="47"/>
      <c r="D54" s="20" t="str">
        <f t="shared" si="1"/>
        <v/>
      </c>
      <c r="E54" s="21" t="str">
        <f t="shared" si="2"/>
        <v/>
      </c>
      <c r="F54" s="21" t="str">
        <f t="shared" si="3"/>
        <v/>
      </c>
      <c r="G54" s="21" t="e">
        <f t="shared" si="4"/>
        <v>#N/A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5">
      <c r="A55" s="2"/>
      <c r="B55" s="18">
        <v>15</v>
      </c>
      <c r="C55" s="47"/>
      <c r="D55" s="20" t="str">
        <f t="shared" si="1"/>
        <v/>
      </c>
      <c r="E55" s="21" t="str">
        <f t="shared" si="2"/>
        <v/>
      </c>
      <c r="F55" s="21" t="str">
        <f t="shared" si="3"/>
        <v/>
      </c>
      <c r="G55" s="21" t="e">
        <f t="shared" si="4"/>
        <v>#N/A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5">
      <c r="A56" s="2"/>
      <c r="B56" s="18">
        <v>16</v>
      </c>
      <c r="C56" s="47"/>
      <c r="D56" s="20" t="str">
        <f t="shared" si="1"/>
        <v/>
      </c>
      <c r="E56" s="21" t="str">
        <f t="shared" si="2"/>
        <v/>
      </c>
      <c r="F56" s="21" t="str">
        <f t="shared" si="3"/>
        <v/>
      </c>
      <c r="G56" s="21" t="e">
        <f t="shared" si="4"/>
        <v>#N/A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5">
      <c r="A57" s="2"/>
      <c r="B57" s="18">
        <v>17</v>
      </c>
      <c r="C57" s="47"/>
      <c r="D57" s="20" t="str">
        <f t="shared" si="1"/>
        <v/>
      </c>
      <c r="E57" s="21" t="str">
        <f t="shared" si="2"/>
        <v/>
      </c>
      <c r="F57" s="21" t="str">
        <f t="shared" si="3"/>
        <v/>
      </c>
      <c r="G57" s="21" t="e">
        <f t="shared" si="4"/>
        <v>#N/A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5">
      <c r="A58" s="2"/>
      <c r="B58" s="18">
        <v>18</v>
      </c>
      <c r="C58" s="47"/>
      <c r="D58" s="20" t="str">
        <f t="shared" si="1"/>
        <v/>
      </c>
      <c r="E58" s="21" t="str">
        <f t="shared" si="2"/>
        <v/>
      </c>
      <c r="F58" s="21" t="str">
        <f t="shared" si="3"/>
        <v/>
      </c>
      <c r="G58" s="21" t="e">
        <f t="shared" si="4"/>
        <v>#N/A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5">
      <c r="A59" s="2"/>
      <c r="B59" s="18">
        <v>19</v>
      </c>
      <c r="C59" s="47"/>
      <c r="D59" s="20" t="str">
        <f t="shared" si="1"/>
        <v/>
      </c>
      <c r="E59" s="21" t="str">
        <f t="shared" si="2"/>
        <v/>
      </c>
      <c r="F59" s="21" t="str">
        <f t="shared" si="3"/>
        <v/>
      </c>
      <c r="G59" s="21" t="e">
        <f t="shared" si="4"/>
        <v>#N/A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5">
      <c r="A60" s="2"/>
      <c r="B60" s="18">
        <v>20</v>
      </c>
      <c r="C60" s="47"/>
      <c r="D60" s="20" t="str">
        <f t="shared" si="1"/>
        <v/>
      </c>
      <c r="E60" s="21" t="str">
        <f t="shared" si="2"/>
        <v/>
      </c>
      <c r="F60" s="21" t="str">
        <f t="shared" si="3"/>
        <v/>
      </c>
      <c r="G60" s="21" t="e">
        <f t="shared" si="4"/>
        <v>#N/A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5">
      <c r="A61" s="2"/>
      <c r="B61" s="18">
        <v>21</v>
      </c>
      <c r="C61" s="47"/>
      <c r="D61" s="20" t="str">
        <f t="shared" si="1"/>
        <v/>
      </c>
      <c r="E61" s="21" t="str">
        <f t="shared" si="2"/>
        <v/>
      </c>
      <c r="F61" s="21" t="str">
        <f t="shared" si="3"/>
        <v/>
      </c>
      <c r="G61" s="21" t="e">
        <f t="shared" si="4"/>
        <v>#N/A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5">
      <c r="A62" s="2"/>
      <c r="B62" s="18">
        <v>22</v>
      </c>
      <c r="C62" s="47"/>
      <c r="D62" s="20" t="str">
        <f t="shared" si="1"/>
        <v/>
      </c>
      <c r="E62" s="21" t="str">
        <f t="shared" si="2"/>
        <v/>
      </c>
      <c r="F62" s="21" t="str">
        <f t="shared" si="3"/>
        <v/>
      </c>
      <c r="G62" s="21" t="e">
        <f t="shared" si="4"/>
        <v>#N/A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5">
      <c r="A63" s="2"/>
      <c r="B63" s="18">
        <v>23</v>
      </c>
      <c r="C63" s="47"/>
      <c r="D63" s="20" t="str">
        <f t="shared" si="1"/>
        <v/>
      </c>
      <c r="E63" s="21" t="str">
        <f t="shared" si="2"/>
        <v/>
      </c>
      <c r="F63" s="21" t="str">
        <f t="shared" si="3"/>
        <v/>
      </c>
      <c r="G63" s="21" t="e">
        <f t="shared" si="4"/>
        <v>#N/A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5">
      <c r="A64" s="2"/>
      <c r="B64" s="18">
        <v>24</v>
      </c>
      <c r="C64" s="47"/>
      <c r="D64" s="20" t="str">
        <f t="shared" si="1"/>
        <v/>
      </c>
      <c r="E64" s="21" t="str">
        <f t="shared" si="2"/>
        <v/>
      </c>
      <c r="F64" s="21" t="str">
        <f t="shared" si="3"/>
        <v/>
      </c>
      <c r="G64" s="21" t="e">
        <f t="shared" si="4"/>
        <v>#N/A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5">
      <c r="A65" s="2"/>
      <c r="B65" s="18">
        <v>25</v>
      </c>
      <c r="C65" s="47"/>
      <c r="D65" s="20" t="str">
        <f t="shared" si="1"/>
        <v/>
      </c>
      <c r="E65" s="21" t="str">
        <f t="shared" si="2"/>
        <v/>
      </c>
      <c r="F65" s="21" t="str">
        <f t="shared" si="3"/>
        <v/>
      </c>
      <c r="G65" s="21" t="e">
        <f t="shared" si="4"/>
        <v>#N/A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5">
      <c r="A66" s="2"/>
      <c r="B66" s="108" t="s">
        <v>21</v>
      </c>
      <c r="C66" s="69"/>
      <c r="D66" s="69"/>
      <c r="E66" s="69"/>
      <c r="F66" s="69"/>
      <c r="G66" s="7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5">
      <c r="A67" s="2"/>
      <c r="B67" s="108" t="s">
        <v>22</v>
      </c>
      <c r="C67" s="69"/>
      <c r="D67" s="69"/>
      <c r="E67" s="69"/>
      <c r="F67" s="69"/>
      <c r="G67" s="7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5">
      <c r="A68" s="2"/>
      <c r="B68" s="3"/>
      <c r="C68" s="2"/>
      <c r="D68" s="4"/>
      <c r="E68" s="5"/>
      <c r="F68" s="4"/>
      <c r="G68" s="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25">
      <c r="A69" s="2"/>
      <c r="B69" s="98" t="s">
        <v>23</v>
      </c>
      <c r="C69" s="109"/>
      <c r="D69" s="109"/>
      <c r="E69" s="99"/>
      <c r="F69" s="99"/>
      <c r="G69" s="10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25">
      <c r="A70" s="2"/>
      <c r="B70" s="9"/>
      <c r="C70" s="10" t="s">
        <v>10</v>
      </c>
      <c r="D70" s="10" t="s">
        <v>11</v>
      </c>
      <c r="E70" s="11" t="s">
        <v>12</v>
      </c>
      <c r="F70" s="12" t="s">
        <v>13</v>
      </c>
      <c r="G70" s="25" t="s">
        <v>14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5">
      <c r="A71" s="2"/>
      <c r="B71" s="18">
        <v>1</v>
      </c>
      <c r="C71" s="47"/>
      <c r="D71" s="20" t="str">
        <f t="shared" ref="D71:D74" si="5">IF(ISBLANK(C71),"",VLOOKUP(C71,$C$12:$G$37,2,))</f>
        <v/>
      </c>
      <c r="E71" s="21" t="str">
        <f t="shared" ref="E71:E74" si="6">IF(ISBLANK(C71),"",VLOOKUP(C71,$C$12:$G$37,3,FALSE))</f>
        <v/>
      </c>
      <c r="F71" s="21" t="str">
        <f t="shared" ref="F71:F74" si="7">IF(ISBLANK(C71),"",VLOOKUP(C71,$C$12:$G$37,4,FALSE))</f>
        <v/>
      </c>
      <c r="G71" s="21" t="e">
        <f>_xlfn.CONCAT(_xlfn.IFS(E71="P1","小學初級",E71="P2","小學初級",E71="P3","小學初級",E71="P4","小學高級",E71="P5","小學高級",E71="P6","小學高級",E71="S1","中學初級",E71="S2","中學初級",E71="S3","中學初級",E71="S4","中學高級",E71="S5","中學高級",E71="S6","中學高級"),IF(AND(ISBLANK(E71),ISBLANK(F71)),"",IF(F71="女","女子組","男子組")))</f>
        <v>#N/A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6.5" customHeight="1" x14ac:dyDescent="0.25">
      <c r="A72" s="2"/>
      <c r="B72" s="18">
        <v>2</v>
      </c>
      <c r="C72" s="47"/>
      <c r="D72" s="20" t="str">
        <f t="shared" si="5"/>
        <v/>
      </c>
      <c r="E72" s="21" t="str">
        <f t="shared" si="6"/>
        <v/>
      </c>
      <c r="F72" s="21" t="str">
        <f t="shared" si="7"/>
        <v/>
      </c>
      <c r="G72" s="21" t="e">
        <f t="shared" ref="G72" si="8">_xlfn.CONCAT(_xlfn.IFS(E72="P1","小學初級",E72="P2","小學初級",E72="P3","小學初級",E72="P4","小學高級",E72="P5","小學高級",E72="P6","小學高級",E72="S1","中學初級",E72="S2","中學初級",E72="S3","中學初級",E72="S4","中學高級",E72="S5","中學高級",E72="S6","中學高級"),IF(AND(ISBLANK(E72),ISBLANK(F72)),"",IF(F72="女","女子組","男子組")))</f>
        <v>#N/A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6.5" customHeight="1" x14ac:dyDescent="0.25">
      <c r="A73" s="2"/>
      <c r="B73" s="18">
        <v>3</v>
      </c>
      <c r="C73" s="47"/>
      <c r="D73" s="20" t="str">
        <f t="shared" si="5"/>
        <v/>
      </c>
      <c r="E73" s="21" t="str">
        <f t="shared" si="6"/>
        <v/>
      </c>
      <c r="F73" s="21" t="str">
        <f t="shared" si="7"/>
        <v/>
      </c>
      <c r="G73" s="21" t="e">
        <f>_xlfn.CONCAT(_xlfn.IFS(E73="P1","小學初級",E73="P2","小學初級",E73="P3","小學初級",E73="P4","小學高級",E73="P5","小學高級",E73="P6","小學高級",E73="S1","中學初級",E73="S2","中學初級",E73="S3","中學初級",E73="S4","中學高級",E73="S5","中學高級",E73="S6","中學高級"),IF(AND(ISBLANK(E73),ISBLANK(F73)),"",IF(F73="女","女子組","男子組")))</f>
        <v>#N/A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6.5" customHeight="1" x14ac:dyDescent="0.25">
      <c r="A74" s="2"/>
      <c r="B74" s="18">
        <v>4</v>
      </c>
      <c r="C74" s="47"/>
      <c r="D74" s="20" t="str">
        <f t="shared" si="5"/>
        <v/>
      </c>
      <c r="E74" s="21" t="str">
        <f t="shared" si="6"/>
        <v/>
      </c>
      <c r="F74" s="21" t="str">
        <f t="shared" si="7"/>
        <v/>
      </c>
      <c r="G74" s="21" t="e">
        <f t="shared" ref="G74:G75" si="9">_xlfn.CONCAT(_xlfn.IFS(E74="P1","小學初級",E74="P2","小學初級",E74="P3","小學初級",E74="P4","小學高級",E74="P5","小學高級",E74="P6","小學高級",E74="S1","中學初級",E74="S2","中學初級",E74="S3","中學初級",E74="S4","中學高級",E74="S5","中學高級",E74="S6","中學高級"),IF(AND(ISBLANK(E74),ISBLANK(F74)),"",IF(F74="女","女子組","男子組")))</f>
        <v>#N/A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6.5" customHeight="1" x14ac:dyDescent="0.25">
      <c r="A75" s="2"/>
      <c r="B75" s="18">
        <v>5</v>
      </c>
      <c r="C75" s="47"/>
      <c r="D75" s="20" t="str">
        <f t="shared" ref="D75:D78" si="10">IF(ISBLANK(C75),"",VLOOKUP(C75,$C$12:$G$37,2,))</f>
        <v/>
      </c>
      <c r="E75" s="21" t="str">
        <f t="shared" ref="E75:E78" si="11">IF(ISBLANK(C75),"",VLOOKUP(C75,$C$12:$G$37,3,FALSE))</f>
        <v/>
      </c>
      <c r="F75" s="21" t="str">
        <f t="shared" ref="F75:F78" si="12">IF(ISBLANK(C75),"",VLOOKUP(C75,$C$12:$G$37,4,FALSE))</f>
        <v/>
      </c>
      <c r="G75" s="21" t="e">
        <f t="shared" si="9"/>
        <v>#N/A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6.5" customHeight="1" x14ac:dyDescent="0.25">
      <c r="A76" s="2"/>
      <c r="B76" s="18">
        <v>6</v>
      </c>
      <c r="C76" s="47"/>
      <c r="D76" s="20" t="str">
        <f t="shared" si="10"/>
        <v/>
      </c>
      <c r="E76" s="21" t="str">
        <f t="shared" si="11"/>
        <v/>
      </c>
      <c r="F76" s="21" t="str">
        <f t="shared" si="12"/>
        <v/>
      </c>
      <c r="G76" s="21" t="e">
        <f t="shared" ref="G76:G78" si="13">_xlfn.CONCAT(_xlfn.IFS(E76="P1","小學初級",E76="P2","小學初級",E76="P3","小學初級",E76="P4","小學高級",E76="P5","小學高級",E76="P6","小學高級",E76="S1","中學初級",E76="S2","中學初級",E76="S3","中學初級",E76="S4","中學高級",E76="S5","中學高級",E76="S6","中學高級"),IF(AND(ISBLANK(E76),ISBLANK(F76)),"",IF(F76="女","女子組","男子組")))</f>
        <v>#N/A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6.5" customHeight="1" x14ac:dyDescent="0.25">
      <c r="A77" s="2"/>
      <c r="B77" s="18">
        <v>7</v>
      </c>
      <c r="C77" s="47"/>
      <c r="D77" s="20" t="str">
        <f t="shared" si="10"/>
        <v/>
      </c>
      <c r="E77" s="21" t="str">
        <f t="shared" si="11"/>
        <v/>
      </c>
      <c r="F77" s="21" t="str">
        <f t="shared" si="12"/>
        <v/>
      </c>
      <c r="G77" s="21" t="e">
        <f t="shared" si="13"/>
        <v>#N/A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6.5" customHeight="1" x14ac:dyDescent="0.25">
      <c r="A78" s="2"/>
      <c r="B78" s="18">
        <v>8</v>
      </c>
      <c r="C78" s="47"/>
      <c r="D78" s="20" t="str">
        <f t="shared" si="10"/>
        <v/>
      </c>
      <c r="E78" s="21" t="str">
        <f t="shared" si="11"/>
        <v/>
      </c>
      <c r="F78" s="21" t="str">
        <f t="shared" si="12"/>
        <v/>
      </c>
      <c r="G78" s="21" t="e">
        <f t="shared" si="13"/>
        <v>#N/A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5">
      <c r="A79" s="2"/>
      <c r="B79" s="98" t="s">
        <v>24</v>
      </c>
      <c r="C79" s="99"/>
      <c r="D79" s="99"/>
      <c r="E79" s="99"/>
      <c r="F79" s="99"/>
      <c r="G79" s="10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5">
      <c r="A80" s="2"/>
      <c r="B80" s="98" t="s">
        <v>25</v>
      </c>
      <c r="C80" s="99"/>
      <c r="D80" s="99"/>
      <c r="E80" s="99"/>
      <c r="F80" s="99"/>
      <c r="G80" s="10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7" ht="15.75" customHeight="1" x14ac:dyDescent="0.25">
      <c r="A81" s="2"/>
      <c r="B81" s="3"/>
      <c r="C81" s="2"/>
      <c r="D81" s="4"/>
      <c r="E81" s="5"/>
      <c r="F81" s="4"/>
      <c r="G81" s="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7" ht="15.75" customHeight="1" x14ac:dyDescent="0.25">
      <c r="A82" s="2"/>
      <c r="B82" s="101" t="s">
        <v>26</v>
      </c>
      <c r="C82" s="102"/>
      <c r="D82" s="102"/>
      <c r="E82" s="102"/>
      <c r="F82" s="102"/>
      <c r="G82" s="10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7" ht="15" customHeight="1" x14ac:dyDescent="0.25">
      <c r="A83" s="4"/>
      <c r="B83" s="26"/>
      <c r="C83" s="21" t="s">
        <v>27</v>
      </c>
      <c r="D83" s="21" t="s">
        <v>28</v>
      </c>
      <c r="E83" s="21" t="s">
        <v>29</v>
      </c>
      <c r="F83" s="21" t="s">
        <v>13</v>
      </c>
      <c r="G83" s="21" t="s">
        <v>14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39"/>
      <c r="Y83" s="39"/>
      <c r="Z83" s="39"/>
      <c r="AA83" s="39"/>
    </row>
    <row r="84" spans="1:27" ht="15.75" customHeight="1" x14ac:dyDescent="0.25">
      <c r="A84" s="2"/>
      <c r="B84" s="56" t="s">
        <v>30</v>
      </c>
      <c r="C84" s="21">
        <v>1</v>
      </c>
      <c r="D84" s="47"/>
      <c r="E84" s="56" t="str">
        <f>IF(OR($E$13="S1",$E$13="S2",$E$13="S3",$E$13="S4",$E$13="S5",$E$13="S6"),"S","P")</f>
        <v>P</v>
      </c>
      <c r="F84" s="22" t="str">
        <f t="shared" ref="F84:F91" si="14">IF(ISBLANK(D84),"",VLOOKUP(D84,$C$12:$G$37,4,FALSE))</f>
        <v/>
      </c>
      <c r="G84" s="61" t="str">
        <f>_xlfn.CONCAT(IF(E84:E87="S","中學","小學"),IF(AND(ISBLANK(F84),ISBLANK(F85),ISBLANK(F86),ISBLANK(F87)),"",IF(COUNTIF(F84:F87,"男"),"公開組","女子組")))</f>
        <v>小學女子組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7" ht="15.75" customHeight="1" x14ac:dyDescent="0.25">
      <c r="A85" s="2"/>
      <c r="B85" s="57"/>
      <c r="C85" s="21">
        <v>2</v>
      </c>
      <c r="D85" s="47"/>
      <c r="E85" s="59"/>
      <c r="F85" s="22" t="str">
        <f t="shared" si="14"/>
        <v/>
      </c>
      <c r="G85" s="5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7" ht="15.75" customHeight="1" x14ac:dyDescent="0.25">
      <c r="A86" s="2"/>
      <c r="B86" s="57"/>
      <c r="C86" s="21">
        <v>3</v>
      </c>
      <c r="D86" s="47"/>
      <c r="E86" s="59"/>
      <c r="F86" s="22" t="str">
        <f t="shared" si="14"/>
        <v/>
      </c>
      <c r="G86" s="5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7" ht="15.75" customHeight="1" x14ac:dyDescent="0.25">
      <c r="A87" s="2"/>
      <c r="B87" s="58"/>
      <c r="C87" s="28">
        <v>4</v>
      </c>
      <c r="D87" s="47"/>
      <c r="E87" s="60"/>
      <c r="F87" s="22" t="str">
        <f t="shared" si="14"/>
        <v/>
      </c>
      <c r="G87" s="5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7" ht="15.75" customHeight="1" x14ac:dyDescent="0.25">
      <c r="A88" s="2"/>
      <c r="B88" s="56" t="s">
        <v>54</v>
      </c>
      <c r="C88" s="21">
        <v>1</v>
      </c>
      <c r="D88" s="47"/>
      <c r="E88" s="56" t="str">
        <f>IF(OR($E$13="S1",$E$13="S2",$E$13="S3",$E$13="S4",$E$13="S5",$E$13="S6"),"S","P")</f>
        <v>P</v>
      </c>
      <c r="F88" s="22" t="str">
        <f t="shared" si="14"/>
        <v/>
      </c>
      <c r="G88" s="61" t="str">
        <f>_xlfn.CONCAT(IF(E88:E91="S","中學","小學"),IF(AND(ISBLANK(F88),ISBLANK(F89),ISBLANK(F90),ISBLANK(F91)),"",IF(COUNTIF(F88:F91,"男"),"公開組","女子組")))</f>
        <v>小學女子組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7" ht="15.75" customHeight="1" x14ac:dyDescent="0.25">
      <c r="A89" s="2"/>
      <c r="B89" s="57"/>
      <c r="C89" s="21">
        <v>2</v>
      </c>
      <c r="D89" s="47"/>
      <c r="E89" s="59"/>
      <c r="F89" s="22" t="str">
        <f t="shared" si="14"/>
        <v/>
      </c>
      <c r="G89" s="5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7" ht="15.75" customHeight="1" x14ac:dyDescent="0.25">
      <c r="A90" s="2"/>
      <c r="B90" s="57"/>
      <c r="C90" s="21">
        <v>3</v>
      </c>
      <c r="D90" s="47"/>
      <c r="E90" s="59"/>
      <c r="F90" s="22" t="str">
        <f t="shared" si="14"/>
        <v/>
      </c>
      <c r="G90" s="5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7" ht="15.75" customHeight="1" x14ac:dyDescent="0.25">
      <c r="A91" s="2"/>
      <c r="B91" s="58"/>
      <c r="C91" s="28">
        <v>4</v>
      </c>
      <c r="D91" s="47"/>
      <c r="E91" s="60"/>
      <c r="F91" s="22" t="str">
        <f t="shared" si="14"/>
        <v/>
      </c>
      <c r="G91" s="58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7" ht="15.75" customHeight="1" x14ac:dyDescent="0.25">
      <c r="A92" s="2"/>
      <c r="B92" s="104" t="s">
        <v>31</v>
      </c>
      <c r="C92" s="69"/>
      <c r="D92" s="69"/>
      <c r="E92" s="69"/>
      <c r="F92" s="69"/>
      <c r="G92" s="7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7" ht="15.75" customHeight="1" x14ac:dyDescent="0.25">
      <c r="A93" s="2"/>
      <c r="B93" s="104" t="s">
        <v>32</v>
      </c>
      <c r="C93" s="69"/>
      <c r="D93" s="69"/>
      <c r="E93" s="69"/>
      <c r="F93" s="69"/>
      <c r="G93" s="7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7" ht="15.75" customHeight="1" x14ac:dyDescent="0.25">
      <c r="A94" s="2"/>
      <c r="B94" s="3"/>
      <c r="C94" s="2"/>
      <c r="D94" s="4"/>
      <c r="E94" s="5"/>
      <c r="F94" s="4"/>
      <c r="G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7" ht="15.75" customHeight="1" x14ac:dyDescent="0.25">
      <c r="A95" s="2"/>
      <c r="B95" s="105" t="s">
        <v>33</v>
      </c>
      <c r="C95" s="106"/>
      <c r="D95" s="106"/>
      <c r="E95" s="106"/>
      <c r="F95" s="106"/>
      <c r="G95" s="10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7" ht="15.75" customHeight="1" x14ac:dyDescent="0.25">
      <c r="A96" s="2"/>
      <c r="B96" s="29"/>
      <c r="C96" s="27" t="s">
        <v>27</v>
      </c>
      <c r="D96" s="10" t="s">
        <v>28</v>
      </c>
      <c r="E96" s="32" t="s">
        <v>29</v>
      </c>
      <c r="F96" s="21" t="s">
        <v>13</v>
      </c>
      <c r="G96" s="21" t="s">
        <v>14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5">
      <c r="A97" s="2"/>
      <c r="B97" s="56" t="s">
        <v>30</v>
      </c>
      <c r="C97" s="20">
        <v>1</v>
      </c>
      <c r="D97" s="47"/>
      <c r="E97" s="56" t="str">
        <f>IF(OR($E$13="S1",$E$13="S2",$E$13="S3",$E$13="S4",$E$13="S5",$E$13="S6"),"S","P")</f>
        <v>P</v>
      </c>
      <c r="F97" s="22" t="str">
        <f t="shared" ref="F97:F112" si="15">IF(ISBLANK(D97),"",VLOOKUP(D97,$C$12:$G$37,4,FALSE))</f>
        <v/>
      </c>
      <c r="G97" s="61" t="str">
        <f>_xlfn.CONCAT(IF(E97:E104="S","中學","小學"),IF(AND(ISBLANK(F97:F104)),"",IF(COUNTIF(F97:F104,"男"),"公開組","女子組")))</f>
        <v>小學女子組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2"/>
      <c r="B98" s="57"/>
      <c r="C98" s="30">
        <v>2</v>
      </c>
      <c r="D98" s="47"/>
      <c r="E98" s="59"/>
      <c r="F98" s="22" t="str">
        <f t="shared" si="15"/>
        <v/>
      </c>
      <c r="G98" s="6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5">
      <c r="A99" s="2"/>
      <c r="B99" s="57"/>
      <c r="C99" s="30">
        <v>3</v>
      </c>
      <c r="D99" s="47"/>
      <c r="E99" s="59"/>
      <c r="F99" s="22" t="str">
        <f t="shared" si="15"/>
        <v/>
      </c>
      <c r="G99" s="6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5">
      <c r="A100" s="2"/>
      <c r="B100" s="57"/>
      <c r="C100" s="32">
        <v>4</v>
      </c>
      <c r="D100" s="47"/>
      <c r="E100" s="59"/>
      <c r="F100" s="22" t="str">
        <f t="shared" si="15"/>
        <v/>
      </c>
      <c r="G100" s="6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5">
      <c r="A101" s="2"/>
      <c r="B101" s="57"/>
      <c r="C101" s="32">
        <v>5</v>
      </c>
      <c r="D101" s="47"/>
      <c r="E101" s="59"/>
      <c r="F101" s="22" t="str">
        <f t="shared" si="15"/>
        <v/>
      </c>
      <c r="G101" s="6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2"/>
      <c r="B102" s="57"/>
      <c r="C102" s="32">
        <v>6</v>
      </c>
      <c r="D102" s="47"/>
      <c r="E102" s="59"/>
      <c r="F102" s="22" t="str">
        <f t="shared" si="15"/>
        <v/>
      </c>
      <c r="G102" s="6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2"/>
      <c r="B103" s="57"/>
      <c r="C103" s="32">
        <v>7</v>
      </c>
      <c r="D103" s="47"/>
      <c r="E103" s="59"/>
      <c r="F103" s="22" t="str">
        <f t="shared" si="15"/>
        <v/>
      </c>
      <c r="G103" s="6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5">
      <c r="A104" s="2"/>
      <c r="B104" s="58"/>
      <c r="C104" s="23">
        <v>8</v>
      </c>
      <c r="D104" s="47"/>
      <c r="E104" s="60"/>
      <c r="F104" s="22" t="str">
        <f t="shared" si="15"/>
        <v/>
      </c>
      <c r="G104" s="6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5">
      <c r="A105" s="2"/>
      <c r="B105" s="64" t="s">
        <v>54</v>
      </c>
      <c r="C105" s="10">
        <v>1</v>
      </c>
      <c r="D105" s="47"/>
      <c r="E105" s="56" t="str">
        <f>IF(OR($E$13="S1",$E$13="S2",$E$13="S3",$E$13="S4",$E$13="S5",$E$13="S6"),"S","P")</f>
        <v>P</v>
      </c>
      <c r="F105" s="22" t="str">
        <f t="shared" si="15"/>
        <v/>
      </c>
      <c r="G105" s="61" t="str">
        <f>_xlfn.CONCAT(IF(E105:E112="S","中學","小學"),IF(AND(ISBLANK(F105:F112)),"",IF(COUNTIF(F105:F112,"男"),"公開組","女子組")))</f>
        <v>小學女子組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5">
      <c r="A106" s="2"/>
      <c r="B106" s="57"/>
      <c r="C106" s="20">
        <v>2</v>
      </c>
      <c r="D106" s="47"/>
      <c r="E106" s="59"/>
      <c r="F106" s="22" t="str">
        <f t="shared" si="15"/>
        <v/>
      </c>
      <c r="G106" s="6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5">
      <c r="A107" s="2"/>
      <c r="B107" s="57"/>
      <c r="C107" s="30">
        <v>3</v>
      </c>
      <c r="D107" s="47"/>
      <c r="E107" s="59"/>
      <c r="F107" s="22" t="str">
        <f t="shared" si="15"/>
        <v/>
      </c>
      <c r="G107" s="6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5">
      <c r="A108" s="2"/>
      <c r="B108" s="57"/>
      <c r="C108" s="32">
        <v>4</v>
      </c>
      <c r="D108" s="47"/>
      <c r="E108" s="59"/>
      <c r="F108" s="22" t="str">
        <f t="shared" si="15"/>
        <v/>
      </c>
      <c r="G108" s="6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5">
      <c r="A109" s="2"/>
      <c r="B109" s="57"/>
      <c r="C109" s="32">
        <v>5</v>
      </c>
      <c r="D109" s="47"/>
      <c r="E109" s="59"/>
      <c r="F109" s="22" t="str">
        <f t="shared" si="15"/>
        <v/>
      </c>
      <c r="G109" s="6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5">
      <c r="A110" s="2"/>
      <c r="B110" s="57"/>
      <c r="C110" s="32">
        <v>6</v>
      </c>
      <c r="D110" s="47"/>
      <c r="E110" s="59"/>
      <c r="F110" s="22" t="str">
        <f t="shared" si="15"/>
        <v/>
      </c>
      <c r="G110" s="6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5">
      <c r="A111" s="2"/>
      <c r="B111" s="57"/>
      <c r="C111" s="32">
        <v>7</v>
      </c>
      <c r="D111" s="47"/>
      <c r="E111" s="59"/>
      <c r="F111" s="22" t="str">
        <f t="shared" si="15"/>
        <v/>
      </c>
      <c r="G111" s="6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5">
      <c r="A112" s="2"/>
      <c r="B112" s="58"/>
      <c r="C112" s="23">
        <v>8</v>
      </c>
      <c r="D112" s="47"/>
      <c r="E112" s="60"/>
      <c r="F112" s="22" t="str">
        <f t="shared" si="15"/>
        <v/>
      </c>
      <c r="G112" s="6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3" ht="15.75" customHeight="1" x14ac:dyDescent="0.25">
      <c r="A113" s="2"/>
      <c r="B113" s="95" t="s">
        <v>34</v>
      </c>
      <c r="C113" s="52"/>
      <c r="D113" s="52"/>
      <c r="E113" s="52"/>
      <c r="F113" s="52"/>
      <c r="G113" s="5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5">
      <c r="A114" s="2"/>
      <c r="B114" s="96" t="s">
        <v>55</v>
      </c>
      <c r="C114" s="69"/>
      <c r="D114" s="69"/>
      <c r="E114" s="69"/>
      <c r="F114" s="69"/>
      <c r="G114" s="7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5">
      <c r="A115" s="2"/>
      <c r="B115" s="97"/>
      <c r="C115" s="97"/>
      <c r="D115" s="97"/>
      <c r="E115" s="97"/>
      <c r="F115" s="97"/>
      <c r="G115" s="9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5">
      <c r="A116" s="2"/>
      <c r="E116" s="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5">
      <c r="A117" s="2"/>
      <c r="B117" s="74" t="s">
        <v>57</v>
      </c>
      <c r="C117" s="75"/>
      <c r="D117" s="75"/>
      <c r="E117" s="75"/>
      <c r="F117" s="75"/>
      <c r="G117" s="7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5">
      <c r="A118" s="2"/>
      <c r="B118" s="29"/>
      <c r="C118" s="21" t="s">
        <v>27</v>
      </c>
      <c r="D118" s="21" t="s">
        <v>28</v>
      </c>
      <c r="E118" s="28" t="s">
        <v>29</v>
      </c>
      <c r="F118" s="11" t="s">
        <v>13</v>
      </c>
      <c r="G118" s="21" t="s">
        <v>14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5">
      <c r="A119" s="2"/>
      <c r="B119" s="86" t="s">
        <v>30</v>
      </c>
      <c r="C119" s="19">
        <v>1</v>
      </c>
      <c r="D119" s="47"/>
      <c r="E119" s="89" t="str">
        <f>IF(OR($E$13="S1",$E$13="S2",$E$13="S3",$E$13="S4",$E$13="S5",$E$13="S6"),"S","P")</f>
        <v>P</v>
      </c>
      <c r="F119" s="22" t="str">
        <f t="shared" ref="F119:F143" si="16">IF(ISBLANK(D119),"",VLOOKUP(D119,$C$12:$G$37,4,FALSE))</f>
        <v/>
      </c>
      <c r="G119" s="92" t="str">
        <f>_xlfn.CONCAT(IF(E119:E143="S","中學","小學"),IF(AND(ISBLANK(F119:F143)),"",IF(COUNTIF(F119:F143,"男"),"公開組","女子組")))</f>
        <v>小學女子組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5">
      <c r="A120" s="2"/>
      <c r="B120" s="87"/>
      <c r="C120" s="32">
        <v>2</v>
      </c>
      <c r="D120" s="47"/>
      <c r="E120" s="90"/>
      <c r="F120" s="22" t="str">
        <f t="shared" si="16"/>
        <v/>
      </c>
      <c r="G120" s="9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5">
      <c r="A121" s="2"/>
      <c r="B121" s="87"/>
      <c r="C121" s="32">
        <v>3</v>
      </c>
      <c r="D121" s="47"/>
      <c r="E121" s="90"/>
      <c r="F121" s="22" t="str">
        <f t="shared" si="16"/>
        <v/>
      </c>
      <c r="G121" s="9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5">
      <c r="A122" s="2"/>
      <c r="B122" s="87"/>
      <c r="C122" s="32">
        <v>4</v>
      </c>
      <c r="D122" s="47"/>
      <c r="E122" s="90"/>
      <c r="F122" s="22" t="str">
        <f t="shared" si="16"/>
        <v/>
      </c>
      <c r="G122" s="9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5">
      <c r="A123" s="2"/>
      <c r="B123" s="87"/>
      <c r="C123" s="32">
        <v>5</v>
      </c>
      <c r="D123" s="47"/>
      <c r="E123" s="90"/>
      <c r="F123" s="22" t="str">
        <f t="shared" si="16"/>
        <v/>
      </c>
      <c r="G123" s="9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5">
      <c r="A124" s="2"/>
      <c r="B124" s="87"/>
      <c r="C124" s="32">
        <v>6</v>
      </c>
      <c r="D124" s="47"/>
      <c r="E124" s="90"/>
      <c r="F124" s="22" t="str">
        <f t="shared" si="16"/>
        <v/>
      </c>
      <c r="G124" s="9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5">
      <c r="A125" s="2"/>
      <c r="B125" s="87"/>
      <c r="C125" s="32">
        <v>7</v>
      </c>
      <c r="D125" s="47"/>
      <c r="E125" s="90"/>
      <c r="F125" s="22" t="str">
        <f t="shared" si="16"/>
        <v/>
      </c>
      <c r="G125" s="9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5">
      <c r="A126" s="2"/>
      <c r="B126" s="87"/>
      <c r="C126" s="32">
        <v>8</v>
      </c>
      <c r="D126" s="47"/>
      <c r="E126" s="90"/>
      <c r="F126" s="22" t="str">
        <f t="shared" si="16"/>
        <v/>
      </c>
      <c r="G126" s="9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5">
      <c r="A127" s="2"/>
      <c r="B127" s="87"/>
      <c r="C127" s="32">
        <v>9</v>
      </c>
      <c r="D127" s="47"/>
      <c r="E127" s="90"/>
      <c r="F127" s="22" t="str">
        <f t="shared" si="16"/>
        <v/>
      </c>
      <c r="G127" s="9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5">
      <c r="A128" s="2"/>
      <c r="B128" s="87"/>
      <c r="C128" s="32">
        <v>10</v>
      </c>
      <c r="D128" s="47"/>
      <c r="E128" s="90"/>
      <c r="F128" s="22" t="str">
        <f t="shared" si="16"/>
        <v/>
      </c>
      <c r="G128" s="9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5">
      <c r="A129" s="2"/>
      <c r="B129" s="87"/>
      <c r="C129" s="32">
        <v>11</v>
      </c>
      <c r="D129" s="47"/>
      <c r="E129" s="90"/>
      <c r="F129" s="22" t="str">
        <f t="shared" si="16"/>
        <v/>
      </c>
      <c r="G129" s="9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5">
      <c r="A130" s="2"/>
      <c r="B130" s="87"/>
      <c r="C130" s="32">
        <v>12</v>
      </c>
      <c r="D130" s="47"/>
      <c r="E130" s="90"/>
      <c r="F130" s="22" t="str">
        <f t="shared" si="16"/>
        <v/>
      </c>
      <c r="G130" s="9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5">
      <c r="A131" s="2"/>
      <c r="B131" s="87"/>
      <c r="C131" s="32">
        <v>13</v>
      </c>
      <c r="D131" s="47"/>
      <c r="E131" s="90"/>
      <c r="F131" s="22" t="str">
        <f t="shared" si="16"/>
        <v/>
      </c>
      <c r="G131" s="9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5">
      <c r="A132" s="2"/>
      <c r="B132" s="87"/>
      <c r="C132" s="32">
        <v>14</v>
      </c>
      <c r="D132" s="47"/>
      <c r="E132" s="90"/>
      <c r="F132" s="22" t="str">
        <f t="shared" si="16"/>
        <v/>
      </c>
      <c r="G132" s="9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5">
      <c r="A133" s="2"/>
      <c r="B133" s="87"/>
      <c r="C133" s="32">
        <v>15</v>
      </c>
      <c r="D133" s="47"/>
      <c r="E133" s="90"/>
      <c r="F133" s="22" t="str">
        <f t="shared" si="16"/>
        <v/>
      </c>
      <c r="G133" s="9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5">
      <c r="A134" s="2"/>
      <c r="B134" s="87"/>
      <c r="C134" s="32">
        <v>16</v>
      </c>
      <c r="D134" s="47"/>
      <c r="E134" s="90"/>
      <c r="F134" s="22" t="str">
        <f t="shared" si="16"/>
        <v/>
      </c>
      <c r="G134" s="9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5">
      <c r="A135" s="2"/>
      <c r="B135" s="87"/>
      <c r="C135" s="32">
        <v>17</v>
      </c>
      <c r="D135" s="47"/>
      <c r="E135" s="90"/>
      <c r="F135" s="22" t="str">
        <f t="shared" si="16"/>
        <v/>
      </c>
      <c r="G135" s="9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5">
      <c r="A136" s="2"/>
      <c r="B136" s="87"/>
      <c r="C136" s="23">
        <v>18</v>
      </c>
      <c r="D136" s="47"/>
      <c r="E136" s="90"/>
      <c r="F136" s="22" t="str">
        <f t="shared" si="16"/>
        <v/>
      </c>
      <c r="G136" s="9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5">
      <c r="A137" s="2"/>
      <c r="B137" s="87"/>
      <c r="C137" s="32">
        <v>19</v>
      </c>
      <c r="D137" s="47"/>
      <c r="E137" s="90"/>
      <c r="F137" s="22" t="str">
        <f t="shared" si="16"/>
        <v/>
      </c>
      <c r="G137" s="9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5">
      <c r="A138" s="2"/>
      <c r="B138" s="87"/>
      <c r="C138" s="32">
        <v>20</v>
      </c>
      <c r="D138" s="47"/>
      <c r="E138" s="90"/>
      <c r="F138" s="22" t="str">
        <f t="shared" si="16"/>
        <v/>
      </c>
      <c r="G138" s="9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5">
      <c r="A139" s="2"/>
      <c r="B139" s="87"/>
      <c r="C139" s="23">
        <v>21</v>
      </c>
      <c r="D139" s="47"/>
      <c r="E139" s="90"/>
      <c r="F139" s="22" t="str">
        <f t="shared" si="16"/>
        <v/>
      </c>
      <c r="G139" s="9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5">
      <c r="A140" s="2"/>
      <c r="B140" s="87"/>
      <c r="C140" s="32">
        <v>22</v>
      </c>
      <c r="D140" s="47"/>
      <c r="E140" s="90"/>
      <c r="F140" s="22" t="str">
        <f t="shared" si="16"/>
        <v/>
      </c>
      <c r="G140" s="9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5">
      <c r="A141" s="2"/>
      <c r="B141" s="87"/>
      <c r="C141" s="32">
        <v>23</v>
      </c>
      <c r="D141" s="47"/>
      <c r="E141" s="90"/>
      <c r="F141" s="22" t="str">
        <f t="shared" si="16"/>
        <v/>
      </c>
      <c r="G141" s="9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5">
      <c r="A142" s="2"/>
      <c r="B142" s="87"/>
      <c r="C142" s="23">
        <v>24</v>
      </c>
      <c r="D142" s="47"/>
      <c r="E142" s="90"/>
      <c r="F142" s="22" t="str">
        <f t="shared" si="16"/>
        <v/>
      </c>
      <c r="G142" s="9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5">
      <c r="A143" s="2"/>
      <c r="B143" s="88"/>
      <c r="C143" s="32">
        <v>25</v>
      </c>
      <c r="D143" s="47"/>
      <c r="E143" s="91"/>
      <c r="F143" s="22" t="str">
        <f t="shared" si="16"/>
        <v/>
      </c>
      <c r="G143" s="9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5">
      <c r="A144" s="2"/>
      <c r="B144" s="77" t="s">
        <v>35</v>
      </c>
      <c r="C144" s="78"/>
      <c r="D144" s="78"/>
      <c r="E144" s="78"/>
      <c r="F144" s="78"/>
      <c r="G144" s="79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5">
      <c r="A145" s="2"/>
      <c r="B145" s="80" t="s">
        <v>56</v>
      </c>
      <c r="C145" s="81"/>
      <c r="D145" s="81"/>
      <c r="E145" s="81"/>
      <c r="F145" s="81"/>
      <c r="G145" s="8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5">
      <c r="A146" s="2"/>
      <c r="B146" s="3"/>
      <c r="C146" s="2"/>
      <c r="D146" s="4"/>
      <c r="E146" s="5"/>
      <c r="F146" s="4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5">
      <c r="A147" s="2"/>
      <c r="B147" s="83" t="s">
        <v>36</v>
      </c>
      <c r="C147" s="84"/>
      <c r="D147" s="84"/>
      <c r="E147" s="84"/>
      <c r="F147" s="84"/>
      <c r="G147" s="8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5">
      <c r="A148" s="2"/>
      <c r="B148" s="26" t="s">
        <v>37</v>
      </c>
      <c r="C148" s="71" t="s">
        <v>38</v>
      </c>
      <c r="D148" s="70"/>
      <c r="E148" s="73" t="s">
        <v>39</v>
      </c>
      <c r="F148" s="69"/>
      <c r="G148" s="31" t="s">
        <v>40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5">
      <c r="A149" s="2"/>
      <c r="B149" s="33" t="s">
        <v>20</v>
      </c>
      <c r="C149" s="71">
        <f>COUNTIF($C$41:$C$65,"&lt;&gt;")</f>
        <v>0</v>
      </c>
      <c r="D149" s="70"/>
      <c r="E149" s="73" t="s">
        <v>41</v>
      </c>
      <c r="F149" s="69"/>
      <c r="G149" s="34">
        <f>C149*80</f>
        <v>0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5">
      <c r="A150" s="2"/>
      <c r="B150" s="35" t="s">
        <v>23</v>
      </c>
      <c r="C150" s="71">
        <f>COUNTIF($C$71:$C$78,"&lt;&gt;")</f>
        <v>0</v>
      </c>
      <c r="D150" s="70"/>
      <c r="E150" s="73" t="s">
        <v>59</v>
      </c>
      <c r="F150" s="69"/>
      <c r="G150" s="34">
        <f>C150*150</f>
        <v>0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8.8" x14ac:dyDescent="0.25">
      <c r="A151" s="2"/>
      <c r="B151" s="36" t="s">
        <v>26</v>
      </c>
      <c r="C151" s="71">
        <f>COUNTA(D84,D88)</f>
        <v>0</v>
      </c>
      <c r="D151" s="72"/>
      <c r="E151" s="73" t="s">
        <v>42</v>
      </c>
      <c r="F151" s="69"/>
      <c r="G151" s="34">
        <f>C151*200</f>
        <v>0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8.8" x14ac:dyDescent="0.25">
      <c r="A152" s="2"/>
      <c r="B152" s="37" t="s">
        <v>33</v>
      </c>
      <c r="C152" s="71">
        <f>COUNTA(D97,D105)</f>
        <v>0</v>
      </c>
      <c r="D152" s="72"/>
      <c r="E152" s="73" t="s">
        <v>42</v>
      </c>
      <c r="F152" s="69"/>
      <c r="G152" s="34">
        <f>C152*200</f>
        <v>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8.8" x14ac:dyDescent="0.25">
      <c r="A153" s="2"/>
      <c r="B153" s="38" t="s">
        <v>57</v>
      </c>
      <c r="C153" s="71">
        <f>IF(D119&lt;"&lt;&gt;",0,1)</f>
        <v>0</v>
      </c>
      <c r="D153" s="70"/>
      <c r="E153" s="73" t="s">
        <v>43</v>
      </c>
      <c r="F153" s="69"/>
      <c r="G153" s="34">
        <f>C153*900</f>
        <v>0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5">
      <c r="A154" s="2"/>
      <c r="B154" s="67" t="s">
        <v>44</v>
      </c>
      <c r="C154" s="52"/>
      <c r="D154" s="52"/>
      <c r="E154" s="52"/>
      <c r="F154" s="52"/>
      <c r="G154" s="34">
        <f>SUM(G149:G153)</f>
        <v>0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5">
      <c r="A155" s="2"/>
      <c r="B155" s="65" t="s">
        <v>45</v>
      </c>
      <c r="C155" s="53"/>
      <c r="D155" s="68" t="s">
        <v>46</v>
      </c>
      <c r="E155" s="69"/>
      <c r="F155" s="69"/>
      <c r="G155" s="7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5">
      <c r="A156" s="2"/>
      <c r="B156" s="65" t="s">
        <v>47</v>
      </c>
      <c r="C156" s="53"/>
      <c r="D156" s="66"/>
      <c r="E156" s="52"/>
      <c r="F156" s="52"/>
      <c r="G156" s="5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5">
      <c r="A157" s="2"/>
      <c r="B157" s="65" t="s">
        <v>48</v>
      </c>
      <c r="C157" s="53"/>
      <c r="D157" s="66"/>
      <c r="E157" s="52"/>
      <c r="F157" s="52"/>
      <c r="G157" s="5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5">
      <c r="A158" s="2"/>
      <c r="B158" s="65" t="s">
        <v>49</v>
      </c>
      <c r="C158" s="53"/>
      <c r="D158" s="66"/>
      <c r="E158" s="52"/>
      <c r="F158" s="52"/>
      <c r="G158" s="5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5">
      <c r="A159" s="2"/>
      <c r="B159" s="65" t="s">
        <v>50</v>
      </c>
      <c r="C159" s="53"/>
      <c r="D159" s="66"/>
      <c r="E159" s="52"/>
      <c r="F159" s="52"/>
      <c r="G159" s="5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5">
      <c r="A160" s="2"/>
      <c r="B160" s="3"/>
      <c r="C160" s="2"/>
      <c r="D160" s="4"/>
      <c r="E160" s="5"/>
      <c r="F160" s="4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5">
      <c r="A161" s="2"/>
      <c r="B161" s="51" t="s">
        <v>51</v>
      </c>
      <c r="C161" s="52"/>
      <c r="D161" s="52"/>
      <c r="E161" s="52"/>
      <c r="F161" s="52"/>
      <c r="G161" s="5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5">
      <c r="A162" s="2"/>
      <c r="B162" s="54" t="s">
        <v>52</v>
      </c>
      <c r="C162" s="53"/>
      <c r="D162" s="19">
        <f>COUNTIF(C13:C37,"&lt;&gt;")</f>
        <v>0</v>
      </c>
      <c r="E162" s="55" t="s">
        <v>53</v>
      </c>
      <c r="F162" s="53"/>
      <c r="G162" s="1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5">
      <c r="A163" s="2"/>
      <c r="B163" s="40"/>
      <c r="C163" s="41"/>
      <c r="D163" s="41"/>
      <c r="E163" s="42"/>
      <c r="F163" s="41"/>
      <c r="G163" s="4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5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23" ht="15.75" customHeight="1" x14ac:dyDescent="0.25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23" ht="15.75" customHeight="1" x14ac:dyDescent="0.25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23" ht="15.75" customHeight="1" x14ac:dyDescent="0.25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23" ht="15.75" customHeight="1" x14ac:dyDescent="0.25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23" ht="15.75" customHeight="1" x14ac:dyDescent="0.25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23" ht="15.75" customHeight="1" x14ac:dyDescent="0.25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23" ht="15.75" customHeight="1" x14ac:dyDescent="0.25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23" ht="15.75" customHeight="1" x14ac:dyDescent="0.25">
      <c r="A172" s="2"/>
      <c r="B172" s="3"/>
      <c r="C172" s="2"/>
      <c r="D172" s="4"/>
      <c r="E172" s="5"/>
      <c r="F172" s="4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5">
      <c r="A173" s="2"/>
      <c r="B173" s="3"/>
      <c r="C173" s="2"/>
      <c r="D173" s="4"/>
      <c r="E173" s="5"/>
      <c r="F173" s="4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5">
      <c r="A174" s="2"/>
      <c r="B174" s="3"/>
      <c r="C174" s="2"/>
      <c r="D174" s="4"/>
      <c r="E174" s="5"/>
      <c r="F174" s="4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5">
      <c r="A175" s="2"/>
      <c r="B175" s="3"/>
      <c r="C175" s="2"/>
      <c r="D175" s="4"/>
      <c r="E175" s="5"/>
      <c r="F175" s="4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5">
      <c r="A176" s="2"/>
      <c r="B176" s="3"/>
      <c r="C176" s="2"/>
      <c r="D176" s="4"/>
      <c r="E176" s="5"/>
      <c r="F176" s="4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5">
      <c r="A177" s="2"/>
      <c r="B177" s="3"/>
      <c r="C177" s="2"/>
      <c r="D177" s="4"/>
      <c r="E177" s="5"/>
      <c r="F177" s="4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5">
      <c r="A178" s="2"/>
      <c r="B178" s="3"/>
      <c r="C178" s="2"/>
      <c r="D178" s="4"/>
      <c r="E178" s="5"/>
      <c r="F178" s="4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5">
      <c r="A179" s="2"/>
      <c r="B179" s="3"/>
      <c r="C179" s="2"/>
      <c r="D179" s="4"/>
      <c r="E179" s="5"/>
      <c r="F179" s="4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5">
      <c r="A180" s="2"/>
      <c r="B180" s="3"/>
      <c r="C180" s="2"/>
      <c r="D180" s="4"/>
      <c r="E180" s="5"/>
      <c r="F180" s="4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5">
      <c r="A181" s="2"/>
      <c r="B181" s="3"/>
      <c r="C181" s="2"/>
      <c r="D181" s="4"/>
      <c r="E181" s="5"/>
      <c r="F181" s="4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5">
      <c r="A182" s="2"/>
      <c r="B182" s="3"/>
      <c r="C182" s="2"/>
      <c r="D182" s="4"/>
      <c r="E182" s="5"/>
      <c r="F182" s="4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5">
      <c r="A183" s="2"/>
      <c r="B183" s="3"/>
      <c r="C183" s="2"/>
      <c r="D183" s="4"/>
      <c r="E183" s="5"/>
      <c r="F183" s="4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5">
      <c r="A184" s="2"/>
      <c r="B184" s="3"/>
      <c r="C184" s="2"/>
      <c r="D184" s="4"/>
      <c r="E184" s="5"/>
      <c r="F184" s="4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5">
      <c r="A185" s="2"/>
      <c r="B185" s="3"/>
      <c r="C185" s="2"/>
      <c r="D185" s="4"/>
      <c r="E185" s="5"/>
      <c r="F185" s="4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5">
      <c r="A186" s="2"/>
      <c r="B186" s="3"/>
      <c r="C186" s="2"/>
      <c r="D186" s="4"/>
      <c r="E186" s="5"/>
      <c r="F186" s="4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5">
      <c r="A187" s="2"/>
      <c r="B187" s="3"/>
      <c r="C187" s="2"/>
      <c r="D187" s="4"/>
      <c r="E187" s="5"/>
      <c r="F187" s="4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5">
      <c r="A188" s="2"/>
      <c r="B188" s="3"/>
      <c r="C188" s="2"/>
      <c r="D188" s="4"/>
      <c r="E188" s="5"/>
      <c r="F188" s="4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5">
      <c r="A189" s="2"/>
      <c r="B189" s="3"/>
      <c r="C189" s="2"/>
      <c r="D189" s="4"/>
      <c r="E189" s="5"/>
      <c r="F189" s="4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5">
      <c r="A190" s="2"/>
      <c r="B190" s="3"/>
      <c r="C190" s="2"/>
      <c r="D190" s="4"/>
      <c r="E190" s="5"/>
      <c r="F190" s="4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5">
      <c r="A191" s="2"/>
      <c r="B191" s="3"/>
      <c r="C191" s="2"/>
      <c r="D191" s="4"/>
      <c r="E191" s="5"/>
      <c r="F191" s="4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5">
      <c r="A192" s="2"/>
      <c r="B192" s="3"/>
      <c r="C192" s="2"/>
      <c r="D192" s="4"/>
      <c r="E192" s="5"/>
      <c r="F192" s="4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5">
      <c r="A193" s="2"/>
      <c r="B193" s="3"/>
      <c r="C193" s="2"/>
      <c r="D193" s="4"/>
      <c r="E193" s="5"/>
      <c r="F193" s="4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5">
      <c r="A194" s="2"/>
      <c r="B194" s="3"/>
      <c r="C194" s="2"/>
      <c r="D194" s="4"/>
      <c r="E194" s="5"/>
      <c r="F194" s="4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5">
      <c r="A195" s="2"/>
      <c r="B195" s="3"/>
      <c r="C195" s="2"/>
      <c r="D195" s="4"/>
      <c r="E195" s="5"/>
      <c r="F195" s="4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5">
      <c r="A196" s="2"/>
      <c r="B196" s="3"/>
      <c r="C196" s="2"/>
      <c r="D196" s="4"/>
      <c r="E196" s="5"/>
      <c r="F196" s="4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5">
      <c r="A197" s="2"/>
      <c r="B197" s="3"/>
      <c r="C197" s="2"/>
      <c r="D197" s="4"/>
      <c r="E197" s="5"/>
      <c r="F197" s="4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5">
      <c r="A198" s="2"/>
      <c r="B198" s="3"/>
      <c r="C198" s="2"/>
      <c r="D198" s="4"/>
      <c r="E198" s="5"/>
      <c r="F198" s="4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5">
      <c r="A199" s="2"/>
      <c r="B199" s="3"/>
      <c r="C199" s="2"/>
      <c r="D199" s="4"/>
      <c r="E199" s="5"/>
      <c r="F199" s="4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5">
      <c r="A200" s="2"/>
      <c r="B200" s="3"/>
      <c r="C200" s="2"/>
      <c r="D200" s="4"/>
      <c r="E200" s="5"/>
      <c r="F200" s="4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5">
      <c r="A201" s="2"/>
      <c r="B201" s="3"/>
      <c r="C201" s="2"/>
      <c r="D201" s="4"/>
      <c r="E201" s="5"/>
      <c r="F201" s="4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5">
      <c r="A202" s="2"/>
      <c r="B202" s="3"/>
      <c r="C202" s="2"/>
      <c r="D202" s="4"/>
      <c r="E202" s="5"/>
      <c r="F202" s="4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5">
      <c r="A203" s="2"/>
      <c r="B203" s="3"/>
      <c r="C203" s="2"/>
      <c r="D203" s="4"/>
      <c r="E203" s="5"/>
      <c r="F203" s="4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5">
      <c r="A204" s="2"/>
      <c r="B204" s="3"/>
      <c r="C204" s="2"/>
      <c r="D204" s="4"/>
      <c r="E204" s="5"/>
      <c r="F204" s="4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5">
      <c r="A205" s="2"/>
      <c r="B205" s="3"/>
      <c r="C205" s="2"/>
      <c r="D205" s="4"/>
      <c r="E205" s="5"/>
      <c r="F205" s="4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5">
      <c r="A206" s="2"/>
      <c r="B206" s="3"/>
      <c r="C206" s="2"/>
      <c r="D206" s="4"/>
      <c r="E206" s="5"/>
      <c r="F206" s="4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5">
      <c r="A207" s="2"/>
      <c r="B207" s="3"/>
      <c r="C207" s="2"/>
      <c r="D207" s="4"/>
      <c r="E207" s="5"/>
      <c r="F207" s="4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5">
      <c r="A208" s="2"/>
      <c r="B208" s="3"/>
      <c r="C208" s="2"/>
      <c r="D208" s="4"/>
      <c r="E208" s="5"/>
      <c r="F208" s="4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5">
      <c r="A209" s="2"/>
      <c r="B209" s="3"/>
      <c r="C209" s="2"/>
      <c r="D209" s="4"/>
      <c r="E209" s="5"/>
      <c r="F209" s="4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5">
      <c r="A210" s="2"/>
      <c r="B210" s="3"/>
      <c r="C210" s="2"/>
      <c r="D210" s="4"/>
      <c r="E210" s="5"/>
      <c r="F210" s="4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5">
      <c r="A211" s="2"/>
      <c r="B211" s="3"/>
      <c r="C211" s="2"/>
      <c r="D211" s="4"/>
      <c r="E211" s="5"/>
      <c r="F211" s="4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5">
      <c r="A212" s="2"/>
      <c r="B212" s="3"/>
      <c r="C212" s="2"/>
      <c r="D212" s="4"/>
      <c r="E212" s="5"/>
      <c r="F212" s="4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5">
      <c r="A213" s="2"/>
      <c r="B213" s="3"/>
      <c r="C213" s="2"/>
      <c r="D213" s="4"/>
      <c r="E213" s="5"/>
      <c r="F213" s="4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5">
      <c r="A214" s="2"/>
      <c r="B214" s="3"/>
      <c r="C214" s="2"/>
      <c r="D214" s="4"/>
      <c r="E214" s="5"/>
      <c r="F214" s="4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5">
      <c r="A215" s="2"/>
      <c r="B215" s="3"/>
      <c r="C215" s="2"/>
      <c r="D215" s="4"/>
      <c r="E215" s="5"/>
      <c r="F215" s="4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5">
      <c r="A216" s="2"/>
      <c r="B216" s="3"/>
      <c r="C216" s="2"/>
      <c r="D216" s="4"/>
      <c r="E216" s="5"/>
      <c r="F216" s="4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5">
      <c r="A217" s="2"/>
      <c r="B217" s="3"/>
      <c r="C217" s="2"/>
      <c r="D217" s="4"/>
      <c r="E217" s="5"/>
      <c r="F217" s="4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5">
      <c r="A218" s="2"/>
      <c r="B218" s="3"/>
      <c r="C218" s="2"/>
      <c r="D218" s="4"/>
      <c r="E218" s="5"/>
      <c r="F218" s="4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5">
      <c r="A219" s="2"/>
      <c r="B219" s="3"/>
      <c r="C219" s="2"/>
      <c r="D219" s="4"/>
      <c r="E219" s="5"/>
      <c r="F219" s="4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5">
      <c r="A220" s="2"/>
      <c r="B220" s="3"/>
      <c r="C220" s="2"/>
      <c r="D220" s="4"/>
      <c r="E220" s="5"/>
      <c r="F220" s="4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5">
      <c r="A221" s="2"/>
      <c r="B221" s="3"/>
      <c r="C221" s="2"/>
      <c r="D221" s="4"/>
      <c r="E221" s="5"/>
      <c r="F221" s="4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5">
      <c r="A222" s="2"/>
      <c r="B222" s="3"/>
      <c r="C222" s="2"/>
      <c r="D222" s="4"/>
      <c r="E222" s="5"/>
      <c r="F222" s="4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5">
      <c r="A223" s="2"/>
      <c r="B223" s="3"/>
      <c r="C223" s="2"/>
      <c r="D223" s="4"/>
      <c r="E223" s="5"/>
      <c r="F223" s="4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5">
      <c r="A224" s="2"/>
      <c r="B224" s="3"/>
      <c r="C224" s="2"/>
      <c r="D224" s="4"/>
      <c r="E224" s="5"/>
      <c r="F224" s="4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5">
      <c r="A225" s="2"/>
      <c r="B225" s="3"/>
      <c r="C225" s="2"/>
      <c r="D225" s="4"/>
      <c r="E225" s="5"/>
      <c r="F225" s="4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5">
      <c r="A226" s="2"/>
      <c r="B226" s="3"/>
      <c r="C226" s="2"/>
      <c r="D226" s="4"/>
      <c r="E226" s="5"/>
      <c r="F226" s="4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5">
      <c r="A227" s="2"/>
      <c r="B227" s="3"/>
      <c r="C227" s="2"/>
      <c r="D227" s="4"/>
      <c r="E227" s="5"/>
      <c r="F227" s="4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5">
      <c r="A228" s="2"/>
      <c r="B228" s="3"/>
      <c r="C228" s="2"/>
      <c r="D228" s="4"/>
      <c r="E228" s="5"/>
      <c r="F228" s="4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5">
      <c r="A229" s="2"/>
      <c r="B229" s="3"/>
      <c r="C229" s="2"/>
      <c r="D229" s="4"/>
      <c r="E229" s="5"/>
      <c r="F229" s="4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5">
      <c r="A230" s="2"/>
      <c r="B230" s="3"/>
      <c r="C230" s="2"/>
      <c r="D230" s="4"/>
      <c r="E230" s="5"/>
      <c r="F230" s="4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5">
      <c r="A231" s="2"/>
      <c r="B231" s="3"/>
      <c r="C231" s="2"/>
      <c r="D231" s="4"/>
      <c r="E231" s="5"/>
      <c r="F231" s="4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5">
      <c r="A232" s="2"/>
      <c r="B232" s="3"/>
      <c r="C232" s="2"/>
      <c r="D232" s="4"/>
      <c r="E232" s="5"/>
      <c r="F232" s="4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5">
      <c r="A233" s="2"/>
      <c r="B233" s="3"/>
      <c r="C233" s="2"/>
      <c r="D233" s="4"/>
      <c r="E233" s="5"/>
      <c r="F233" s="4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5">
      <c r="A234" s="2"/>
      <c r="B234" s="3"/>
      <c r="C234" s="2"/>
      <c r="D234" s="4"/>
      <c r="E234" s="5"/>
      <c r="F234" s="4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5">
      <c r="A235" s="2"/>
      <c r="B235" s="3"/>
      <c r="C235" s="2"/>
      <c r="D235" s="4"/>
      <c r="E235" s="5"/>
      <c r="F235" s="4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5">
      <c r="A236" s="2"/>
      <c r="B236" s="3"/>
      <c r="C236" s="2"/>
      <c r="D236" s="4"/>
      <c r="E236" s="5"/>
      <c r="F236" s="4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5">
      <c r="A237" s="2"/>
      <c r="B237" s="3"/>
      <c r="C237" s="2"/>
      <c r="D237" s="4"/>
      <c r="E237" s="5"/>
      <c r="F237" s="4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5">
      <c r="A238" s="2"/>
      <c r="B238" s="3"/>
      <c r="C238" s="2"/>
      <c r="D238" s="4"/>
      <c r="E238" s="5"/>
      <c r="F238" s="4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5">
      <c r="A239" s="2"/>
      <c r="B239" s="3"/>
      <c r="C239" s="2"/>
      <c r="D239" s="4"/>
      <c r="E239" s="5"/>
      <c r="F239" s="4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5">
      <c r="A240" s="2"/>
      <c r="B240" s="3"/>
      <c r="C240" s="2"/>
      <c r="D240" s="4"/>
      <c r="E240" s="5"/>
      <c r="F240" s="4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5">
      <c r="A241" s="2"/>
      <c r="B241" s="3"/>
      <c r="C241" s="2"/>
      <c r="D241" s="4"/>
      <c r="E241" s="5"/>
      <c r="F241" s="4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5">
      <c r="A242" s="2"/>
      <c r="B242" s="3"/>
      <c r="C242" s="2"/>
      <c r="D242" s="4"/>
      <c r="E242" s="5"/>
      <c r="F242" s="4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5">
      <c r="A243" s="2"/>
      <c r="B243" s="3"/>
      <c r="C243" s="2"/>
      <c r="D243" s="4"/>
      <c r="E243" s="5"/>
      <c r="F243" s="4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5">
      <c r="A244" s="2"/>
      <c r="B244" s="3"/>
      <c r="C244" s="2"/>
      <c r="D244" s="4"/>
      <c r="E244" s="5"/>
      <c r="F244" s="4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5">
      <c r="A245" s="2"/>
      <c r="B245" s="3"/>
      <c r="C245" s="2"/>
      <c r="D245" s="4"/>
      <c r="E245" s="5"/>
      <c r="F245" s="4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5">
      <c r="A246" s="2"/>
      <c r="B246" s="3"/>
      <c r="C246" s="2"/>
      <c r="D246" s="4"/>
      <c r="E246" s="5"/>
      <c r="F246" s="4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5">
      <c r="A247" s="2"/>
      <c r="B247" s="3"/>
      <c r="C247" s="2"/>
      <c r="D247" s="4"/>
      <c r="E247" s="5"/>
      <c r="F247" s="4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5">
      <c r="A248" s="2"/>
      <c r="B248" s="3"/>
      <c r="C248" s="2"/>
      <c r="D248" s="4"/>
      <c r="E248" s="5"/>
      <c r="F248" s="4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5">
      <c r="A249" s="2"/>
      <c r="B249" s="3"/>
      <c r="C249" s="2"/>
      <c r="D249" s="4"/>
      <c r="E249" s="5"/>
      <c r="F249" s="4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5">
      <c r="A250" s="2"/>
      <c r="B250" s="3"/>
      <c r="C250" s="2"/>
      <c r="D250" s="4"/>
      <c r="E250" s="5"/>
      <c r="F250" s="4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5">
      <c r="A251" s="2"/>
      <c r="B251" s="3"/>
      <c r="C251" s="2"/>
      <c r="D251" s="4"/>
      <c r="E251" s="5"/>
      <c r="F251" s="4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5">
      <c r="A252" s="2"/>
      <c r="B252" s="3"/>
      <c r="C252" s="2"/>
      <c r="D252" s="4"/>
      <c r="E252" s="5"/>
      <c r="F252" s="4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5">
      <c r="A253" s="2"/>
      <c r="B253" s="3"/>
      <c r="C253" s="2"/>
      <c r="D253" s="4"/>
      <c r="E253" s="5"/>
      <c r="F253" s="4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5">
      <c r="A254" s="2"/>
      <c r="B254" s="3"/>
      <c r="C254" s="2"/>
      <c r="D254" s="4"/>
      <c r="E254" s="5"/>
      <c r="F254" s="4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5">
      <c r="A255" s="2"/>
      <c r="B255" s="3"/>
      <c r="C255" s="2"/>
      <c r="D255" s="4"/>
      <c r="E255" s="5"/>
      <c r="F255" s="4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5">
      <c r="A256" s="2"/>
      <c r="B256" s="3"/>
      <c r="C256" s="2"/>
      <c r="D256" s="4"/>
      <c r="E256" s="5"/>
      <c r="F256" s="4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5">
      <c r="A257" s="2"/>
      <c r="B257" s="3"/>
      <c r="C257" s="2"/>
      <c r="D257" s="4"/>
      <c r="E257" s="5"/>
      <c r="F257" s="4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5">
      <c r="A258" s="2"/>
      <c r="B258" s="3"/>
      <c r="C258" s="2"/>
      <c r="D258" s="4"/>
      <c r="E258" s="5"/>
      <c r="F258" s="4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5">
      <c r="A259" s="2"/>
      <c r="B259" s="3"/>
      <c r="C259" s="2"/>
      <c r="D259" s="4"/>
      <c r="E259" s="5"/>
      <c r="F259" s="4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5">
      <c r="A260" s="2"/>
      <c r="B260" s="3"/>
      <c r="C260" s="2"/>
      <c r="D260" s="4"/>
      <c r="E260" s="5"/>
      <c r="F260" s="4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5">
      <c r="A261" s="2"/>
      <c r="B261" s="3"/>
      <c r="C261" s="2"/>
      <c r="D261" s="4"/>
      <c r="E261" s="5"/>
      <c r="F261" s="4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5">
      <c r="A262" s="2"/>
      <c r="B262" s="3"/>
      <c r="C262" s="2"/>
      <c r="D262" s="4"/>
      <c r="E262" s="5"/>
      <c r="F262" s="4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5">
      <c r="A263" s="2"/>
      <c r="B263" s="3"/>
      <c r="C263" s="2"/>
      <c r="D263" s="4"/>
      <c r="E263" s="5"/>
      <c r="F263" s="4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5">
      <c r="A264" s="2"/>
      <c r="B264" s="3"/>
      <c r="C264" s="2"/>
      <c r="D264" s="4"/>
      <c r="E264" s="5"/>
      <c r="F264" s="4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5">
      <c r="A265" s="2"/>
      <c r="B265" s="3"/>
      <c r="C265" s="2"/>
      <c r="D265" s="4"/>
      <c r="E265" s="5"/>
      <c r="F265" s="4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5">
      <c r="A266" s="2"/>
      <c r="B266" s="3"/>
      <c r="C266" s="2"/>
      <c r="D266" s="4"/>
      <c r="E266" s="5"/>
      <c r="F266" s="4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5">
      <c r="A267" s="2"/>
      <c r="B267" s="3"/>
      <c r="C267" s="2"/>
      <c r="D267" s="4"/>
      <c r="E267" s="5"/>
      <c r="F267" s="4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5">
      <c r="A268" s="2"/>
      <c r="B268" s="3"/>
      <c r="C268" s="2"/>
      <c r="D268" s="4"/>
      <c r="E268" s="5"/>
      <c r="F268" s="4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5">
      <c r="A269" s="2"/>
      <c r="B269" s="3"/>
      <c r="C269" s="2"/>
      <c r="D269" s="4"/>
      <c r="E269" s="5"/>
      <c r="F269" s="4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5">
      <c r="A270" s="2"/>
      <c r="B270" s="3"/>
      <c r="C270" s="2"/>
      <c r="D270" s="4"/>
      <c r="E270" s="5"/>
      <c r="F270" s="4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5">
      <c r="A271" s="2"/>
      <c r="B271" s="3"/>
      <c r="C271" s="2"/>
      <c r="D271" s="4"/>
      <c r="E271" s="5"/>
      <c r="F271" s="4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5">
      <c r="A272" s="2"/>
      <c r="B272" s="3"/>
      <c r="C272" s="2"/>
      <c r="D272" s="4"/>
      <c r="E272" s="5"/>
      <c r="F272" s="4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5">
      <c r="A273" s="2"/>
      <c r="B273" s="3"/>
      <c r="C273" s="2"/>
      <c r="D273" s="4"/>
      <c r="E273" s="5"/>
      <c r="F273" s="4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5">
      <c r="A274" s="2"/>
      <c r="B274" s="3"/>
      <c r="C274" s="2"/>
      <c r="D274" s="4"/>
      <c r="E274" s="5"/>
      <c r="F274" s="4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5">
      <c r="A275" s="2"/>
      <c r="B275" s="3"/>
      <c r="C275" s="2"/>
      <c r="D275" s="4"/>
      <c r="E275" s="5"/>
      <c r="F275" s="4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5">
      <c r="A276" s="2"/>
      <c r="B276" s="3"/>
      <c r="C276" s="2"/>
      <c r="D276" s="4"/>
      <c r="E276" s="5"/>
      <c r="F276" s="4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5">
      <c r="A277" s="2"/>
      <c r="B277" s="3"/>
      <c r="C277" s="2"/>
      <c r="D277" s="4"/>
      <c r="E277" s="5"/>
      <c r="F277" s="4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5">
      <c r="A278" s="2"/>
      <c r="B278" s="3"/>
      <c r="C278" s="2"/>
      <c r="D278" s="4"/>
      <c r="E278" s="5"/>
      <c r="F278" s="4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5">
      <c r="A279" s="2"/>
      <c r="B279" s="3"/>
      <c r="C279" s="2"/>
      <c r="D279" s="4"/>
      <c r="E279" s="5"/>
      <c r="F279" s="4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5">
      <c r="A280" s="2"/>
      <c r="B280" s="3"/>
      <c r="C280" s="2"/>
      <c r="D280" s="4"/>
      <c r="E280" s="5"/>
      <c r="F280" s="4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5">
      <c r="A281" s="2"/>
      <c r="B281" s="3"/>
      <c r="C281" s="2"/>
      <c r="D281" s="4"/>
      <c r="E281" s="5"/>
      <c r="F281" s="4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5">
      <c r="A282" s="2"/>
      <c r="B282" s="3"/>
      <c r="C282" s="2"/>
      <c r="D282" s="4"/>
      <c r="E282" s="5"/>
      <c r="F282" s="4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5">
      <c r="A283" s="2"/>
      <c r="B283" s="3"/>
      <c r="C283" s="2"/>
      <c r="D283" s="4"/>
      <c r="E283" s="5"/>
      <c r="F283" s="4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5">
      <c r="A284" s="2"/>
      <c r="B284" s="3"/>
      <c r="C284" s="2"/>
      <c r="D284" s="4"/>
      <c r="E284" s="5"/>
      <c r="F284" s="4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5">
      <c r="A285" s="2"/>
      <c r="B285" s="3"/>
      <c r="C285" s="2"/>
      <c r="D285" s="4"/>
      <c r="E285" s="5"/>
      <c r="F285" s="4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5">
      <c r="A286" s="2"/>
      <c r="B286" s="3"/>
      <c r="C286" s="2"/>
      <c r="D286" s="4"/>
      <c r="E286" s="5"/>
      <c r="F286" s="4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5">
      <c r="A287" s="2"/>
      <c r="B287" s="3"/>
      <c r="C287" s="2"/>
      <c r="D287" s="4"/>
      <c r="E287" s="5"/>
      <c r="F287" s="4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5">
      <c r="A288" s="2"/>
      <c r="B288" s="3"/>
      <c r="C288" s="2"/>
      <c r="D288" s="4"/>
      <c r="E288" s="5"/>
      <c r="F288" s="4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5">
      <c r="A289" s="2"/>
      <c r="B289" s="3"/>
      <c r="C289" s="2"/>
      <c r="D289" s="4"/>
      <c r="E289" s="5"/>
      <c r="F289" s="4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5">
      <c r="A290" s="2"/>
      <c r="B290" s="3"/>
      <c r="C290" s="2"/>
      <c r="D290" s="4"/>
      <c r="E290" s="5"/>
      <c r="F290" s="4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5">
      <c r="A291" s="2"/>
      <c r="B291" s="3"/>
      <c r="C291" s="2"/>
      <c r="D291" s="4"/>
      <c r="E291" s="5"/>
      <c r="F291" s="4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5">
      <c r="A292" s="2"/>
      <c r="B292" s="3"/>
      <c r="C292" s="2"/>
      <c r="D292" s="4"/>
      <c r="E292" s="5"/>
      <c r="F292" s="4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5">
      <c r="A293" s="2"/>
      <c r="B293" s="3"/>
      <c r="C293" s="2"/>
      <c r="D293" s="4"/>
      <c r="E293" s="5"/>
      <c r="F293" s="4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5">
      <c r="A294" s="2"/>
      <c r="B294" s="3"/>
      <c r="C294" s="2"/>
      <c r="D294" s="4"/>
      <c r="E294" s="5"/>
      <c r="F294" s="4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5">
      <c r="A295" s="2"/>
      <c r="B295" s="3"/>
      <c r="C295" s="2"/>
      <c r="D295" s="4"/>
      <c r="E295" s="5"/>
      <c r="F295" s="4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5">
      <c r="A296" s="2"/>
      <c r="B296" s="3"/>
      <c r="C296" s="2"/>
      <c r="D296" s="4"/>
      <c r="E296" s="5"/>
      <c r="F296" s="4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5">
      <c r="A297" s="2"/>
      <c r="B297" s="3"/>
      <c r="C297" s="2"/>
      <c r="D297" s="4"/>
      <c r="E297" s="5"/>
      <c r="F297" s="4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5">
      <c r="A298" s="2"/>
      <c r="B298" s="3"/>
      <c r="C298" s="2"/>
      <c r="D298" s="4"/>
      <c r="E298" s="5"/>
      <c r="F298" s="4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5">
      <c r="A299" s="2"/>
      <c r="B299" s="3"/>
      <c r="C299" s="2"/>
      <c r="D299" s="4"/>
      <c r="E299" s="5"/>
      <c r="F299" s="4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5">
      <c r="A300" s="2"/>
      <c r="B300" s="3"/>
      <c r="C300" s="2"/>
      <c r="D300" s="4"/>
      <c r="E300" s="5"/>
      <c r="F300" s="4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5">
      <c r="A301" s="2"/>
      <c r="B301" s="3"/>
      <c r="C301" s="2"/>
      <c r="D301" s="4"/>
      <c r="E301" s="5"/>
      <c r="F301" s="4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5">
      <c r="A302" s="2"/>
      <c r="B302" s="3"/>
      <c r="C302" s="2"/>
      <c r="D302" s="4"/>
      <c r="E302" s="5"/>
      <c r="F302" s="4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5">
      <c r="A303" s="2"/>
      <c r="B303" s="3"/>
      <c r="C303" s="2"/>
      <c r="D303" s="4"/>
      <c r="E303" s="5"/>
      <c r="F303" s="4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5">
      <c r="A304" s="2"/>
      <c r="B304" s="3"/>
      <c r="C304" s="2"/>
      <c r="D304" s="4"/>
      <c r="E304" s="5"/>
      <c r="F304" s="4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5">
      <c r="A305" s="2"/>
      <c r="B305" s="3"/>
      <c r="C305" s="2"/>
      <c r="D305" s="4"/>
      <c r="E305" s="5"/>
      <c r="F305" s="4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5">
      <c r="A306" s="2"/>
      <c r="B306" s="3"/>
      <c r="C306" s="2"/>
      <c r="D306" s="4"/>
      <c r="E306" s="5"/>
      <c r="F306" s="4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5">
      <c r="A307" s="2"/>
      <c r="B307" s="3"/>
      <c r="C307" s="2"/>
      <c r="D307" s="4"/>
      <c r="E307" s="5"/>
      <c r="F307" s="4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5">
      <c r="A308" s="2"/>
      <c r="B308" s="3"/>
      <c r="C308" s="2"/>
      <c r="D308" s="4"/>
      <c r="E308" s="5"/>
      <c r="F308" s="4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5">
      <c r="A309" s="2"/>
      <c r="B309" s="3"/>
      <c r="C309" s="2"/>
      <c r="D309" s="4"/>
      <c r="E309" s="5"/>
      <c r="F309" s="4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5">
      <c r="A310" s="2"/>
      <c r="B310" s="3"/>
      <c r="C310" s="2"/>
      <c r="D310" s="4"/>
      <c r="E310" s="5"/>
      <c r="F310" s="4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5">
      <c r="A311" s="2"/>
      <c r="B311" s="3"/>
      <c r="C311" s="2"/>
      <c r="D311" s="4"/>
      <c r="E311" s="5"/>
      <c r="F311" s="4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5">
      <c r="A312" s="2"/>
      <c r="B312" s="3"/>
      <c r="C312" s="2"/>
      <c r="D312" s="4"/>
      <c r="E312" s="5"/>
      <c r="F312" s="4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5">
      <c r="A313" s="2"/>
      <c r="B313" s="3"/>
      <c r="C313" s="2"/>
      <c r="D313" s="4"/>
      <c r="E313" s="5"/>
      <c r="F313" s="4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5">
      <c r="A314" s="2"/>
      <c r="B314" s="3"/>
      <c r="C314" s="2"/>
      <c r="D314" s="4"/>
      <c r="E314" s="5"/>
      <c r="F314" s="4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5">
      <c r="A315" s="2"/>
      <c r="B315" s="3"/>
      <c r="C315" s="2"/>
      <c r="D315" s="4"/>
      <c r="E315" s="5"/>
      <c r="F315" s="4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5">
      <c r="A316" s="2"/>
      <c r="B316" s="3"/>
      <c r="C316" s="2"/>
      <c r="D316" s="4"/>
      <c r="E316" s="5"/>
      <c r="F316" s="4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5">
      <c r="A317" s="2"/>
      <c r="B317" s="3"/>
      <c r="C317" s="2"/>
      <c r="D317" s="4"/>
      <c r="E317" s="5"/>
      <c r="F317" s="4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5">
      <c r="A318" s="2"/>
      <c r="B318" s="3"/>
      <c r="C318" s="2"/>
      <c r="D318" s="4"/>
      <c r="E318" s="5"/>
      <c r="F318" s="4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5">
      <c r="A319" s="2"/>
      <c r="B319" s="3"/>
      <c r="C319" s="2"/>
      <c r="D319" s="4"/>
      <c r="E319" s="5"/>
      <c r="F319" s="4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5">
      <c r="A320" s="2"/>
      <c r="B320" s="3"/>
      <c r="C320" s="2"/>
      <c r="D320" s="4"/>
      <c r="E320" s="5"/>
      <c r="F320" s="4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5">
      <c r="A321" s="2"/>
      <c r="B321" s="3"/>
      <c r="C321" s="2"/>
      <c r="D321" s="4"/>
      <c r="E321" s="5"/>
      <c r="F321" s="4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5">
      <c r="A322" s="2"/>
      <c r="B322" s="3"/>
      <c r="C322" s="2"/>
      <c r="D322" s="4"/>
      <c r="E322" s="5"/>
      <c r="F322" s="4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5">
      <c r="A323" s="2"/>
      <c r="B323" s="3"/>
      <c r="C323" s="2"/>
      <c r="D323" s="4"/>
      <c r="E323" s="5"/>
      <c r="F323" s="4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5">
      <c r="A324" s="2"/>
      <c r="B324" s="3"/>
      <c r="C324" s="2"/>
      <c r="D324" s="4"/>
      <c r="E324" s="5"/>
      <c r="F324" s="4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5">
      <c r="A325" s="2"/>
      <c r="B325" s="3"/>
      <c r="C325" s="2"/>
      <c r="D325" s="4"/>
      <c r="E325" s="5"/>
      <c r="F325" s="4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5">
      <c r="A326" s="2"/>
      <c r="B326" s="3"/>
      <c r="C326" s="2"/>
      <c r="D326" s="4"/>
      <c r="E326" s="5"/>
      <c r="F326" s="4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5">
      <c r="A327" s="2"/>
      <c r="B327" s="3"/>
      <c r="C327" s="2"/>
      <c r="D327" s="4"/>
      <c r="E327" s="5"/>
      <c r="F327" s="4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5">
      <c r="A328" s="2"/>
      <c r="B328" s="3"/>
      <c r="C328" s="2"/>
      <c r="D328" s="4"/>
      <c r="E328" s="5"/>
      <c r="F328" s="4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5">
      <c r="A329" s="2"/>
      <c r="B329" s="3"/>
      <c r="C329" s="2"/>
      <c r="D329" s="4"/>
      <c r="E329" s="5"/>
      <c r="F329" s="4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5">
      <c r="A330" s="2"/>
      <c r="B330" s="3"/>
      <c r="C330" s="2"/>
      <c r="D330" s="4"/>
      <c r="E330" s="5"/>
      <c r="F330" s="4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5">
      <c r="A331" s="2"/>
      <c r="B331" s="3"/>
      <c r="C331" s="2"/>
      <c r="D331" s="4"/>
      <c r="E331" s="5"/>
      <c r="F331" s="4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5">
      <c r="A332" s="2"/>
      <c r="B332" s="3"/>
      <c r="C332" s="2"/>
      <c r="D332" s="4"/>
      <c r="E332" s="5"/>
      <c r="F332" s="4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5">
      <c r="A333" s="2"/>
      <c r="B333" s="3"/>
      <c r="C333" s="2"/>
      <c r="D333" s="4"/>
      <c r="E333" s="5"/>
      <c r="F333" s="4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5">
      <c r="A334" s="2"/>
      <c r="B334" s="3"/>
      <c r="C334" s="2"/>
      <c r="D334" s="4"/>
      <c r="E334" s="5"/>
      <c r="F334" s="4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5">
      <c r="A335" s="2"/>
      <c r="B335" s="3"/>
      <c r="C335" s="2"/>
      <c r="D335" s="4"/>
      <c r="E335" s="5"/>
      <c r="F335" s="4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5">
      <c r="A336" s="2"/>
      <c r="B336" s="3"/>
      <c r="C336" s="2"/>
      <c r="D336" s="4"/>
      <c r="E336" s="5"/>
      <c r="F336" s="4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5">
      <c r="A337" s="2"/>
      <c r="B337" s="3"/>
      <c r="C337" s="2"/>
      <c r="D337" s="4"/>
      <c r="E337" s="5"/>
      <c r="F337" s="4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5">
      <c r="A338" s="2"/>
      <c r="B338" s="3"/>
      <c r="C338" s="2"/>
      <c r="D338" s="4"/>
      <c r="E338" s="5"/>
      <c r="F338" s="4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5">
      <c r="A339" s="2"/>
      <c r="B339" s="3"/>
      <c r="C339" s="2"/>
      <c r="D339" s="4"/>
      <c r="E339" s="5"/>
      <c r="F339" s="4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5">
      <c r="A340" s="2"/>
      <c r="B340" s="3"/>
      <c r="C340" s="2"/>
      <c r="D340" s="4"/>
      <c r="E340" s="5"/>
      <c r="F340" s="4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5">
      <c r="A341" s="2"/>
      <c r="B341" s="3"/>
      <c r="C341" s="2"/>
      <c r="D341" s="4"/>
      <c r="E341" s="5"/>
      <c r="F341" s="4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5">
      <c r="A342" s="2"/>
      <c r="B342" s="3"/>
      <c r="C342" s="2"/>
      <c r="D342" s="4"/>
      <c r="E342" s="5"/>
      <c r="F342" s="4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5">
      <c r="A343" s="2"/>
      <c r="B343" s="3"/>
      <c r="C343" s="2"/>
      <c r="D343" s="4"/>
      <c r="E343" s="5"/>
      <c r="F343" s="4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5">
      <c r="A344" s="2"/>
      <c r="B344" s="3"/>
      <c r="C344" s="2"/>
      <c r="D344" s="4"/>
      <c r="E344" s="5"/>
      <c r="F344" s="4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5">
      <c r="A345" s="2"/>
      <c r="B345" s="3"/>
      <c r="C345" s="2"/>
      <c r="D345" s="4"/>
      <c r="E345" s="5"/>
      <c r="F345" s="4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5">
      <c r="A346" s="2"/>
      <c r="B346" s="3"/>
      <c r="C346" s="2"/>
      <c r="D346" s="4"/>
      <c r="E346" s="5"/>
      <c r="F346" s="4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5">
      <c r="A347" s="2"/>
      <c r="B347" s="3"/>
      <c r="C347" s="2"/>
      <c r="D347" s="4"/>
      <c r="E347" s="5"/>
      <c r="F347" s="4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5">
      <c r="A348" s="2"/>
      <c r="B348" s="3"/>
      <c r="C348" s="2"/>
      <c r="D348" s="4"/>
      <c r="E348" s="5"/>
      <c r="F348" s="4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5">
      <c r="A349" s="2"/>
      <c r="B349" s="3"/>
      <c r="C349" s="2"/>
      <c r="D349" s="4"/>
      <c r="E349" s="5"/>
      <c r="F349" s="4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5">
      <c r="A350" s="2"/>
      <c r="B350" s="3"/>
      <c r="C350" s="2"/>
      <c r="D350" s="4"/>
      <c r="E350" s="5"/>
      <c r="F350" s="4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5">
      <c r="A351" s="2"/>
      <c r="B351" s="3"/>
      <c r="C351" s="2"/>
      <c r="D351" s="4"/>
      <c r="E351" s="5"/>
      <c r="F351" s="4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5">
      <c r="A352" s="2"/>
      <c r="B352" s="3"/>
      <c r="C352" s="2"/>
      <c r="D352" s="4"/>
      <c r="E352" s="5"/>
      <c r="F352" s="4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5">
      <c r="A353" s="2"/>
      <c r="B353" s="3"/>
      <c r="C353" s="2"/>
      <c r="D353" s="4"/>
      <c r="E353" s="5"/>
      <c r="F353" s="4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5">
      <c r="A354" s="2"/>
      <c r="B354" s="3"/>
      <c r="C354" s="2"/>
      <c r="D354" s="4"/>
      <c r="E354" s="5"/>
      <c r="F354" s="4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5">
      <c r="A355" s="2"/>
      <c r="B355" s="3"/>
      <c r="C355" s="2"/>
      <c r="D355" s="4"/>
      <c r="E355" s="5"/>
      <c r="F355" s="4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5">
      <c r="A356" s="2"/>
      <c r="B356" s="3"/>
      <c r="C356" s="2"/>
      <c r="D356" s="4"/>
      <c r="E356" s="5"/>
      <c r="F356" s="4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5">
      <c r="A357" s="2"/>
      <c r="B357" s="3"/>
      <c r="C357" s="2"/>
      <c r="D357" s="4"/>
      <c r="E357" s="5"/>
      <c r="F357" s="4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5">
      <c r="A358" s="2"/>
      <c r="B358" s="3"/>
      <c r="C358" s="2"/>
      <c r="D358" s="4"/>
      <c r="E358" s="5"/>
      <c r="F358" s="4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5">
      <c r="A359" s="2"/>
      <c r="B359" s="3"/>
      <c r="C359" s="2"/>
      <c r="D359" s="4"/>
      <c r="E359" s="5"/>
      <c r="F359" s="4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5">
      <c r="A360" s="2"/>
      <c r="B360" s="3"/>
      <c r="C360" s="2"/>
      <c r="D360" s="4"/>
      <c r="E360" s="5"/>
      <c r="F360" s="4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5">
      <c r="A361" s="2"/>
      <c r="B361" s="3"/>
      <c r="C361" s="2"/>
      <c r="D361" s="4"/>
      <c r="E361" s="5"/>
      <c r="F361" s="4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5">
      <c r="A362" s="2"/>
      <c r="B362" s="3"/>
      <c r="C362" s="2"/>
      <c r="D362" s="4"/>
      <c r="E362" s="5"/>
      <c r="F362" s="4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5">
      <c r="E363" s="5"/>
    </row>
    <row r="364" spans="1:23" ht="15.75" customHeight="1" x14ac:dyDescent="0.25">
      <c r="E364" s="5"/>
    </row>
    <row r="365" spans="1:23" ht="15.75" customHeight="1" x14ac:dyDescent="0.25">
      <c r="E365" s="5"/>
    </row>
    <row r="366" spans="1:23" ht="15.75" customHeight="1" x14ac:dyDescent="0.25">
      <c r="E366" s="5"/>
    </row>
    <row r="367" spans="1:23" ht="15.75" customHeight="1" x14ac:dyDescent="0.25">
      <c r="E367" s="5"/>
    </row>
    <row r="368" spans="1:23" ht="15.75" customHeight="1" x14ac:dyDescent="0.25">
      <c r="E368" s="5"/>
    </row>
    <row r="369" spans="5:5" ht="15.75" customHeight="1" x14ac:dyDescent="0.25">
      <c r="E369" s="5"/>
    </row>
    <row r="370" spans="5:5" ht="15.75" customHeight="1" x14ac:dyDescent="0.25">
      <c r="E370" s="5"/>
    </row>
    <row r="371" spans="5:5" ht="15.75" customHeight="1" x14ac:dyDescent="0.25">
      <c r="E371" s="5"/>
    </row>
    <row r="372" spans="5:5" ht="15.75" customHeight="1" x14ac:dyDescent="0.25">
      <c r="E372" s="5"/>
    </row>
    <row r="373" spans="5:5" ht="15.75" customHeight="1" x14ac:dyDescent="0.25">
      <c r="E373" s="5"/>
    </row>
    <row r="374" spans="5:5" ht="15.75" customHeight="1" x14ac:dyDescent="0.25">
      <c r="E374" s="5"/>
    </row>
    <row r="375" spans="5:5" ht="15.75" customHeight="1" x14ac:dyDescent="0.25">
      <c r="E375" s="5"/>
    </row>
    <row r="376" spans="5:5" ht="15.75" customHeight="1" x14ac:dyDescent="0.25">
      <c r="E376" s="5"/>
    </row>
    <row r="377" spans="5:5" ht="15.75" customHeight="1" x14ac:dyDescent="0.25">
      <c r="E377" s="5"/>
    </row>
    <row r="378" spans="5:5" ht="15.75" customHeight="1" x14ac:dyDescent="0.25">
      <c r="E378" s="5"/>
    </row>
    <row r="379" spans="5:5" ht="15.75" customHeight="1" x14ac:dyDescent="0.25">
      <c r="E379" s="5"/>
    </row>
    <row r="380" spans="5:5" ht="15.75" customHeight="1" x14ac:dyDescent="0.25">
      <c r="E380" s="5"/>
    </row>
    <row r="381" spans="5:5" ht="15.75" customHeight="1" x14ac:dyDescent="0.25">
      <c r="E381" s="5"/>
    </row>
    <row r="382" spans="5:5" ht="15.75" customHeight="1" x14ac:dyDescent="0.25">
      <c r="E382" s="5"/>
    </row>
    <row r="383" spans="5:5" ht="15.75" customHeight="1" x14ac:dyDescent="0.25">
      <c r="E383" s="5"/>
    </row>
    <row r="384" spans="5:5" ht="15.75" customHeight="1" x14ac:dyDescent="0.25">
      <c r="E384" s="5"/>
    </row>
    <row r="385" spans="5:5" ht="15.75" customHeight="1" x14ac:dyDescent="0.25">
      <c r="E385" s="5"/>
    </row>
    <row r="386" spans="5:5" ht="15.75" customHeight="1" x14ac:dyDescent="0.25">
      <c r="E386" s="5"/>
    </row>
    <row r="387" spans="5:5" ht="15.75" customHeight="1" x14ac:dyDescent="0.25">
      <c r="E387" s="5"/>
    </row>
    <row r="388" spans="5:5" ht="15.75" customHeight="1" x14ac:dyDescent="0.25">
      <c r="E388" s="5"/>
    </row>
    <row r="389" spans="5:5" ht="15.75" customHeight="1" x14ac:dyDescent="0.25">
      <c r="E389" s="5"/>
    </row>
    <row r="390" spans="5:5" ht="15.75" customHeight="1" x14ac:dyDescent="0.25">
      <c r="E390" s="5"/>
    </row>
    <row r="391" spans="5:5" ht="15.75" customHeight="1" x14ac:dyDescent="0.25">
      <c r="E391" s="5"/>
    </row>
    <row r="392" spans="5:5" ht="15.75" customHeight="1" x14ac:dyDescent="0.25">
      <c r="E392" s="5"/>
    </row>
    <row r="393" spans="5:5" ht="15.75" customHeight="1" x14ac:dyDescent="0.25">
      <c r="E393" s="5"/>
    </row>
    <row r="394" spans="5:5" ht="15.75" customHeight="1" x14ac:dyDescent="0.25">
      <c r="E394" s="5"/>
    </row>
    <row r="395" spans="5:5" ht="15.75" customHeight="1" x14ac:dyDescent="0.25">
      <c r="E395" s="5"/>
    </row>
    <row r="396" spans="5:5" ht="15.75" customHeight="1" x14ac:dyDescent="0.25">
      <c r="E396" s="5"/>
    </row>
    <row r="397" spans="5:5" ht="15.75" customHeight="1" x14ac:dyDescent="0.25">
      <c r="E397" s="5"/>
    </row>
    <row r="398" spans="5:5" ht="15.75" customHeight="1" x14ac:dyDescent="0.25">
      <c r="E398" s="5"/>
    </row>
    <row r="399" spans="5:5" ht="15.75" customHeight="1" x14ac:dyDescent="0.25">
      <c r="E399" s="5"/>
    </row>
    <row r="400" spans="5:5" ht="15.75" customHeight="1" x14ac:dyDescent="0.25">
      <c r="E400" s="5"/>
    </row>
    <row r="401" spans="5:5" ht="15.75" customHeight="1" x14ac:dyDescent="0.25">
      <c r="E401" s="5"/>
    </row>
    <row r="402" spans="5:5" ht="15.75" customHeight="1" x14ac:dyDescent="0.25">
      <c r="E402" s="5"/>
    </row>
    <row r="403" spans="5:5" ht="15.75" customHeight="1" x14ac:dyDescent="0.25">
      <c r="E403" s="5"/>
    </row>
    <row r="404" spans="5:5" ht="15.75" customHeight="1" x14ac:dyDescent="0.25">
      <c r="E404" s="5"/>
    </row>
    <row r="405" spans="5:5" ht="15.75" customHeight="1" x14ac:dyDescent="0.25">
      <c r="E405" s="5"/>
    </row>
    <row r="406" spans="5:5" ht="15.75" customHeight="1" x14ac:dyDescent="0.25">
      <c r="E406" s="5"/>
    </row>
    <row r="407" spans="5:5" ht="15.75" customHeight="1" x14ac:dyDescent="0.25">
      <c r="E407" s="5"/>
    </row>
    <row r="408" spans="5:5" ht="15.75" customHeight="1" x14ac:dyDescent="0.25">
      <c r="E408" s="5"/>
    </row>
    <row r="409" spans="5:5" ht="15.75" customHeight="1" x14ac:dyDescent="0.25">
      <c r="E409" s="5"/>
    </row>
    <row r="410" spans="5:5" ht="15.75" customHeight="1" x14ac:dyDescent="0.25">
      <c r="E410" s="5"/>
    </row>
    <row r="411" spans="5:5" ht="15.75" customHeight="1" x14ac:dyDescent="0.25">
      <c r="E411" s="5"/>
    </row>
    <row r="412" spans="5:5" ht="15.75" customHeight="1" x14ac:dyDescent="0.25">
      <c r="E412" s="5"/>
    </row>
    <row r="413" spans="5:5" ht="15.75" customHeight="1" x14ac:dyDescent="0.25">
      <c r="E413" s="5"/>
    </row>
    <row r="414" spans="5:5" ht="15.75" customHeight="1" x14ac:dyDescent="0.25">
      <c r="E414" s="5"/>
    </row>
    <row r="415" spans="5:5" ht="15.75" customHeight="1" x14ac:dyDescent="0.25">
      <c r="E415" s="5"/>
    </row>
    <row r="416" spans="5:5" ht="15.75" customHeight="1" x14ac:dyDescent="0.25">
      <c r="E416" s="5"/>
    </row>
    <row r="417" spans="5:5" ht="15.75" customHeight="1" x14ac:dyDescent="0.25">
      <c r="E417" s="5"/>
    </row>
    <row r="418" spans="5:5" ht="15.75" customHeight="1" x14ac:dyDescent="0.25">
      <c r="E418" s="5"/>
    </row>
    <row r="419" spans="5:5" ht="15.75" customHeight="1" x14ac:dyDescent="0.25">
      <c r="E419" s="5"/>
    </row>
    <row r="420" spans="5:5" ht="15.75" customHeight="1" x14ac:dyDescent="0.25">
      <c r="E420" s="5"/>
    </row>
    <row r="421" spans="5:5" ht="15.75" customHeight="1" x14ac:dyDescent="0.25">
      <c r="E421" s="5"/>
    </row>
    <row r="422" spans="5:5" ht="15.75" customHeight="1" x14ac:dyDescent="0.25">
      <c r="E422" s="5"/>
    </row>
    <row r="423" spans="5:5" ht="15.75" customHeight="1" x14ac:dyDescent="0.25">
      <c r="E423" s="5"/>
    </row>
    <row r="424" spans="5:5" ht="15.75" customHeight="1" x14ac:dyDescent="0.25">
      <c r="E424" s="5"/>
    </row>
    <row r="425" spans="5:5" ht="15.75" customHeight="1" x14ac:dyDescent="0.25">
      <c r="E425" s="5"/>
    </row>
    <row r="426" spans="5:5" ht="15.75" customHeight="1" x14ac:dyDescent="0.25">
      <c r="E426" s="5"/>
    </row>
    <row r="427" spans="5:5" ht="15.75" customHeight="1" x14ac:dyDescent="0.25">
      <c r="E427" s="5"/>
    </row>
    <row r="428" spans="5:5" ht="15.75" customHeight="1" x14ac:dyDescent="0.25">
      <c r="E428" s="5"/>
    </row>
    <row r="429" spans="5:5" ht="15.75" customHeight="1" x14ac:dyDescent="0.25">
      <c r="E429" s="5"/>
    </row>
    <row r="430" spans="5:5" ht="15.75" customHeight="1" x14ac:dyDescent="0.25">
      <c r="E430" s="5"/>
    </row>
    <row r="431" spans="5:5" ht="15.75" customHeight="1" x14ac:dyDescent="0.25">
      <c r="E431" s="5"/>
    </row>
    <row r="432" spans="5:5" ht="15.75" customHeight="1" x14ac:dyDescent="0.25">
      <c r="E432" s="5"/>
    </row>
    <row r="433" spans="5:5" ht="15.75" customHeight="1" x14ac:dyDescent="0.25">
      <c r="E433" s="5"/>
    </row>
    <row r="434" spans="5:5" ht="15.75" customHeight="1" x14ac:dyDescent="0.25">
      <c r="E434" s="5"/>
    </row>
    <row r="435" spans="5:5" ht="15.75" customHeight="1" x14ac:dyDescent="0.25">
      <c r="E435" s="5"/>
    </row>
    <row r="436" spans="5:5" ht="15.75" customHeight="1" x14ac:dyDescent="0.25">
      <c r="E436" s="5"/>
    </row>
    <row r="437" spans="5:5" ht="15.75" customHeight="1" x14ac:dyDescent="0.25">
      <c r="E437" s="5"/>
    </row>
    <row r="438" spans="5:5" ht="15.75" customHeight="1" x14ac:dyDescent="0.25">
      <c r="E438" s="5"/>
    </row>
    <row r="439" spans="5:5" ht="15.75" customHeight="1" x14ac:dyDescent="0.25">
      <c r="E439" s="5"/>
    </row>
    <row r="440" spans="5:5" ht="15.75" customHeight="1" x14ac:dyDescent="0.25">
      <c r="E440" s="5"/>
    </row>
    <row r="441" spans="5:5" ht="15.75" customHeight="1" x14ac:dyDescent="0.25">
      <c r="E441" s="5"/>
    </row>
    <row r="442" spans="5:5" ht="15.75" customHeight="1" x14ac:dyDescent="0.25">
      <c r="E442" s="5"/>
    </row>
    <row r="443" spans="5:5" ht="15.75" customHeight="1" x14ac:dyDescent="0.25">
      <c r="E443" s="5"/>
    </row>
    <row r="444" spans="5:5" ht="15.75" customHeight="1" x14ac:dyDescent="0.25">
      <c r="E444" s="5"/>
    </row>
    <row r="445" spans="5:5" ht="15.75" customHeight="1" x14ac:dyDescent="0.25">
      <c r="E445" s="5"/>
    </row>
    <row r="446" spans="5:5" ht="15.75" customHeight="1" x14ac:dyDescent="0.25">
      <c r="E446" s="5"/>
    </row>
    <row r="447" spans="5:5" ht="15.75" customHeight="1" x14ac:dyDescent="0.25">
      <c r="E447" s="5"/>
    </row>
    <row r="448" spans="5:5" ht="15.75" customHeight="1" x14ac:dyDescent="0.25">
      <c r="E448" s="5"/>
    </row>
    <row r="449" spans="5:5" ht="15.75" customHeight="1" x14ac:dyDescent="0.25">
      <c r="E449" s="5"/>
    </row>
    <row r="450" spans="5:5" ht="15.75" customHeight="1" x14ac:dyDescent="0.25">
      <c r="E450" s="5"/>
    </row>
    <row r="451" spans="5:5" ht="15.75" customHeight="1" x14ac:dyDescent="0.25">
      <c r="E451" s="5"/>
    </row>
    <row r="452" spans="5:5" ht="15.75" customHeight="1" x14ac:dyDescent="0.25">
      <c r="E452" s="5"/>
    </row>
    <row r="453" spans="5:5" ht="15.75" customHeight="1" x14ac:dyDescent="0.25">
      <c r="E453" s="5"/>
    </row>
    <row r="454" spans="5:5" ht="15.75" customHeight="1" x14ac:dyDescent="0.25">
      <c r="E454" s="5"/>
    </row>
    <row r="455" spans="5:5" ht="15.75" customHeight="1" x14ac:dyDescent="0.25">
      <c r="E455" s="5"/>
    </row>
    <row r="456" spans="5:5" ht="15.75" customHeight="1" x14ac:dyDescent="0.25">
      <c r="E456" s="5"/>
    </row>
    <row r="457" spans="5:5" ht="15.75" customHeight="1" x14ac:dyDescent="0.25">
      <c r="E457" s="5"/>
    </row>
    <row r="458" spans="5:5" ht="15.75" customHeight="1" x14ac:dyDescent="0.25">
      <c r="E458" s="5"/>
    </row>
    <row r="459" spans="5:5" ht="15.75" customHeight="1" x14ac:dyDescent="0.25">
      <c r="E459" s="5"/>
    </row>
    <row r="460" spans="5:5" ht="15.75" customHeight="1" x14ac:dyDescent="0.25">
      <c r="E460" s="5"/>
    </row>
    <row r="461" spans="5:5" ht="15.75" customHeight="1" x14ac:dyDescent="0.25">
      <c r="E461" s="5"/>
    </row>
    <row r="462" spans="5:5" ht="15.75" customHeight="1" x14ac:dyDescent="0.25">
      <c r="E462" s="5"/>
    </row>
    <row r="463" spans="5:5" ht="15.75" customHeight="1" x14ac:dyDescent="0.25">
      <c r="E463" s="5"/>
    </row>
    <row r="464" spans="5:5" ht="15.75" customHeight="1" x14ac:dyDescent="0.25">
      <c r="E464" s="5"/>
    </row>
    <row r="465" spans="5:5" ht="15.75" customHeight="1" x14ac:dyDescent="0.25">
      <c r="E465" s="5"/>
    </row>
    <row r="466" spans="5:5" ht="15.75" customHeight="1" x14ac:dyDescent="0.25">
      <c r="E466" s="5"/>
    </row>
    <row r="467" spans="5:5" ht="15.75" customHeight="1" x14ac:dyDescent="0.25">
      <c r="E467" s="5"/>
    </row>
    <row r="468" spans="5:5" ht="15.75" customHeight="1" x14ac:dyDescent="0.25">
      <c r="E468" s="5"/>
    </row>
    <row r="469" spans="5:5" ht="15.75" customHeight="1" x14ac:dyDescent="0.25">
      <c r="E469" s="5"/>
    </row>
    <row r="470" spans="5:5" ht="15.75" customHeight="1" x14ac:dyDescent="0.25">
      <c r="E470" s="5"/>
    </row>
    <row r="471" spans="5:5" ht="15.75" customHeight="1" x14ac:dyDescent="0.25">
      <c r="E471" s="5"/>
    </row>
    <row r="472" spans="5:5" ht="15.75" customHeight="1" x14ac:dyDescent="0.25">
      <c r="E472" s="5"/>
    </row>
    <row r="473" spans="5:5" ht="15.75" customHeight="1" x14ac:dyDescent="0.25">
      <c r="E473" s="5"/>
    </row>
    <row r="474" spans="5:5" ht="15.75" customHeight="1" x14ac:dyDescent="0.25">
      <c r="E474" s="5"/>
    </row>
    <row r="475" spans="5:5" ht="15.75" customHeight="1" x14ac:dyDescent="0.25">
      <c r="E475" s="5"/>
    </row>
    <row r="476" spans="5:5" ht="15.75" customHeight="1" x14ac:dyDescent="0.25">
      <c r="E476" s="5"/>
    </row>
    <row r="477" spans="5:5" ht="15.75" customHeight="1" x14ac:dyDescent="0.25">
      <c r="E477" s="5"/>
    </row>
    <row r="478" spans="5:5" ht="15.75" customHeight="1" x14ac:dyDescent="0.25">
      <c r="E478" s="5"/>
    </row>
    <row r="479" spans="5:5" ht="15.75" customHeight="1" x14ac:dyDescent="0.25">
      <c r="E479" s="5"/>
    </row>
    <row r="480" spans="5:5" ht="15.75" customHeight="1" x14ac:dyDescent="0.25">
      <c r="E480" s="5"/>
    </row>
    <row r="481" spans="5:5" ht="15.75" customHeight="1" x14ac:dyDescent="0.25">
      <c r="E481" s="5"/>
    </row>
    <row r="482" spans="5:5" ht="15.75" customHeight="1" x14ac:dyDescent="0.25">
      <c r="E482" s="5"/>
    </row>
    <row r="483" spans="5:5" ht="15.75" customHeight="1" x14ac:dyDescent="0.25">
      <c r="E483" s="5"/>
    </row>
    <row r="484" spans="5:5" ht="15.75" customHeight="1" x14ac:dyDescent="0.25">
      <c r="E484" s="5"/>
    </row>
    <row r="485" spans="5:5" ht="15.75" customHeight="1" x14ac:dyDescent="0.25">
      <c r="E485" s="5"/>
    </row>
    <row r="486" spans="5:5" ht="15.75" customHeight="1" x14ac:dyDescent="0.25">
      <c r="E486" s="5"/>
    </row>
    <row r="487" spans="5:5" ht="15.75" customHeight="1" x14ac:dyDescent="0.25">
      <c r="E487" s="5"/>
    </row>
    <row r="488" spans="5:5" ht="15.75" customHeight="1" x14ac:dyDescent="0.25">
      <c r="E488" s="5"/>
    </row>
    <row r="489" spans="5:5" ht="15.75" customHeight="1" x14ac:dyDescent="0.25">
      <c r="E489" s="5"/>
    </row>
    <row r="490" spans="5:5" ht="15.75" customHeight="1" x14ac:dyDescent="0.25">
      <c r="E490" s="5"/>
    </row>
    <row r="491" spans="5:5" ht="15.75" customHeight="1" x14ac:dyDescent="0.25">
      <c r="E491" s="5"/>
    </row>
    <row r="492" spans="5:5" ht="15.75" customHeight="1" x14ac:dyDescent="0.25">
      <c r="E492" s="5"/>
    </row>
    <row r="493" spans="5:5" ht="15.75" customHeight="1" x14ac:dyDescent="0.25">
      <c r="E493" s="5"/>
    </row>
    <row r="494" spans="5:5" ht="15.75" customHeight="1" x14ac:dyDescent="0.25">
      <c r="E494" s="5"/>
    </row>
    <row r="495" spans="5:5" ht="15.75" customHeight="1" x14ac:dyDescent="0.25">
      <c r="E495" s="5"/>
    </row>
    <row r="496" spans="5:5" ht="15.75" customHeight="1" x14ac:dyDescent="0.25">
      <c r="E496" s="5"/>
    </row>
    <row r="497" spans="5:5" ht="15.75" customHeight="1" x14ac:dyDescent="0.25">
      <c r="E497" s="5"/>
    </row>
    <row r="498" spans="5:5" ht="15.75" customHeight="1" x14ac:dyDescent="0.25">
      <c r="E498" s="5"/>
    </row>
    <row r="499" spans="5:5" ht="15.75" customHeight="1" x14ac:dyDescent="0.25">
      <c r="E499" s="5"/>
    </row>
    <row r="500" spans="5:5" ht="15.75" customHeight="1" x14ac:dyDescent="0.25">
      <c r="E500" s="5"/>
    </row>
    <row r="501" spans="5:5" ht="15.75" customHeight="1" x14ac:dyDescent="0.25">
      <c r="E501" s="5"/>
    </row>
    <row r="502" spans="5:5" ht="15.75" customHeight="1" x14ac:dyDescent="0.25">
      <c r="E502" s="5"/>
    </row>
    <row r="503" spans="5:5" ht="15.75" customHeight="1" x14ac:dyDescent="0.25">
      <c r="E503" s="5"/>
    </row>
    <row r="504" spans="5:5" ht="15.75" customHeight="1" x14ac:dyDescent="0.25">
      <c r="E504" s="5"/>
    </row>
    <row r="505" spans="5:5" ht="15.75" customHeight="1" x14ac:dyDescent="0.25">
      <c r="E505" s="5"/>
    </row>
    <row r="506" spans="5:5" ht="15.75" customHeight="1" x14ac:dyDescent="0.25">
      <c r="E506" s="5"/>
    </row>
    <row r="507" spans="5:5" ht="15.75" customHeight="1" x14ac:dyDescent="0.25">
      <c r="E507" s="5"/>
    </row>
    <row r="508" spans="5:5" ht="15.75" customHeight="1" x14ac:dyDescent="0.25">
      <c r="E508" s="5"/>
    </row>
    <row r="509" spans="5:5" ht="15.75" customHeight="1" x14ac:dyDescent="0.25">
      <c r="E509" s="5"/>
    </row>
    <row r="510" spans="5:5" ht="15.75" customHeight="1" x14ac:dyDescent="0.25">
      <c r="E510" s="5"/>
    </row>
    <row r="511" spans="5:5" ht="15.75" customHeight="1" x14ac:dyDescent="0.25">
      <c r="E511" s="5"/>
    </row>
    <row r="512" spans="5:5" ht="15.75" customHeight="1" x14ac:dyDescent="0.25">
      <c r="E512" s="5"/>
    </row>
    <row r="513" spans="5:5" ht="15.75" customHeight="1" x14ac:dyDescent="0.25">
      <c r="E513" s="5"/>
    </row>
    <row r="514" spans="5:5" ht="15.75" customHeight="1" x14ac:dyDescent="0.25">
      <c r="E514" s="5"/>
    </row>
    <row r="515" spans="5:5" ht="15.75" customHeight="1" x14ac:dyDescent="0.25">
      <c r="E515" s="5"/>
    </row>
    <row r="516" spans="5:5" ht="15.75" customHeight="1" x14ac:dyDescent="0.25">
      <c r="E516" s="5"/>
    </row>
    <row r="517" spans="5:5" ht="15.75" customHeight="1" x14ac:dyDescent="0.25">
      <c r="E517" s="5"/>
    </row>
    <row r="518" spans="5:5" ht="15.75" customHeight="1" x14ac:dyDescent="0.25">
      <c r="E518" s="5"/>
    </row>
    <row r="519" spans="5:5" ht="15.75" customHeight="1" x14ac:dyDescent="0.25">
      <c r="E519" s="5"/>
    </row>
    <row r="520" spans="5:5" ht="15.75" customHeight="1" x14ac:dyDescent="0.25">
      <c r="E520" s="5"/>
    </row>
    <row r="521" spans="5:5" ht="15.75" customHeight="1" x14ac:dyDescent="0.25">
      <c r="E521" s="5"/>
    </row>
    <row r="522" spans="5:5" ht="15.75" customHeight="1" x14ac:dyDescent="0.25">
      <c r="E522" s="5"/>
    </row>
    <row r="523" spans="5:5" ht="15.75" customHeight="1" x14ac:dyDescent="0.25">
      <c r="E523" s="5"/>
    </row>
    <row r="524" spans="5:5" ht="15.75" customHeight="1" x14ac:dyDescent="0.25">
      <c r="E524" s="5"/>
    </row>
    <row r="525" spans="5:5" ht="15.75" customHeight="1" x14ac:dyDescent="0.25">
      <c r="E525" s="5"/>
    </row>
    <row r="526" spans="5:5" ht="15.75" customHeight="1" x14ac:dyDescent="0.25">
      <c r="E526" s="5"/>
    </row>
    <row r="527" spans="5:5" ht="15.75" customHeight="1" x14ac:dyDescent="0.25">
      <c r="E527" s="5"/>
    </row>
    <row r="528" spans="5:5" ht="15.75" customHeight="1" x14ac:dyDescent="0.25">
      <c r="E528" s="5"/>
    </row>
    <row r="529" spans="5:5" ht="15.75" customHeight="1" x14ac:dyDescent="0.25">
      <c r="E529" s="5"/>
    </row>
    <row r="530" spans="5:5" ht="15.75" customHeight="1" x14ac:dyDescent="0.25">
      <c r="E530" s="5"/>
    </row>
    <row r="531" spans="5:5" ht="15.75" customHeight="1" x14ac:dyDescent="0.25">
      <c r="E531" s="5"/>
    </row>
    <row r="532" spans="5:5" ht="15.75" customHeight="1" x14ac:dyDescent="0.25">
      <c r="E532" s="5"/>
    </row>
    <row r="533" spans="5:5" ht="15.75" customHeight="1" x14ac:dyDescent="0.25">
      <c r="E533" s="5"/>
    </row>
    <row r="534" spans="5:5" ht="15.75" customHeight="1" x14ac:dyDescent="0.25">
      <c r="E534" s="5"/>
    </row>
    <row r="535" spans="5:5" ht="15.75" customHeight="1" x14ac:dyDescent="0.25">
      <c r="E535" s="5"/>
    </row>
    <row r="536" spans="5:5" ht="15.75" customHeight="1" x14ac:dyDescent="0.25">
      <c r="E536" s="5"/>
    </row>
    <row r="537" spans="5:5" ht="15.75" customHeight="1" x14ac:dyDescent="0.25">
      <c r="E537" s="5"/>
    </row>
    <row r="538" spans="5:5" ht="15.75" customHeight="1" x14ac:dyDescent="0.25">
      <c r="E538" s="5"/>
    </row>
    <row r="539" spans="5:5" ht="15.75" customHeight="1" x14ac:dyDescent="0.25">
      <c r="E539" s="5"/>
    </row>
    <row r="540" spans="5:5" ht="15.75" customHeight="1" x14ac:dyDescent="0.25">
      <c r="E540" s="5"/>
    </row>
    <row r="541" spans="5:5" ht="15.75" customHeight="1" x14ac:dyDescent="0.25">
      <c r="E541" s="5"/>
    </row>
    <row r="542" spans="5:5" ht="15.75" customHeight="1" x14ac:dyDescent="0.25">
      <c r="E542" s="5"/>
    </row>
    <row r="543" spans="5:5" ht="15.75" customHeight="1" x14ac:dyDescent="0.25">
      <c r="E543" s="5"/>
    </row>
    <row r="544" spans="5:5" ht="15.75" customHeight="1" x14ac:dyDescent="0.25">
      <c r="E544" s="5"/>
    </row>
    <row r="545" spans="5:5" ht="15.75" customHeight="1" x14ac:dyDescent="0.25">
      <c r="E545" s="5"/>
    </row>
    <row r="546" spans="5:5" ht="15.75" customHeight="1" x14ac:dyDescent="0.25">
      <c r="E546" s="5"/>
    </row>
    <row r="547" spans="5:5" ht="15.75" customHeight="1" x14ac:dyDescent="0.25">
      <c r="E547" s="5"/>
    </row>
    <row r="548" spans="5:5" ht="15.75" customHeight="1" x14ac:dyDescent="0.25">
      <c r="E548" s="5"/>
    </row>
    <row r="549" spans="5:5" ht="15.75" customHeight="1" x14ac:dyDescent="0.25">
      <c r="E549" s="5"/>
    </row>
    <row r="550" spans="5:5" ht="15.75" customHeight="1" x14ac:dyDescent="0.25">
      <c r="E550" s="5"/>
    </row>
    <row r="551" spans="5:5" ht="15.75" customHeight="1" x14ac:dyDescent="0.25">
      <c r="E551" s="5"/>
    </row>
    <row r="552" spans="5:5" ht="15.75" customHeight="1" x14ac:dyDescent="0.25">
      <c r="E552" s="5"/>
    </row>
    <row r="553" spans="5:5" ht="15.75" customHeight="1" x14ac:dyDescent="0.25">
      <c r="E553" s="5"/>
    </row>
    <row r="554" spans="5:5" ht="15.75" customHeight="1" x14ac:dyDescent="0.25">
      <c r="E554" s="5"/>
    </row>
    <row r="555" spans="5:5" ht="15.75" customHeight="1" x14ac:dyDescent="0.25">
      <c r="E555" s="5"/>
    </row>
    <row r="556" spans="5:5" ht="15.75" customHeight="1" x14ac:dyDescent="0.25">
      <c r="E556" s="5"/>
    </row>
    <row r="557" spans="5:5" ht="15.75" customHeight="1" x14ac:dyDescent="0.25">
      <c r="E557" s="5"/>
    </row>
    <row r="558" spans="5:5" ht="15.75" customHeight="1" x14ac:dyDescent="0.25">
      <c r="E558" s="5"/>
    </row>
    <row r="559" spans="5:5" ht="15.75" customHeight="1" x14ac:dyDescent="0.25">
      <c r="E559" s="5"/>
    </row>
    <row r="560" spans="5:5" ht="15.75" customHeight="1" x14ac:dyDescent="0.25">
      <c r="E560" s="5"/>
    </row>
    <row r="561" spans="5:5" ht="15.75" customHeight="1" x14ac:dyDescent="0.25">
      <c r="E561" s="5"/>
    </row>
    <row r="562" spans="5:5" ht="15.75" customHeight="1" x14ac:dyDescent="0.25">
      <c r="E562" s="5"/>
    </row>
    <row r="563" spans="5:5" ht="15.75" customHeight="1" x14ac:dyDescent="0.25">
      <c r="E563" s="5"/>
    </row>
    <row r="564" spans="5:5" ht="15.75" customHeight="1" x14ac:dyDescent="0.25">
      <c r="E564" s="5"/>
    </row>
    <row r="565" spans="5:5" ht="15.75" customHeight="1" x14ac:dyDescent="0.25">
      <c r="E565" s="5"/>
    </row>
    <row r="566" spans="5:5" ht="15.75" customHeight="1" x14ac:dyDescent="0.25">
      <c r="E566" s="5"/>
    </row>
    <row r="567" spans="5:5" ht="15.75" customHeight="1" x14ac:dyDescent="0.25">
      <c r="E567" s="5"/>
    </row>
    <row r="568" spans="5:5" ht="15.75" customHeight="1" x14ac:dyDescent="0.25">
      <c r="E568" s="5"/>
    </row>
    <row r="569" spans="5:5" ht="15.75" customHeight="1" x14ac:dyDescent="0.25">
      <c r="E569" s="5"/>
    </row>
    <row r="570" spans="5:5" ht="15.75" customHeight="1" x14ac:dyDescent="0.25">
      <c r="E570" s="5"/>
    </row>
    <row r="571" spans="5:5" ht="15.75" customHeight="1" x14ac:dyDescent="0.25">
      <c r="E571" s="5"/>
    </row>
    <row r="572" spans="5:5" ht="15.75" customHeight="1" x14ac:dyDescent="0.25">
      <c r="E572" s="5"/>
    </row>
    <row r="573" spans="5:5" ht="15.75" customHeight="1" x14ac:dyDescent="0.25">
      <c r="E573" s="5"/>
    </row>
    <row r="574" spans="5:5" ht="15.75" customHeight="1" x14ac:dyDescent="0.25">
      <c r="E574" s="5"/>
    </row>
    <row r="575" spans="5:5" ht="15.75" customHeight="1" x14ac:dyDescent="0.25">
      <c r="E575" s="5"/>
    </row>
    <row r="576" spans="5:5" ht="15.75" customHeight="1" x14ac:dyDescent="0.25">
      <c r="E576" s="5"/>
    </row>
    <row r="577" spans="5:5" ht="15.75" customHeight="1" x14ac:dyDescent="0.25">
      <c r="E577" s="5"/>
    </row>
    <row r="578" spans="5:5" ht="15.75" customHeight="1" x14ac:dyDescent="0.25">
      <c r="E578" s="5"/>
    </row>
    <row r="579" spans="5:5" ht="15.75" customHeight="1" x14ac:dyDescent="0.25">
      <c r="E579" s="5"/>
    </row>
    <row r="580" spans="5:5" ht="15.75" customHeight="1" x14ac:dyDescent="0.25">
      <c r="E580" s="5"/>
    </row>
    <row r="581" spans="5:5" ht="15.75" customHeight="1" x14ac:dyDescent="0.25">
      <c r="E581" s="5"/>
    </row>
    <row r="582" spans="5:5" ht="15.75" customHeight="1" x14ac:dyDescent="0.25">
      <c r="E582" s="5"/>
    </row>
    <row r="583" spans="5:5" ht="15.75" customHeight="1" x14ac:dyDescent="0.25">
      <c r="E583" s="5"/>
    </row>
    <row r="584" spans="5:5" ht="15.75" customHeight="1" x14ac:dyDescent="0.25">
      <c r="E584" s="5"/>
    </row>
    <row r="585" spans="5:5" ht="15.75" customHeight="1" x14ac:dyDescent="0.25">
      <c r="E585" s="5"/>
    </row>
    <row r="586" spans="5:5" ht="15.75" customHeight="1" x14ac:dyDescent="0.25">
      <c r="E586" s="5"/>
    </row>
    <row r="587" spans="5:5" ht="15.75" customHeight="1" x14ac:dyDescent="0.25">
      <c r="E587" s="5"/>
    </row>
    <row r="588" spans="5:5" ht="15.75" customHeight="1" x14ac:dyDescent="0.25">
      <c r="E588" s="5"/>
    </row>
    <row r="589" spans="5:5" ht="15.75" customHeight="1" x14ac:dyDescent="0.25">
      <c r="E589" s="5"/>
    </row>
    <row r="590" spans="5:5" ht="15.75" customHeight="1" x14ac:dyDescent="0.25">
      <c r="E590" s="5"/>
    </row>
    <row r="591" spans="5:5" ht="15.75" customHeight="1" x14ac:dyDescent="0.25">
      <c r="E591" s="5"/>
    </row>
    <row r="592" spans="5:5" ht="15.75" customHeight="1" x14ac:dyDescent="0.25">
      <c r="E592" s="5"/>
    </row>
    <row r="593" spans="5:5" ht="15.75" customHeight="1" x14ac:dyDescent="0.25">
      <c r="E593" s="5"/>
    </row>
    <row r="594" spans="5:5" ht="15.75" customHeight="1" x14ac:dyDescent="0.25">
      <c r="E594" s="5"/>
    </row>
    <row r="595" spans="5:5" ht="15.75" customHeight="1" x14ac:dyDescent="0.25">
      <c r="E595" s="5"/>
    </row>
    <row r="596" spans="5:5" ht="15.75" customHeight="1" x14ac:dyDescent="0.25">
      <c r="E596" s="5"/>
    </row>
    <row r="597" spans="5:5" ht="15.75" customHeight="1" x14ac:dyDescent="0.25">
      <c r="E597" s="5"/>
    </row>
    <row r="598" spans="5:5" ht="15.75" customHeight="1" x14ac:dyDescent="0.25">
      <c r="E598" s="5"/>
    </row>
    <row r="599" spans="5:5" ht="15.75" customHeight="1" x14ac:dyDescent="0.25">
      <c r="E599" s="5"/>
    </row>
    <row r="600" spans="5:5" ht="15.75" customHeight="1" x14ac:dyDescent="0.25">
      <c r="E600" s="5"/>
    </row>
    <row r="601" spans="5:5" ht="15.75" customHeight="1" x14ac:dyDescent="0.25">
      <c r="E601" s="5"/>
    </row>
    <row r="602" spans="5:5" ht="15.75" customHeight="1" x14ac:dyDescent="0.25">
      <c r="E602" s="5"/>
    </row>
    <row r="603" spans="5:5" ht="15.75" customHeight="1" x14ac:dyDescent="0.25">
      <c r="E603" s="5"/>
    </row>
    <row r="604" spans="5:5" ht="15.75" customHeight="1" x14ac:dyDescent="0.25">
      <c r="E604" s="5"/>
    </row>
    <row r="605" spans="5:5" ht="15.75" customHeight="1" x14ac:dyDescent="0.25">
      <c r="E605" s="5"/>
    </row>
    <row r="606" spans="5:5" ht="15.75" customHeight="1" x14ac:dyDescent="0.25">
      <c r="E606" s="5"/>
    </row>
    <row r="607" spans="5:5" ht="15.75" customHeight="1" x14ac:dyDescent="0.25">
      <c r="E607" s="5"/>
    </row>
    <row r="608" spans="5:5" ht="15.75" customHeight="1" x14ac:dyDescent="0.25">
      <c r="E608" s="5"/>
    </row>
    <row r="609" spans="5:5" ht="15.75" customHeight="1" x14ac:dyDescent="0.25">
      <c r="E609" s="5"/>
    </row>
    <row r="610" spans="5:5" ht="15.75" customHeight="1" x14ac:dyDescent="0.25">
      <c r="E610" s="5"/>
    </row>
    <row r="611" spans="5:5" ht="15.75" customHeight="1" x14ac:dyDescent="0.25">
      <c r="E611" s="5"/>
    </row>
    <row r="612" spans="5:5" ht="15.75" customHeight="1" x14ac:dyDescent="0.25">
      <c r="E612" s="5"/>
    </row>
    <row r="613" spans="5:5" ht="15.75" customHeight="1" x14ac:dyDescent="0.25">
      <c r="E613" s="5"/>
    </row>
    <row r="614" spans="5:5" ht="15.75" customHeight="1" x14ac:dyDescent="0.25">
      <c r="E614" s="5"/>
    </row>
    <row r="615" spans="5:5" ht="15.75" customHeight="1" x14ac:dyDescent="0.25">
      <c r="E615" s="5"/>
    </row>
    <row r="616" spans="5:5" ht="15.75" customHeight="1" x14ac:dyDescent="0.25">
      <c r="E616" s="5"/>
    </row>
    <row r="617" spans="5:5" ht="15.75" customHeight="1" x14ac:dyDescent="0.25">
      <c r="E617" s="5"/>
    </row>
    <row r="618" spans="5:5" ht="15.75" customHeight="1" x14ac:dyDescent="0.25">
      <c r="E618" s="5"/>
    </row>
    <row r="619" spans="5:5" ht="15.75" customHeight="1" x14ac:dyDescent="0.25">
      <c r="E619" s="5"/>
    </row>
    <row r="620" spans="5:5" ht="15.75" customHeight="1" x14ac:dyDescent="0.25">
      <c r="E620" s="5"/>
    </row>
    <row r="621" spans="5:5" ht="15.75" customHeight="1" x14ac:dyDescent="0.25">
      <c r="E621" s="5"/>
    </row>
    <row r="622" spans="5:5" ht="15.75" customHeight="1" x14ac:dyDescent="0.25">
      <c r="E622" s="5"/>
    </row>
    <row r="623" spans="5:5" ht="15.75" customHeight="1" x14ac:dyDescent="0.25">
      <c r="E623" s="5"/>
    </row>
    <row r="624" spans="5:5" ht="15.75" customHeight="1" x14ac:dyDescent="0.25">
      <c r="E624" s="5"/>
    </row>
    <row r="625" spans="5:5" ht="15.75" customHeight="1" x14ac:dyDescent="0.25">
      <c r="E625" s="5"/>
    </row>
    <row r="626" spans="5:5" ht="15.75" customHeight="1" x14ac:dyDescent="0.25">
      <c r="E626" s="5"/>
    </row>
    <row r="627" spans="5:5" ht="15.75" customHeight="1" x14ac:dyDescent="0.25">
      <c r="E627" s="5"/>
    </row>
    <row r="628" spans="5:5" ht="15.75" customHeight="1" x14ac:dyDescent="0.25">
      <c r="E628" s="5"/>
    </row>
    <row r="629" spans="5:5" ht="15.75" customHeight="1" x14ac:dyDescent="0.25">
      <c r="E629" s="5"/>
    </row>
    <row r="630" spans="5:5" ht="15.75" customHeight="1" x14ac:dyDescent="0.25">
      <c r="E630" s="5"/>
    </row>
    <row r="631" spans="5:5" ht="15.75" customHeight="1" x14ac:dyDescent="0.25">
      <c r="E631" s="5"/>
    </row>
    <row r="632" spans="5:5" ht="15.75" customHeight="1" x14ac:dyDescent="0.25">
      <c r="E632" s="5"/>
    </row>
    <row r="633" spans="5:5" ht="15.75" customHeight="1" x14ac:dyDescent="0.25">
      <c r="E633" s="5"/>
    </row>
    <row r="634" spans="5:5" ht="15.75" customHeight="1" x14ac:dyDescent="0.25">
      <c r="E634" s="5"/>
    </row>
    <row r="635" spans="5:5" ht="15.75" customHeight="1" x14ac:dyDescent="0.25">
      <c r="E635" s="5"/>
    </row>
    <row r="636" spans="5:5" ht="15.75" customHeight="1" x14ac:dyDescent="0.25">
      <c r="E636" s="5"/>
    </row>
    <row r="637" spans="5:5" ht="15.75" customHeight="1" x14ac:dyDescent="0.25">
      <c r="E637" s="5"/>
    </row>
    <row r="638" spans="5:5" ht="15.75" customHeight="1" x14ac:dyDescent="0.25">
      <c r="E638" s="5"/>
    </row>
    <row r="639" spans="5:5" ht="15.75" customHeight="1" x14ac:dyDescent="0.25">
      <c r="E639" s="5"/>
    </row>
    <row r="640" spans="5:5" ht="15.75" customHeight="1" x14ac:dyDescent="0.25">
      <c r="E640" s="5"/>
    </row>
    <row r="641" spans="5:5" ht="15.75" customHeight="1" x14ac:dyDescent="0.25">
      <c r="E641" s="5"/>
    </row>
    <row r="642" spans="5:5" ht="15.75" customHeight="1" x14ac:dyDescent="0.25">
      <c r="E642" s="5"/>
    </row>
    <row r="643" spans="5:5" ht="15.75" customHeight="1" x14ac:dyDescent="0.25">
      <c r="E643" s="5"/>
    </row>
    <row r="644" spans="5:5" ht="15.75" customHeight="1" x14ac:dyDescent="0.25">
      <c r="E644" s="5"/>
    </row>
    <row r="645" spans="5:5" ht="15.75" customHeight="1" x14ac:dyDescent="0.25">
      <c r="E645" s="5"/>
    </row>
    <row r="646" spans="5:5" ht="15.75" customHeight="1" x14ac:dyDescent="0.25">
      <c r="E646" s="5"/>
    </row>
    <row r="647" spans="5:5" ht="15.75" customHeight="1" x14ac:dyDescent="0.25">
      <c r="E647" s="5"/>
    </row>
    <row r="648" spans="5:5" ht="15.75" customHeight="1" x14ac:dyDescent="0.25">
      <c r="E648" s="5"/>
    </row>
    <row r="649" spans="5:5" ht="15.75" customHeight="1" x14ac:dyDescent="0.25">
      <c r="E649" s="5"/>
    </row>
    <row r="650" spans="5:5" ht="15.75" customHeight="1" x14ac:dyDescent="0.25">
      <c r="E650" s="5"/>
    </row>
    <row r="651" spans="5:5" ht="15.75" customHeight="1" x14ac:dyDescent="0.25">
      <c r="E651" s="5"/>
    </row>
    <row r="652" spans="5:5" ht="15.75" customHeight="1" x14ac:dyDescent="0.25">
      <c r="E652" s="5"/>
    </row>
    <row r="653" spans="5:5" ht="15.75" customHeight="1" x14ac:dyDescent="0.25">
      <c r="E653" s="5"/>
    </row>
    <row r="654" spans="5:5" ht="15.75" customHeight="1" x14ac:dyDescent="0.25">
      <c r="E654" s="5"/>
    </row>
    <row r="655" spans="5:5" ht="15.75" customHeight="1" x14ac:dyDescent="0.25">
      <c r="E655" s="5"/>
    </row>
    <row r="656" spans="5:5" ht="15.75" customHeight="1" x14ac:dyDescent="0.25">
      <c r="E656" s="5"/>
    </row>
    <row r="657" spans="5:5" ht="15.75" customHeight="1" x14ac:dyDescent="0.25">
      <c r="E657" s="5"/>
    </row>
    <row r="658" spans="5:5" ht="15.75" customHeight="1" x14ac:dyDescent="0.25">
      <c r="E658" s="5"/>
    </row>
    <row r="659" spans="5:5" ht="15.75" customHeight="1" x14ac:dyDescent="0.25">
      <c r="E659" s="5"/>
    </row>
    <row r="660" spans="5:5" ht="15.75" customHeight="1" x14ac:dyDescent="0.25">
      <c r="E660" s="5"/>
    </row>
    <row r="661" spans="5:5" ht="15.75" customHeight="1" x14ac:dyDescent="0.25">
      <c r="E661" s="5"/>
    </row>
    <row r="662" spans="5:5" ht="15.75" customHeight="1" x14ac:dyDescent="0.25">
      <c r="E662" s="5"/>
    </row>
    <row r="663" spans="5:5" ht="15.75" customHeight="1" x14ac:dyDescent="0.25">
      <c r="E663" s="5"/>
    </row>
    <row r="664" spans="5:5" ht="15.75" customHeight="1" x14ac:dyDescent="0.25">
      <c r="E664" s="5"/>
    </row>
    <row r="665" spans="5:5" ht="15.75" customHeight="1" x14ac:dyDescent="0.25">
      <c r="E665" s="5"/>
    </row>
    <row r="666" spans="5:5" ht="15.75" customHeight="1" x14ac:dyDescent="0.25">
      <c r="E666" s="5"/>
    </row>
    <row r="667" spans="5:5" ht="15.75" customHeight="1" x14ac:dyDescent="0.25">
      <c r="E667" s="5"/>
    </row>
    <row r="668" spans="5:5" ht="15.75" customHeight="1" x14ac:dyDescent="0.25">
      <c r="E668" s="5"/>
    </row>
    <row r="669" spans="5:5" ht="15.75" customHeight="1" x14ac:dyDescent="0.25">
      <c r="E669" s="5"/>
    </row>
    <row r="670" spans="5:5" ht="15.75" customHeight="1" x14ac:dyDescent="0.25">
      <c r="E670" s="5"/>
    </row>
    <row r="671" spans="5:5" ht="15.75" customHeight="1" x14ac:dyDescent="0.25">
      <c r="E671" s="5"/>
    </row>
    <row r="672" spans="5:5" ht="15.75" customHeight="1" x14ac:dyDescent="0.25">
      <c r="E672" s="5"/>
    </row>
    <row r="673" spans="5:5" ht="15.75" customHeight="1" x14ac:dyDescent="0.25">
      <c r="E673" s="5"/>
    </row>
    <row r="674" spans="5:5" ht="15.75" customHeight="1" x14ac:dyDescent="0.25">
      <c r="E674" s="5"/>
    </row>
    <row r="675" spans="5:5" ht="15.75" customHeight="1" x14ac:dyDescent="0.25">
      <c r="E675" s="5"/>
    </row>
    <row r="676" spans="5:5" ht="15.75" customHeight="1" x14ac:dyDescent="0.25">
      <c r="E676" s="5"/>
    </row>
    <row r="677" spans="5:5" ht="15.75" customHeight="1" x14ac:dyDescent="0.25">
      <c r="E677" s="5"/>
    </row>
    <row r="678" spans="5:5" ht="15.75" customHeight="1" x14ac:dyDescent="0.25">
      <c r="E678" s="5"/>
    </row>
    <row r="679" spans="5:5" ht="15.75" customHeight="1" x14ac:dyDescent="0.25">
      <c r="E679" s="5"/>
    </row>
    <row r="680" spans="5:5" ht="15.75" customHeight="1" x14ac:dyDescent="0.25">
      <c r="E680" s="5"/>
    </row>
    <row r="681" spans="5:5" ht="15.75" customHeight="1" x14ac:dyDescent="0.25">
      <c r="E681" s="5"/>
    </row>
    <row r="682" spans="5:5" ht="15.75" customHeight="1" x14ac:dyDescent="0.25">
      <c r="E682" s="5"/>
    </row>
    <row r="683" spans="5:5" ht="15.75" customHeight="1" x14ac:dyDescent="0.25">
      <c r="E683" s="5"/>
    </row>
    <row r="684" spans="5:5" ht="15.75" customHeight="1" x14ac:dyDescent="0.25">
      <c r="E684" s="5"/>
    </row>
    <row r="685" spans="5:5" ht="15.75" customHeight="1" x14ac:dyDescent="0.25">
      <c r="E685" s="5"/>
    </row>
    <row r="686" spans="5:5" ht="15.75" customHeight="1" x14ac:dyDescent="0.25">
      <c r="E686" s="5"/>
    </row>
    <row r="687" spans="5:5" ht="15.75" customHeight="1" x14ac:dyDescent="0.25">
      <c r="E687" s="5"/>
    </row>
    <row r="688" spans="5:5" ht="15.75" customHeight="1" x14ac:dyDescent="0.25">
      <c r="E688" s="5"/>
    </row>
    <row r="689" spans="5:5" ht="15.75" customHeight="1" x14ac:dyDescent="0.25">
      <c r="E689" s="5"/>
    </row>
    <row r="690" spans="5:5" ht="15.75" customHeight="1" x14ac:dyDescent="0.25">
      <c r="E690" s="5"/>
    </row>
    <row r="691" spans="5:5" ht="15.75" customHeight="1" x14ac:dyDescent="0.25">
      <c r="E691" s="5"/>
    </row>
    <row r="692" spans="5:5" ht="15.75" customHeight="1" x14ac:dyDescent="0.25">
      <c r="E692" s="5"/>
    </row>
    <row r="693" spans="5:5" ht="15.75" customHeight="1" x14ac:dyDescent="0.25">
      <c r="E693" s="5"/>
    </row>
    <row r="694" spans="5:5" ht="15.75" customHeight="1" x14ac:dyDescent="0.25">
      <c r="E694" s="5"/>
    </row>
    <row r="695" spans="5:5" ht="15.75" customHeight="1" x14ac:dyDescent="0.25">
      <c r="E695" s="5"/>
    </row>
    <row r="696" spans="5:5" ht="15.75" customHeight="1" x14ac:dyDescent="0.25">
      <c r="E696" s="5"/>
    </row>
    <row r="697" spans="5:5" ht="15.75" customHeight="1" x14ac:dyDescent="0.25">
      <c r="E697" s="5"/>
    </row>
    <row r="698" spans="5:5" ht="15.75" customHeight="1" x14ac:dyDescent="0.25">
      <c r="E698" s="5"/>
    </row>
    <row r="699" spans="5:5" ht="15.75" customHeight="1" x14ac:dyDescent="0.25">
      <c r="E699" s="5"/>
    </row>
    <row r="700" spans="5:5" ht="15.75" customHeight="1" x14ac:dyDescent="0.25">
      <c r="E700" s="5"/>
    </row>
    <row r="701" spans="5:5" ht="15.75" customHeight="1" x14ac:dyDescent="0.25">
      <c r="E701" s="5"/>
    </row>
    <row r="702" spans="5:5" ht="15.75" customHeight="1" x14ac:dyDescent="0.25">
      <c r="E702" s="5"/>
    </row>
    <row r="703" spans="5:5" ht="15.75" customHeight="1" x14ac:dyDescent="0.25">
      <c r="E703" s="5"/>
    </row>
    <row r="704" spans="5:5" ht="15.75" customHeight="1" x14ac:dyDescent="0.25">
      <c r="E704" s="5"/>
    </row>
    <row r="705" spans="5:5" ht="15.75" customHeight="1" x14ac:dyDescent="0.25">
      <c r="E705" s="5"/>
    </row>
    <row r="706" spans="5:5" ht="15.75" customHeight="1" x14ac:dyDescent="0.25">
      <c r="E706" s="5"/>
    </row>
    <row r="707" spans="5:5" ht="15.75" customHeight="1" x14ac:dyDescent="0.25">
      <c r="E707" s="5"/>
    </row>
    <row r="708" spans="5:5" ht="15.75" customHeight="1" x14ac:dyDescent="0.25">
      <c r="E708" s="5"/>
    </row>
    <row r="709" spans="5:5" ht="15.75" customHeight="1" x14ac:dyDescent="0.25">
      <c r="E709" s="5"/>
    </row>
    <row r="710" spans="5:5" ht="15.75" customHeight="1" x14ac:dyDescent="0.25">
      <c r="E710" s="5"/>
    </row>
    <row r="711" spans="5:5" ht="15.75" customHeight="1" x14ac:dyDescent="0.25">
      <c r="E711" s="5"/>
    </row>
    <row r="712" spans="5:5" ht="15.75" customHeight="1" x14ac:dyDescent="0.25">
      <c r="E712" s="5"/>
    </row>
    <row r="713" spans="5:5" ht="15.75" customHeight="1" x14ac:dyDescent="0.25">
      <c r="E713" s="5"/>
    </row>
    <row r="714" spans="5:5" ht="15.75" customHeight="1" x14ac:dyDescent="0.25">
      <c r="E714" s="5"/>
    </row>
    <row r="715" spans="5:5" ht="15.75" customHeight="1" x14ac:dyDescent="0.25">
      <c r="E715" s="5"/>
    </row>
    <row r="716" spans="5:5" ht="15.75" customHeight="1" x14ac:dyDescent="0.25">
      <c r="E716" s="5"/>
    </row>
    <row r="717" spans="5:5" ht="15.75" customHeight="1" x14ac:dyDescent="0.25">
      <c r="E717" s="5"/>
    </row>
    <row r="718" spans="5:5" ht="15.75" customHeight="1" x14ac:dyDescent="0.25">
      <c r="E718" s="5"/>
    </row>
    <row r="719" spans="5:5" ht="15.75" customHeight="1" x14ac:dyDescent="0.25">
      <c r="E719" s="5"/>
    </row>
    <row r="720" spans="5:5" ht="15.75" customHeight="1" x14ac:dyDescent="0.25">
      <c r="E720" s="5"/>
    </row>
    <row r="721" spans="5:5" ht="15.75" customHeight="1" x14ac:dyDescent="0.25">
      <c r="E721" s="5"/>
    </row>
    <row r="722" spans="5:5" ht="15.75" customHeight="1" x14ac:dyDescent="0.25">
      <c r="E722" s="5"/>
    </row>
    <row r="723" spans="5:5" ht="15.75" customHeight="1" x14ac:dyDescent="0.25">
      <c r="E723" s="5"/>
    </row>
    <row r="724" spans="5:5" ht="15.75" customHeight="1" x14ac:dyDescent="0.25">
      <c r="E724" s="5"/>
    </row>
    <row r="725" spans="5:5" ht="15.75" customHeight="1" x14ac:dyDescent="0.25">
      <c r="E725" s="5"/>
    </row>
    <row r="726" spans="5:5" ht="15.75" customHeight="1" x14ac:dyDescent="0.25">
      <c r="E726" s="5"/>
    </row>
    <row r="727" spans="5:5" ht="15.75" customHeight="1" x14ac:dyDescent="0.25">
      <c r="E727" s="5"/>
    </row>
    <row r="728" spans="5:5" ht="15.75" customHeight="1" x14ac:dyDescent="0.25">
      <c r="E728" s="5"/>
    </row>
    <row r="729" spans="5:5" ht="15.75" customHeight="1" x14ac:dyDescent="0.25">
      <c r="E729" s="5"/>
    </row>
    <row r="730" spans="5:5" ht="15.75" customHeight="1" x14ac:dyDescent="0.25">
      <c r="E730" s="5"/>
    </row>
    <row r="731" spans="5:5" ht="15.75" customHeight="1" x14ac:dyDescent="0.25">
      <c r="E731" s="5"/>
    </row>
    <row r="732" spans="5:5" ht="15.75" customHeight="1" x14ac:dyDescent="0.25">
      <c r="E732" s="5"/>
    </row>
    <row r="733" spans="5:5" ht="15.75" customHeight="1" x14ac:dyDescent="0.25">
      <c r="E733" s="5"/>
    </row>
    <row r="734" spans="5:5" ht="15.75" customHeight="1" x14ac:dyDescent="0.25">
      <c r="E734" s="5"/>
    </row>
    <row r="735" spans="5:5" ht="15.75" customHeight="1" x14ac:dyDescent="0.25">
      <c r="E735" s="5"/>
    </row>
    <row r="736" spans="5:5" ht="15.75" customHeight="1" x14ac:dyDescent="0.25">
      <c r="E736" s="5"/>
    </row>
    <row r="737" spans="5:5" ht="15.75" customHeight="1" x14ac:dyDescent="0.25">
      <c r="E737" s="5"/>
    </row>
    <row r="738" spans="5:5" ht="15.75" customHeight="1" x14ac:dyDescent="0.25">
      <c r="E738" s="5"/>
    </row>
    <row r="739" spans="5:5" ht="15.75" customHeight="1" x14ac:dyDescent="0.25">
      <c r="E739" s="5"/>
    </row>
    <row r="740" spans="5:5" ht="15.75" customHeight="1" x14ac:dyDescent="0.25">
      <c r="E740" s="5"/>
    </row>
    <row r="741" spans="5:5" ht="15.75" customHeight="1" x14ac:dyDescent="0.25">
      <c r="E741" s="5"/>
    </row>
    <row r="742" spans="5:5" ht="15.75" customHeight="1" x14ac:dyDescent="0.25">
      <c r="E742" s="5"/>
    </row>
    <row r="743" spans="5:5" ht="15.75" customHeight="1" x14ac:dyDescent="0.25">
      <c r="E743" s="5"/>
    </row>
    <row r="744" spans="5:5" ht="15.75" customHeight="1" x14ac:dyDescent="0.25">
      <c r="E744" s="5"/>
    </row>
    <row r="745" spans="5:5" ht="15.75" customHeight="1" x14ac:dyDescent="0.25">
      <c r="E745" s="5"/>
    </row>
    <row r="746" spans="5:5" ht="15.75" customHeight="1" x14ac:dyDescent="0.25">
      <c r="E746" s="5"/>
    </row>
    <row r="747" spans="5:5" ht="15.75" customHeight="1" x14ac:dyDescent="0.25">
      <c r="E747" s="5"/>
    </row>
    <row r="748" spans="5:5" ht="15.75" customHeight="1" x14ac:dyDescent="0.25">
      <c r="E748" s="5"/>
    </row>
    <row r="749" spans="5:5" ht="15.75" customHeight="1" x14ac:dyDescent="0.25">
      <c r="E749" s="5"/>
    </row>
    <row r="750" spans="5:5" ht="15.75" customHeight="1" x14ac:dyDescent="0.25">
      <c r="E750" s="5"/>
    </row>
    <row r="751" spans="5:5" ht="15.75" customHeight="1" x14ac:dyDescent="0.25">
      <c r="E751" s="5"/>
    </row>
    <row r="752" spans="5:5" ht="15.75" customHeight="1" x14ac:dyDescent="0.25">
      <c r="E752" s="5"/>
    </row>
    <row r="753" spans="5:5" ht="15.75" customHeight="1" x14ac:dyDescent="0.25">
      <c r="E753" s="5"/>
    </row>
    <row r="754" spans="5:5" ht="15.75" customHeight="1" x14ac:dyDescent="0.25">
      <c r="E754" s="5"/>
    </row>
    <row r="755" spans="5:5" ht="15.75" customHeight="1" x14ac:dyDescent="0.25">
      <c r="E755" s="5"/>
    </row>
    <row r="756" spans="5:5" ht="15.75" customHeight="1" x14ac:dyDescent="0.25">
      <c r="E756" s="5"/>
    </row>
    <row r="757" spans="5:5" ht="15.75" customHeight="1" x14ac:dyDescent="0.25">
      <c r="E757" s="5"/>
    </row>
    <row r="758" spans="5:5" ht="15.75" customHeight="1" x14ac:dyDescent="0.25">
      <c r="E758" s="5"/>
    </row>
    <row r="759" spans="5:5" ht="15.75" customHeight="1" x14ac:dyDescent="0.25">
      <c r="E759" s="5"/>
    </row>
    <row r="760" spans="5:5" ht="15.75" customHeight="1" x14ac:dyDescent="0.25">
      <c r="E760" s="5"/>
    </row>
    <row r="761" spans="5:5" ht="15.75" customHeight="1" x14ac:dyDescent="0.25">
      <c r="E761" s="5"/>
    </row>
    <row r="762" spans="5:5" ht="15.75" customHeight="1" x14ac:dyDescent="0.25">
      <c r="E762" s="5"/>
    </row>
    <row r="763" spans="5:5" ht="15.75" customHeight="1" x14ac:dyDescent="0.25">
      <c r="E763" s="5"/>
    </row>
    <row r="764" spans="5:5" ht="15.75" customHeight="1" x14ac:dyDescent="0.25">
      <c r="E764" s="5"/>
    </row>
    <row r="765" spans="5:5" ht="15.75" customHeight="1" x14ac:dyDescent="0.25">
      <c r="E765" s="5"/>
    </row>
    <row r="766" spans="5:5" ht="15.75" customHeight="1" x14ac:dyDescent="0.25">
      <c r="E766" s="5"/>
    </row>
    <row r="767" spans="5:5" ht="15.75" customHeight="1" x14ac:dyDescent="0.25">
      <c r="E767" s="5"/>
    </row>
    <row r="768" spans="5:5" ht="15.75" customHeight="1" x14ac:dyDescent="0.25">
      <c r="E768" s="5"/>
    </row>
    <row r="769" spans="5:5" ht="15.75" customHeight="1" x14ac:dyDescent="0.25">
      <c r="E769" s="5"/>
    </row>
    <row r="770" spans="5:5" ht="15.75" customHeight="1" x14ac:dyDescent="0.25">
      <c r="E770" s="5"/>
    </row>
    <row r="771" spans="5:5" ht="15.75" customHeight="1" x14ac:dyDescent="0.25">
      <c r="E771" s="5"/>
    </row>
    <row r="772" spans="5:5" ht="15.75" customHeight="1" x14ac:dyDescent="0.25">
      <c r="E772" s="5"/>
    </row>
    <row r="773" spans="5:5" ht="15.75" customHeight="1" x14ac:dyDescent="0.25">
      <c r="E773" s="5"/>
    </row>
    <row r="774" spans="5:5" ht="15.75" customHeight="1" x14ac:dyDescent="0.25">
      <c r="E774" s="5"/>
    </row>
    <row r="775" spans="5:5" ht="15.75" customHeight="1" x14ac:dyDescent="0.25">
      <c r="E775" s="5"/>
    </row>
    <row r="776" spans="5:5" ht="15.75" customHeight="1" x14ac:dyDescent="0.25">
      <c r="E776" s="5"/>
    </row>
    <row r="777" spans="5:5" ht="15.75" customHeight="1" x14ac:dyDescent="0.25">
      <c r="E777" s="5"/>
    </row>
    <row r="778" spans="5:5" ht="15.75" customHeight="1" x14ac:dyDescent="0.25">
      <c r="E778" s="5"/>
    </row>
    <row r="779" spans="5:5" ht="15.75" customHeight="1" x14ac:dyDescent="0.25">
      <c r="E779" s="5"/>
    </row>
    <row r="780" spans="5:5" ht="15.75" customHeight="1" x14ac:dyDescent="0.25">
      <c r="E780" s="5"/>
    </row>
    <row r="781" spans="5:5" ht="15.75" customHeight="1" x14ac:dyDescent="0.25">
      <c r="E781" s="5"/>
    </row>
    <row r="782" spans="5:5" ht="15.75" customHeight="1" x14ac:dyDescent="0.25">
      <c r="E782" s="5"/>
    </row>
    <row r="783" spans="5:5" ht="15.75" customHeight="1" x14ac:dyDescent="0.25">
      <c r="E783" s="5"/>
    </row>
    <row r="784" spans="5:5" ht="15.75" customHeight="1" x14ac:dyDescent="0.25">
      <c r="E784" s="5"/>
    </row>
    <row r="785" spans="5:5" ht="15.75" customHeight="1" x14ac:dyDescent="0.25">
      <c r="E785" s="5"/>
    </row>
    <row r="786" spans="5:5" ht="15.75" customHeight="1" x14ac:dyDescent="0.25">
      <c r="E786" s="5"/>
    </row>
    <row r="787" spans="5:5" ht="15.75" customHeight="1" x14ac:dyDescent="0.25">
      <c r="E787" s="5"/>
    </row>
    <row r="788" spans="5:5" ht="15.75" customHeight="1" x14ac:dyDescent="0.25">
      <c r="E788" s="5"/>
    </row>
    <row r="789" spans="5:5" ht="15.75" customHeight="1" x14ac:dyDescent="0.25">
      <c r="E789" s="5"/>
    </row>
    <row r="790" spans="5:5" ht="15.75" customHeight="1" x14ac:dyDescent="0.25">
      <c r="E790" s="5"/>
    </row>
    <row r="791" spans="5:5" ht="15.75" customHeight="1" x14ac:dyDescent="0.25">
      <c r="E791" s="5"/>
    </row>
    <row r="792" spans="5:5" ht="15.75" customHeight="1" x14ac:dyDescent="0.25">
      <c r="E792" s="5"/>
    </row>
    <row r="793" spans="5:5" ht="15.75" customHeight="1" x14ac:dyDescent="0.25">
      <c r="E793" s="5"/>
    </row>
    <row r="794" spans="5:5" ht="15.75" customHeight="1" x14ac:dyDescent="0.25">
      <c r="E794" s="5"/>
    </row>
    <row r="795" spans="5:5" ht="15.75" customHeight="1" x14ac:dyDescent="0.25">
      <c r="E795" s="5"/>
    </row>
    <row r="796" spans="5:5" ht="15.75" customHeight="1" x14ac:dyDescent="0.25">
      <c r="E796" s="5"/>
    </row>
    <row r="797" spans="5:5" ht="15.75" customHeight="1" x14ac:dyDescent="0.25">
      <c r="E797" s="5"/>
    </row>
    <row r="798" spans="5:5" ht="15.75" customHeight="1" x14ac:dyDescent="0.25">
      <c r="E798" s="5"/>
    </row>
    <row r="799" spans="5:5" ht="15.75" customHeight="1" x14ac:dyDescent="0.25">
      <c r="E799" s="5"/>
    </row>
    <row r="800" spans="5:5" ht="15.75" customHeight="1" x14ac:dyDescent="0.25">
      <c r="E800" s="5"/>
    </row>
    <row r="801" spans="5:5" ht="15.75" customHeight="1" x14ac:dyDescent="0.25">
      <c r="E801" s="5"/>
    </row>
    <row r="802" spans="5:5" ht="15.75" customHeight="1" x14ac:dyDescent="0.25">
      <c r="E802" s="5"/>
    </row>
    <row r="803" spans="5:5" ht="15.75" customHeight="1" x14ac:dyDescent="0.25">
      <c r="E803" s="5"/>
    </row>
    <row r="804" spans="5:5" ht="15.75" customHeight="1" x14ac:dyDescent="0.25">
      <c r="E804" s="5"/>
    </row>
    <row r="805" spans="5:5" ht="15.75" customHeight="1" x14ac:dyDescent="0.25">
      <c r="E805" s="5"/>
    </row>
    <row r="806" spans="5:5" ht="15.75" customHeight="1" x14ac:dyDescent="0.25">
      <c r="E806" s="5"/>
    </row>
    <row r="807" spans="5:5" ht="15.75" customHeight="1" x14ac:dyDescent="0.25">
      <c r="E807" s="5"/>
    </row>
    <row r="808" spans="5:5" ht="15.75" customHeight="1" x14ac:dyDescent="0.25">
      <c r="E808" s="5"/>
    </row>
    <row r="809" spans="5:5" ht="15.75" customHeight="1" x14ac:dyDescent="0.25">
      <c r="E809" s="5"/>
    </row>
    <row r="810" spans="5:5" ht="15.75" customHeight="1" x14ac:dyDescent="0.25">
      <c r="E810" s="5"/>
    </row>
    <row r="811" spans="5:5" ht="15.75" customHeight="1" x14ac:dyDescent="0.25">
      <c r="E811" s="5"/>
    </row>
    <row r="812" spans="5:5" ht="15.75" customHeight="1" x14ac:dyDescent="0.25">
      <c r="E812" s="5"/>
    </row>
    <row r="813" spans="5:5" ht="15.75" customHeight="1" x14ac:dyDescent="0.25">
      <c r="E813" s="5"/>
    </row>
    <row r="814" spans="5:5" ht="15.75" customHeight="1" x14ac:dyDescent="0.25">
      <c r="E814" s="5"/>
    </row>
    <row r="815" spans="5:5" ht="15.75" customHeight="1" x14ac:dyDescent="0.25">
      <c r="E815" s="5"/>
    </row>
    <row r="816" spans="5:5" ht="15.75" customHeight="1" x14ac:dyDescent="0.25">
      <c r="E816" s="5"/>
    </row>
    <row r="817" spans="5:5" ht="15.75" customHeight="1" x14ac:dyDescent="0.25">
      <c r="E817" s="5"/>
    </row>
    <row r="818" spans="5:5" ht="15.75" customHeight="1" x14ac:dyDescent="0.25">
      <c r="E818" s="5"/>
    </row>
    <row r="819" spans="5:5" ht="15.75" customHeight="1" x14ac:dyDescent="0.25">
      <c r="E819" s="5"/>
    </row>
    <row r="820" spans="5:5" ht="15.75" customHeight="1" x14ac:dyDescent="0.25">
      <c r="E820" s="5"/>
    </row>
    <row r="821" spans="5:5" ht="15.75" customHeight="1" x14ac:dyDescent="0.25">
      <c r="E821" s="5"/>
    </row>
    <row r="822" spans="5:5" ht="15.75" customHeight="1" x14ac:dyDescent="0.25">
      <c r="E822" s="5"/>
    </row>
    <row r="823" spans="5:5" ht="15.75" customHeight="1" x14ac:dyDescent="0.25">
      <c r="E823" s="5"/>
    </row>
    <row r="824" spans="5:5" ht="15.75" customHeight="1" x14ac:dyDescent="0.25">
      <c r="E824" s="5"/>
    </row>
    <row r="825" spans="5:5" ht="15.75" customHeight="1" x14ac:dyDescent="0.25">
      <c r="E825" s="5"/>
    </row>
    <row r="826" spans="5:5" ht="15.75" customHeight="1" x14ac:dyDescent="0.25">
      <c r="E826" s="5"/>
    </row>
    <row r="827" spans="5:5" ht="15.75" customHeight="1" x14ac:dyDescent="0.25">
      <c r="E827" s="5"/>
    </row>
    <row r="828" spans="5:5" ht="15.75" customHeight="1" x14ac:dyDescent="0.25">
      <c r="E828" s="5"/>
    </row>
    <row r="829" spans="5:5" ht="15.75" customHeight="1" x14ac:dyDescent="0.25">
      <c r="E829" s="5"/>
    </row>
    <row r="830" spans="5:5" ht="15.75" customHeight="1" x14ac:dyDescent="0.25">
      <c r="E830" s="5"/>
    </row>
    <row r="831" spans="5:5" ht="15.75" customHeight="1" x14ac:dyDescent="0.25">
      <c r="E831" s="5"/>
    </row>
    <row r="832" spans="5:5" ht="15.75" customHeight="1" x14ac:dyDescent="0.25">
      <c r="E832" s="5"/>
    </row>
    <row r="833" spans="5:5" ht="15.75" customHeight="1" x14ac:dyDescent="0.25">
      <c r="E833" s="5"/>
    </row>
    <row r="834" spans="5:5" ht="15.75" customHeight="1" x14ac:dyDescent="0.25">
      <c r="E834" s="5"/>
    </row>
    <row r="835" spans="5:5" ht="15.75" customHeight="1" x14ac:dyDescent="0.25">
      <c r="E835" s="5"/>
    </row>
    <row r="836" spans="5:5" ht="15.75" customHeight="1" x14ac:dyDescent="0.25">
      <c r="E836" s="5"/>
    </row>
    <row r="837" spans="5:5" ht="15.75" customHeight="1" x14ac:dyDescent="0.25">
      <c r="E837" s="5"/>
    </row>
    <row r="838" spans="5:5" ht="15.75" customHeight="1" x14ac:dyDescent="0.25">
      <c r="E838" s="5"/>
    </row>
    <row r="839" spans="5:5" ht="15.75" customHeight="1" x14ac:dyDescent="0.25">
      <c r="E839" s="5"/>
    </row>
    <row r="840" spans="5:5" ht="15.75" customHeight="1" x14ac:dyDescent="0.25">
      <c r="E840" s="5"/>
    </row>
    <row r="841" spans="5:5" ht="15.75" customHeight="1" x14ac:dyDescent="0.25">
      <c r="E841" s="5"/>
    </row>
    <row r="842" spans="5:5" ht="15.75" customHeight="1" x14ac:dyDescent="0.25">
      <c r="E842" s="5"/>
    </row>
    <row r="843" spans="5:5" ht="15.75" customHeight="1" x14ac:dyDescent="0.25">
      <c r="E843" s="5"/>
    </row>
    <row r="844" spans="5:5" ht="15.75" customHeight="1" x14ac:dyDescent="0.25">
      <c r="E844" s="5"/>
    </row>
    <row r="845" spans="5:5" ht="15.75" customHeight="1" x14ac:dyDescent="0.25">
      <c r="E845" s="5"/>
    </row>
    <row r="846" spans="5:5" ht="15.75" customHeight="1" x14ac:dyDescent="0.25">
      <c r="E846" s="5"/>
    </row>
    <row r="847" spans="5:5" ht="15.75" customHeight="1" x14ac:dyDescent="0.25">
      <c r="E847" s="5"/>
    </row>
    <row r="848" spans="5:5" ht="15.75" customHeight="1" x14ac:dyDescent="0.25">
      <c r="E848" s="5"/>
    </row>
    <row r="849" spans="5:5" ht="15.75" customHeight="1" x14ac:dyDescent="0.25">
      <c r="E849" s="5"/>
    </row>
    <row r="850" spans="5:5" ht="15.75" customHeight="1" x14ac:dyDescent="0.25">
      <c r="E850" s="5"/>
    </row>
    <row r="851" spans="5:5" ht="15.75" customHeight="1" x14ac:dyDescent="0.25">
      <c r="E851" s="5"/>
    </row>
    <row r="852" spans="5:5" ht="15.75" customHeight="1" x14ac:dyDescent="0.25">
      <c r="E852" s="5"/>
    </row>
    <row r="853" spans="5:5" ht="15.75" customHeight="1" x14ac:dyDescent="0.25">
      <c r="E853" s="5"/>
    </row>
    <row r="854" spans="5:5" ht="15.75" customHeight="1" x14ac:dyDescent="0.25">
      <c r="E854" s="5"/>
    </row>
    <row r="855" spans="5:5" ht="15.75" customHeight="1" x14ac:dyDescent="0.25">
      <c r="E855" s="5"/>
    </row>
    <row r="856" spans="5:5" ht="15.75" customHeight="1" x14ac:dyDescent="0.25">
      <c r="E856" s="5"/>
    </row>
    <row r="857" spans="5:5" ht="15.75" customHeight="1" x14ac:dyDescent="0.25">
      <c r="E857" s="5"/>
    </row>
    <row r="858" spans="5:5" ht="15.75" customHeight="1" x14ac:dyDescent="0.25">
      <c r="E858" s="5"/>
    </row>
    <row r="859" spans="5:5" ht="15.75" customHeight="1" x14ac:dyDescent="0.25">
      <c r="E859" s="5"/>
    </row>
    <row r="860" spans="5:5" ht="15.75" customHeight="1" x14ac:dyDescent="0.25">
      <c r="E860" s="5"/>
    </row>
    <row r="861" spans="5:5" ht="15.75" customHeight="1" x14ac:dyDescent="0.25">
      <c r="E861" s="5"/>
    </row>
    <row r="862" spans="5:5" ht="15.75" customHeight="1" x14ac:dyDescent="0.25">
      <c r="E862" s="5"/>
    </row>
    <row r="863" spans="5:5" ht="15.75" customHeight="1" x14ac:dyDescent="0.25">
      <c r="E863" s="5"/>
    </row>
    <row r="864" spans="5:5" ht="15.75" customHeight="1" x14ac:dyDescent="0.25">
      <c r="E864" s="5"/>
    </row>
    <row r="865" spans="5:5" ht="15.75" customHeight="1" x14ac:dyDescent="0.25">
      <c r="E865" s="5"/>
    </row>
    <row r="866" spans="5:5" ht="15.75" customHeight="1" x14ac:dyDescent="0.25">
      <c r="E866" s="5"/>
    </row>
    <row r="867" spans="5:5" ht="15.75" customHeight="1" x14ac:dyDescent="0.25">
      <c r="E867" s="5"/>
    </row>
    <row r="868" spans="5:5" ht="15.75" customHeight="1" x14ac:dyDescent="0.25">
      <c r="E868" s="5"/>
    </row>
    <row r="869" spans="5:5" ht="15.75" customHeight="1" x14ac:dyDescent="0.25">
      <c r="E869" s="5"/>
    </row>
    <row r="870" spans="5:5" ht="15.75" customHeight="1" x14ac:dyDescent="0.25">
      <c r="E870" s="5"/>
    </row>
    <row r="871" spans="5:5" ht="15.75" customHeight="1" x14ac:dyDescent="0.25">
      <c r="E871" s="5"/>
    </row>
    <row r="872" spans="5:5" ht="15.75" customHeight="1" x14ac:dyDescent="0.25">
      <c r="E872" s="5"/>
    </row>
    <row r="873" spans="5:5" ht="15.75" customHeight="1" x14ac:dyDescent="0.25">
      <c r="E873" s="5"/>
    </row>
    <row r="874" spans="5:5" ht="15.75" customHeight="1" x14ac:dyDescent="0.25">
      <c r="E874" s="5"/>
    </row>
    <row r="875" spans="5:5" ht="15.75" customHeight="1" x14ac:dyDescent="0.25">
      <c r="E875" s="5"/>
    </row>
    <row r="876" spans="5:5" ht="15.75" customHeight="1" x14ac:dyDescent="0.25">
      <c r="E876" s="5"/>
    </row>
    <row r="877" spans="5:5" ht="15.75" customHeight="1" x14ac:dyDescent="0.25">
      <c r="E877" s="5"/>
    </row>
    <row r="878" spans="5:5" ht="15.75" customHeight="1" x14ac:dyDescent="0.25">
      <c r="E878" s="5"/>
    </row>
    <row r="879" spans="5:5" ht="15.75" customHeight="1" x14ac:dyDescent="0.25">
      <c r="E879" s="5"/>
    </row>
    <row r="880" spans="5:5" ht="15.75" customHeight="1" x14ac:dyDescent="0.25">
      <c r="E880" s="5"/>
    </row>
    <row r="881" spans="5:5" ht="15.75" customHeight="1" x14ac:dyDescent="0.25">
      <c r="E881" s="5"/>
    </row>
    <row r="882" spans="5:5" ht="15.75" customHeight="1" x14ac:dyDescent="0.25">
      <c r="E882" s="5"/>
    </row>
    <row r="883" spans="5:5" ht="15.75" customHeight="1" x14ac:dyDescent="0.25">
      <c r="E883" s="5"/>
    </row>
    <row r="884" spans="5:5" ht="15.75" customHeight="1" x14ac:dyDescent="0.25">
      <c r="E884" s="5"/>
    </row>
    <row r="885" spans="5:5" ht="15.75" customHeight="1" x14ac:dyDescent="0.25">
      <c r="E885" s="5"/>
    </row>
    <row r="886" spans="5:5" ht="15.75" customHeight="1" x14ac:dyDescent="0.25">
      <c r="E886" s="5"/>
    </row>
    <row r="887" spans="5:5" ht="15.75" customHeight="1" x14ac:dyDescent="0.25">
      <c r="E887" s="5"/>
    </row>
    <row r="888" spans="5:5" ht="15.75" customHeight="1" x14ac:dyDescent="0.25">
      <c r="E888" s="5"/>
    </row>
    <row r="889" spans="5:5" ht="15.75" customHeight="1" x14ac:dyDescent="0.25">
      <c r="E889" s="5"/>
    </row>
    <row r="890" spans="5:5" ht="15.75" customHeight="1" x14ac:dyDescent="0.25">
      <c r="E890" s="5"/>
    </row>
    <row r="891" spans="5:5" ht="15.75" customHeight="1" x14ac:dyDescent="0.25">
      <c r="E891" s="5"/>
    </row>
    <row r="892" spans="5:5" ht="15.75" customHeight="1" x14ac:dyDescent="0.25">
      <c r="E892" s="5"/>
    </row>
    <row r="893" spans="5:5" ht="15.75" customHeight="1" x14ac:dyDescent="0.25">
      <c r="E893" s="5"/>
    </row>
    <row r="894" spans="5:5" ht="15.75" customHeight="1" x14ac:dyDescent="0.25">
      <c r="E894" s="5"/>
    </row>
    <row r="895" spans="5:5" ht="15.75" customHeight="1" x14ac:dyDescent="0.25">
      <c r="E895" s="5"/>
    </row>
    <row r="896" spans="5:5" ht="15.75" customHeight="1" x14ac:dyDescent="0.25">
      <c r="E896" s="5"/>
    </row>
    <row r="897" spans="5:5" ht="15.75" customHeight="1" x14ac:dyDescent="0.25">
      <c r="E897" s="5"/>
    </row>
    <row r="898" spans="5:5" ht="15.75" customHeight="1" x14ac:dyDescent="0.25">
      <c r="E898" s="5"/>
    </row>
    <row r="899" spans="5:5" ht="15.75" customHeight="1" x14ac:dyDescent="0.25">
      <c r="E899" s="5"/>
    </row>
    <row r="900" spans="5:5" ht="15.75" customHeight="1" x14ac:dyDescent="0.25">
      <c r="E900" s="5"/>
    </row>
    <row r="901" spans="5:5" ht="15.75" customHeight="1" x14ac:dyDescent="0.25">
      <c r="E901" s="5"/>
    </row>
    <row r="902" spans="5:5" ht="15.75" customHeight="1" x14ac:dyDescent="0.25">
      <c r="E902" s="5"/>
    </row>
    <row r="903" spans="5:5" ht="15.75" customHeight="1" x14ac:dyDescent="0.25">
      <c r="E903" s="5"/>
    </row>
    <row r="904" spans="5:5" ht="15.75" customHeight="1" x14ac:dyDescent="0.25">
      <c r="E904" s="5"/>
    </row>
    <row r="905" spans="5:5" ht="15.75" customHeight="1" x14ac:dyDescent="0.25">
      <c r="E905" s="5"/>
    </row>
    <row r="906" spans="5:5" ht="15.75" customHeight="1" x14ac:dyDescent="0.25">
      <c r="E906" s="5"/>
    </row>
    <row r="907" spans="5:5" ht="15.75" customHeight="1" x14ac:dyDescent="0.25">
      <c r="E907" s="5"/>
    </row>
    <row r="908" spans="5:5" ht="15.75" customHeight="1" x14ac:dyDescent="0.25">
      <c r="E908" s="5"/>
    </row>
    <row r="909" spans="5:5" ht="15.75" customHeight="1" x14ac:dyDescent="0.25">
      <c r="E909" s="5"/>
    </row>
    <row r="910" spans="5:5" ht="15.75" customHeight="1" x14ac:dyDescent="0.25">
      <c r="E910" s="5"/>
    </row>
    <row r="911" spans="5:5" ht="15.75" customHeight="1" x14ac:dyDescent="0.25">
      <c r="E911" s="5"/>
    </row>
    <row r="912" spans="5:5" ht="15.75" customHeight="1" x14ac:dyDescent="0.25">
      <c r="E912" s="5"/>
    </row>
    <row r="913" spans="5:5" ht="15.75" customHeight="1" x14ac:dyDescent="0.25">
      <c r="E913" s="5"/>
    </row>
    <row r="914" spans="5:5" ht="15.75" customHeight="1" x14ac:dyDescent="0.25">
      <c r="E914" s="5"/>
    </row>
    <row r="915" spans="5:5" ht="15.75" customHeight="1" x14ac:dyDescent="0.25">
      <c r="E915" s="5"/>
    </row>
    <row r="916" spans="5:5" ht="15.75" customHeight="1" x14ac:dyDescent="0.25">
      <c r="E916" s="5"/>
    </row>
    <row r="917" spans="5:5" ht="15.75" customHeight="1" x14ac:dyDescent="0.25">
      <c r="E917" s="5"/>
    </row>
    <row r="918" spans="5:5" ht="15.75" customHeight="1" x14ac:dyDescent="0.25">
      <c r="E918" s="5"/>
    </row>
    <row r="919" spans="5:5" ht="15.75" customHeight="1" x14ac:dyDescent="0.25">
      <c r="E919" s="5"/>
    </row>
    <row r="920" spans="5:5" ht="15.75" customHeight="1" x14ac:dyDescent="0.25">
      <c r="E920" s="5"/>
    </row>
    <row r="921" spans="5:5" ht="15.75" customHeight="1" x14ac:dyDescent="0.25">
      <c r="E921" s="5"/>
    </row>
    <row r="922" spans="5:5" ht="15.75" customHeight="1" x14ac:dyDescent="0.25">
      <c r="E922" s="5"/>
    </row>
    <row r="923" spans="5:5" ht="15.75" customHeight="1" x14ac:dyDescent="0.25">
      <c r="E923" s="5"/>
    </row>
    <row r="924" spans="5:5" ht="15.75" customHeight="1" x14ac:dyDescent="0.25">
      <c r="E924" s="5"/>
    </row>
    <row r="925" spans="5:5" ht="15.75" customHeight="1" x14ac:dyDescent="0.25">
      <c r="E925" s="5"/>
    </row>
    <row r="926" spans="5:5" ht="15.75" customHeight="1" x14ac:dyDescent="0.25">
      <c r="E926" s="5"/>
    </row>
    <row r="927" spans="5:5" ht="15.75" customHeight="1" x14ac:dyDescent="0.25">
      <c r="E927" s="5"/>
    </row>
    <row r="928" spans="5:5" ht="15.75" customHeight="1" x14ac:dyDescent="0.25">
      <c r="E928" s="5"/>
    </row>
    <row r="929" spans="5:5" ht="15.75" customHeight="1" x14ac:dyDescent="0.25">
      <c r="E929" s="5"/>
    </row>
    <row r="930" spans="5:5" ht="15.75" customHeight="1" x14ac:dyDescent="0.25">
      <c r="E930" s="5"/>
    </row>
    <row r="931" spans="5:5" ht="15.75" customHeight="1" x14ac:dyDescent="0.25">
      <c r="E931" s="5"/>
    </row>
    <row r="932" spans="5:5" ht="15.75" customHeight="1" x14ac:dyDescent="0.25">
      <c r="E932" s="5"/>
    </row>
    <row r="933" spans="5:5" ht="15.75" customHeight="1" x14ac:dyDescent="0.25">
      <c r="E933" s="5"/>
    </row>
    <row r="934" spans="5:5" ht="15.75" customHeight="1" x14ac:dyDescent="0.25">
      <c r="E934" s="5"/>
    </row>
    <row r="935" spans="5:5" ht="15.75" customHeight="1" x14ac:dyDescent="0.25">
      <c r="E935" s="5"/>
    </row>
    <row r="936" spans="5:5" ht="15.75" customHeight="1" x14ac:dyDescent="0.25">
      <c r="E936" s="5"/>
    </row>
    <row r="937" spans="5:5" ht="15.75" customHeight="1" x14ac:dyDescent="0.25">
      <c r="E937" s="5"/>
    </row>
    <row r="938" spans="5:5" ht="15.75" customHeight="1" x14ac:dyDescent="0.25">
      <c r="E938" s="5"/>
    </row>
    <row r="939" spans="5:5" ht="15.75" customHeight="1" x14ac:dyDescent="0.25">
      <c r="E939" s="5"/>
    </row>
    <row r="940" spans="5:5" ht="15.75" customHeight="1" x14ac:dyDescent="0.25">
      <c r="E940" s="5"/>
    </row>
    <row r="941" spans="5:5" ht="15.75" customHeight="1" x14ac:dyDescent="0.25">
      <c r="E941" s="5"/>
    </row>
    <row r="942" spans="5:5" ht="15.75" customHeight="1" x14ac:dyDescent="0.25">
      <c r="E942" s="5"/>
    </row>
    <row r="943" spans="5:5" ht="15.75" customHeight="1" x14ac:dyDescent="0.25">
      <c r="E943" s="5"/>
    </row>
    <row r="944" spans="5:5" ht="15.75" customHeight="1" x14ac:dyDescent="0.25">
      <c r="E944" s="5"/>
    </row>
    <row r="945" spans="5:5" ht="15.75" customHeight="1" x14ac:dyDescent="0.25">
      <c r="E945" s="5"/>
    </row>
    <row r="946" spans="5:5" ht="15.75" customHeight="1" x14ac:dyDescent="0.25">
      <c r="E946" s="5"/>
    </row>
    <row r="947" spans="5:5" ht="15.75" customHeight="1" x14ac:dyDescent="0.25">
      <c r="E947" s="5"/>
    </row>
    <row r="948" spans="5:5" ht="15.75" customHeight="1" x14ac:dyDescent="0.25">
      <c r="E948" s="5"/>
    </row>
    <row r="949" spans="5:5" ht="15.75" customHeight="1" x14ac:dyDescent="0.25">
      <c r="E949" s="5"/>
    </row>
    <row r="950" spans="5:5" ht="15.75" customHeight="1" x14ac:dyDescent="0.25">
      <c r="E950" s="5"/>
    </row>
    <row r="951" spans="5:5" ht="15.75" customHeight="1" x14ac:dyDescent="0.25">
      <c r="E951" s="5"/>
    </row>
    <row r="952" spans="5:5" ht="15.75" customHeight="1" x14ac:dyDescent="0.25">
      <c r="E952" s="5"/>
    </row>
    <row r="953" spans="5:5" ht="15.75" customHeight="1" x14ac:dyDescent="0.25">
      <c r="E953" s="5"/>
    </row>
    <row r="954" spans="5:5" ht="15.75" customHeight="1" x14ac:dyDescent="0.25">
      <c r="E954" s="5"/>
    </row>
    <row r="955" spans="5:5" ht="15.75" customHeight="1" x14ac:dyDescent="0.25">
      <c r="E955" s="5"/>
    </row>
    <row r="956" spans="5:5" ht="15.75" customHeight="1" x14ac:dyDescent="0.25">
      <c r="E956" s="5"/>
    </row>
    <row r="957" spans="5:5" ht="15.75" customHeight="1" x14ac:dyDescent="0.25">
      <c r="E957" s="5"/>
    </row>
    <row r="958" spans="5:5" ht="15.75" customHeight="1" x14ac:dyDescent="0.25">
      <c r="E958" s="5"/>
    </row>
    <row r="959" spans="5:5" ht="15.75" customHeight="1" x14ac:dyDescent="0.25">
      <c r="E959" s="5"/>
    </row>
    <row r="960" spans="5:5" ht="15.75" customHeight="1" x14ac:dyDescent="0.25">
      <c r="E960" s="5"/>
    </row>
    <row r="961" spans="5:5" ht="15.75" customHeight="1" x14ac:dyDescent="0.25">
      <c r="E961" s="5"/>
    </row>
    <row r="962" spans="5:5" ht="15.75" customHeight="1" x14ac:dyDescent="0.25">
      <c r="E962" s="5"/>
    </row>
    <row r="963" spans="5:5" ht="15.75" customHeight="1" x14ac:dyDescent="0.25">
      <c r="E963" s="5"/>
    </row>
    <row r="964" spans="5:5" ht="15.75" customHeight="1" x14ac:dyDescent="0.25">
      <c r="E964" s="5"/>
    </row>
    <row r="965" spans="5:5" ht="15.75" customHeight="1" x14ac:dyDescent="0.25">
      <c r="E965" s="5"/>
    </row>
    <row r="966" spans="5:5" ht="15.75" customHeight="1" x14ac:dyDescent="0.25">
      <c r="E966" s="5"/>
    </row>
    <row r="967" spans="5:5" ht="15.75" customHeight="1" x14ac:dyDescent="0.25">
      <c r="E967" s="5"/>
    </row>
    <row r="968" spans="5:5" ht="15.75" customHeight="1" x14ac:dyDescent="0.25">
      <c r="E968" s="5"/>
    </row>
    <row r="969" spans="5:5" ht="15.75" customHeight="1" x14ac:dyDescent="0.25">
      <c r="E969" s="5"/>
    </row>
    <row r="970" spans="5:5" ht="15.75" customHeight="1" x14ac:dyDescent="0.25">
      <c r="E970" s="5"/>
    </row>
    <row r="971" spans="5:5" ht="15.75" customHeight="1" x14ac:dyDescent="0.25">
      <c r="E971" s="5"/>
    </row>
    <row r="972" spans="5:5" ht="15.75" customHeight="1" x14ac:dyDescent="0.25">
      <c r="E972" s="5"/>
    </row>
    <row r="973" spans="5:5" ht="15.75" customHeight="1" x14ac:dyDescent="0.25">
      <c r="E973" s="5"/>
    </row>
    <row r="974" spans="5:5" ht="15.75" customHeight="1" x14ac:dyDescent="0.25">
      <c r="E974" s="5"/>
    </row>
    <row r="975" spans="5:5" ht="15.75" customHeight="1" x14ac:dyDescent="0.25">
      <c r="E975" s="5"/>
    </row>
    <row r="976" spans="5:5" ht="15.75" customHeight="1" x14ac:dyDescent="0.25">
      <c r="E976" s="5"/>
    </row>
    <row r="977" spans="5:5" ht="15.75" customHeight="1" x14ac:dyDescent="0.25">
      <c r="E977" s="5"/>
    </row>
    <row r="978" spans="5:5" ht="15.75" customHeight="1" x14ac:dyDescent="0.25">
      <c r="E978" s="5"/>
    </row>
    <row r="979" spans="5:5" ht="15.75" customHeight="1" x14ac:dyDescent="0.25">
      <c r="E979" s="5"/>
    </row>
    <row r="980" spans="5:5" ht="15.75" customHeight="1" x14ac:dyDescent="0.25">
      <c r="E980" s="5"/>
    </row>
    <row r="981" spans="5:5" ht="15.75" customHeight="1" x14ac:dyDescent="0.25">
      <c r="E981" s="5"/>
    </row>
    <row r="982" spans="5:5" ht="15.75" customHeight="1" x14ac:dyDescent="0.25">
      <c r="E982" s="5"/>
    </row>
    <row r="983" spans="5:5" ht="15.75" customHeight="1" x14ac:dyDescent="0.25">
      <c r="E983" s="5"/>
    </row>
    <row r="984" spans="5:5" ht="15.75" customHeight="1" x14ac:dyDescent="0.25">
      <c r="E984" s="5"/>
    </row>
    <row r="985" spans="5:5" ht="15.75" customHeight="1" x14ac:dyDescent="0.25">
      <c r="E985" s="5"/>
    </row>
    <row r="986" spans="5:5" ht="15.75" customHeight="1" x14ac:dyDescent="0.25">
      <c r="E986" s="5"/>
    </row>
    <row r="987" spans="5:5" ht="15.75" customHeight="1" x14ac:dyDescent="0.25">
      <c r="E987" s="5"/>
    </row>
    <row r="988" spans="5:5" ht="15.75" customHeight="1" x14ac:dyDescent="0.25">
      <c r="E988" s="5"/>
    </row>
    <row r="989" spans="5:5" ht="15.75" customHeight="1" x14ac:dyDescent="0.25">
      <c r="E989" s="5"/>
    </row>
    <row r="990" spans="5:5" ht="15.75" customHeight="1" x14ac:dyDescent="0.25">
      <c r="E990" s="5"/>
    </row>
    <row r="991" spans="5:5" ht="15.75" customHeight="1" x14ac:dyDescent="0.25">
      <c r="E991" s="5"/>
    </row>
    <row r="992" spans="5:5" ht="15.75" customHeight="1" x14ac:dyDescent="0.25">
      <c r="E992" s="5"/>
    </row>
    <row r="993" spans="5:5" ht="15.75" customHeight="1" x14ac:dyDescent="0.25">
      <c r="E993" s="5"/>
    </row>
    <row r="994" spans="5:5" ht="15.75" customHeight="1" x14ac:dyDescent="0.25">
      <c r="E994" s="5"/>
    </row>
    <row r="995" spans="5:5" ht="15.75" customHeight="1" x14ac:dyDescent="0.25">
      <c r="E995" s="5"/>
    </row>
    <row r="996" spans="5:5" ht="15.75" customHeight="1" x14ac:dyDescent="0.25">
      <c r="E996" s="5"/>
    </row>
    <row r="997" spans="5:5" ht="15.75" customHeight="1" x14ac:dyDescent="0.25">
      <c r="E997" s="5"/>
    </row>
    <row r="998" spans="5:5" ht="15.75" customHeight="1" x14ac:dyDescent="0.25">
      <c r="E998" s="5"/>
    </row>
    <row r="999" spans="5:5" ht="15.75" customHeight="1" x14ac:dyDescent="0.25">
      <c r="E999" s="5"/>
    </row>
    <row r="1000" spans="5:5" ht="15.75" customHeight="1" x14ac:dyDescent="0.25">
      <c r="E1000" s="5"/>
    </row>
    <row r="1001" spans="5:5" ht="15.75" customHeight="1" x14ac:dyDescent="0.25">
      <c r="E1001" s="5"/>
    </row>
    <row r="1002" spans="5:5" ht="15.75" customHeight="1" x14ac:dyDescent="0.25">
      <c r="E1002" s="5"/>
    </row>
    <row r="1003" spans="5:5" ht="15.75" customHeight="1" x14ac:dyDescent="0.25">
      <c r="E1003" s="5"/>
    </row>
    <row r="1004" spans="5:5" ht="15.75" customHeight="1" x14ac:dyDescent="0.25">
      <c r="E1004" s="5"/>
    </row>
    <row r="1005" spans="5:5" ht="15.75" customHeight="1" x14ac:dyDescent="0.25">
      <c r="E1005" s="5"/>
    </row>
    <row r="1006" spans="5:5" ht="15.75" customHeight="1" x14ac:dyDescent="0.25">
      <c r="E1006" s="5"/>
    </row>
    <row r="1007" spans="5:5" ht="15.75" customHeight="1" x14ac:dyDescent="0.25">
      <c r="E1007" s="5"/>
    </row>
  </sheetData>
  <mergeCells count="69">
    <mergeCell ref="B1:G1"/>
    <mergeCell ref="B2:G2"/>
    <mergeCell ref="C4:G4"/>
    <mergeCell ref="C5:D5"/>
    <mergeCell ref="F5:G5"/>
    <mergeCell ref="B3:G3"/>
    <mergeCell ref="C6:D6"/>
    <mergeCell ref="F6:G6"/>
    <mergeCell ref="C7:G7"/>
    <mergeCell ref="C8:G8"/>
    <mergeCell ref="B10:G10"/>
    <mergeCell ref="B39:G39"/>
    <mergeCell ref="B66:G66"/>
    <mergeCell ref="B67:G67"/>
    <mergeCell ref="B69:G69"/>
    <mergeCell ref="B79:G79"/>
    <mergeCell ref="B80:G80"/>
    <mergeCell ref="B82:G82"/>
    <mergeCell ref="B92:G92"/>
    <mergeCell ref="B93:G93"/>
    <mergeCell ref="B95:G95"/>
    <mergeCell ref="B113:G113"/>
    <mergeCell ref="B114:G114"/>
    <mergeCell ref="E105:E112"/>
    <mergeCell ref="G105:G112"/>
    <mergeCell ref="B115:G115"/>
    <mergeCell ref="B117:G117"/>
    <mergeCell ref="B144:G144"/>
    <mergeCell ref="B145:G145"/>
    <mergeCell ref="B147:G147"/>
    <mergeCell ref="B119:B143"/>
    <mergeCell ref="E119:E143"/>
    <mergeCell ref="G119:G143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D158:G158"/>
    <mergeCell ref="B159:C159"/>
    <mergeCell ref="D159:G159"/>
    <mergeCell ref="B154:F154"/>
    <mergeCell ref="B155:C155"/>
    <mergeCell ref="D155:G155"/>
    <mergeCell ref="B156:C156"/>
    <mergeCell ref="D156:G156"/>
    <mergeCell ref="B161:G161"/>
    <mergeCell ref="B162:C162"/>
    <mergeCell ref="E162:F162"/>
    <mergeCell ref="B84:B87"/>
    <mergeCell ref="B97:B104"/>
    <mergeCell ref="E84:E87"/>
    <mergeCell ref="E97:E104"/>
    <mergeCell ref="G84:G87"/>
    <mergeCell ref="G97:G104"/>
    <mergeCell ref="B88:B91"/>
    <mergeCell ref="E88:E91"/>
    <mergeCell ref="G88:G91"/>
    <mergeCell ref="B105:B112"/>
    <mergeCell ref="B157:C157"/>
    <mergeCell ref="D157:G157"/>
    <mergeCell ref="B158:C158"/>
  </mergeCells>
  <phoneticPr fontId="6" type="noConversion"/>
  <dataValidations count="3">
    <dataValidation type="list" allowBlank="1" showInputMessage="1" showErrorMessage="1" sqref="F12:F37 F41:F65 F119:F143 F84:F91 F97:F112 F71:F78" xr:uid="{747D9AF8-FD45-4668-B93B-A6FE6A8A035F}">
      <formula1>"男,女"</formula1>
    </dataValidation>
    <dataValidation type="list" allowBlank="1" showInputMessage="1" showErrorMessage="1" sqref="E12:E37 E41:E65 E71:E78" xr:uid="{79F6F65F-4FEF-431E-9100-B891B47419FC}">
      <formula1>"P1,P2,P3,P4,P5,P6,S1,S2,S3,S4,S5,S6"</formula1>
    </dataValidation>
    <dataValidation type="list" allowBlank="1" showInputMessage="1" showErrorMessage="1" sqref="E119:E143 E84:E91 E97:E112" xr:uid="{6619703D-C795-4BF3-96D9-76D8F438F47F}">
      <formula1>"P,S"</formula1>
    </dataValidation>
  </dataValidations>
  <pageMargins left="0.75" right="0.75" top="1" bottom="1" header="0" footer="0"/>
  <pageSetup scale="77" orientation="landscape" r:id="rId1"/>
  <rowBreaks count="4" manualBreakCount="4">
    <brk id="38" man="1"/>
    <brk id="81" max="16383" man="1"/>
    <brk id="116" max="16383" man="1"/>
    <brk id="1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Shirley Tong</cp:lastModifiedBy>
  <dcterms:created xsi:type="dcterms:W3CDTF">2023-03-30T14:26:00Z</dcterms:created>
  <dcterms:modified xsi:type="dcterms:W3CDTF">2025-03-25T03:19:38Z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