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1a2d9fd7039ede/SiamConsultOnCloud/แบบฟอร์ม/2.แบบฟอร์มใบกำกับภาษี/"/>
    </mc:Choice>
  </mc:AlternateContent>
  <xr:revisionPtr revIDLastSave="9" documentId="13_ncr:1_{72904881-64DB-4AC0-A1D1-535113608200}" xr6:coauthVersionLast="47" xr6:coauthVersionMax="47" xr10:uidLastSave="{9D86FA06-5F6B-45DF-B7C5-929DAE23FC20}"/>
  <bookViews>
    <workbookView xWindow="-108" yWindow="-108" windowWidth="23256" windowHeight="12456" xr2:uid="{00000000-000D-0000-FFFF-FFFF00000000}"/>
  </bookViews>
  <sheets>
    <sheet name="ใบกำกับภาษี-ใบเสร็จรับเงิน" sheetId="1" r:id="rId1"/>
  </sheets>
  <definedNames>
    <definedName name="_xlnm.Print_Area" localSheetId="0">'ใบกำกับภาษี-ใบเสร็จรับเงิน'!$B$2:$T$66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C56" i="1"/>
  <c r="B37" i="1" l="1"/>
  <c r="B38" i="1"/>
  <c r="B39" i="1"/>
  <c r="B40" i="1"/>
  <c r="B36" i="1"/>
  <c r="P45" i="1"/>
  <c r="N45" i="1"/>
  <c r="L45" i="1"/>
  <c r="I45" i="1"/>
  <c r="F43" i="1"/>
  <c r="H42" i="1"/>
  <c r="T45" i="1"/>
  <c r="T43" i="1"/>
  <c r="H60" i="1"/>
  <c r="G60" i="1"/>
  <c r="F60" i="1"/>
  <c r="H61" i="1"/>
  <c r="G61" i="1"/>
  <c r="F61" i="1"/>
  <c r="J61" i="1"/>
  <c r="J60" i="1"/>
  <c r="J58" i="1"/>
  <c r="H58" i="1"/>
  <c r="G58" i="1"/>
  <c r="H56" i="1"/>
  <c r="I56" i="1"/>
  <c r="T49" i="1"/>
  <c r="T50" i="1"/>
  <c r="T51" i="1"/>
  <c r="T52" i="1"/>
  <c r="T48" i="1"/>
  <c r="R49" i="1"/>
  <c r="R50" i="1"/>
  <c r="R51" i="1"/>
  <c r="R52" i="1"/>
  <c r="R48" i="1"/>
  <c r="E49" i="1"/>
  <c r="E50" i="1"/>
  <c r="E51" i="1"/>
  <c r="E52" i="1"/>
  <c r="E48" i="1"/>
  <c r="B49" i="1"/>
  <c r="B50" i="1"/>
  <c r="B51" i="1"/>
  <c r="B52" i="1"/>
  <c r="B48" i="1"/>
  <c r="T20" i="1"/>
  <c r="T26" i="1" s="1"/>
  <c r="T53" i="1" l="1"/>
  <c r="T55" i="1" s="1"/>
  <c r="T57" i="1" s="1"/>
  <c r="T22" i="1"/>
  <c r="T24" i="1" s="1"/>
  <c r="T28" i="1" s="1"/>
  <c r="F20" i="1" s="1"/>
  <c r="T59" i="1" l="1"/>
  <c r="T61" i="1" s="1"/>
  <c r="F53" i="1" s="1"/>
</calcChain>
</file>

<file path=xl/sharedStrings.xml><?xml version="1.0" encoding="utf-8"?>
<sst xmlns="http://schemas.openxmlformats.org/spreadsheetml/2006/main" count="81" uniqueCount="50">
  <si>
    <t>วิธีปลดล็อค</t>
  </si>
  <si>
    <t>ไม่มีรหัสผ่าน</t>
  </si>
  <si>
    <t>ใบกำกับภาษี / ใบเสร็จรับเงิน (Tax Invoice / Receipt)</t>
  </si>
  <si>
    <t>บริษัท  สยามคอนซัล แอ็คเคาน์ แอนด์ ลอ  จำกัด (สำนักงานใหญ่)</t>
  </si>
  <si>
    <t>ชื่อผู้รับบริการ/Customer :</t>
  </si>
  <si>
    <t>บริษัท กขค จำกัด</t>
  </si>
  <si>
    <t>ที่อยู่/Address :</t>
  </si>
  <si>
    <t>234  ซ.รัชดาภิเษก 16 แขวงวัดท่าพระ เขตบางกอกใหญ่ กทม. 10600</t>
  </si>
  <si>
    <t>วันที่/Date :</t>
  </si>
  <si>
    <t>พิมพ์ a  =</t>
  </si>
  <si>
    <t>a</t>
  </si>
  <si>
    <t>เลขประจำตัวผู้เสียภาษี/Tax ID :</t>
  </si>
  <si>
    <t>X</t>
  </si>
  <si>
    <t xml:space="preserve"> สำนักงานใหญ่</t>
  </si>
  <si>
    <t xml:space="preserve"> สาขาที่</t>
  </si>
  <si>
    <t>เลขที่/No. :</t>
  </si>
  <si>
    <t>IV6308001</t>
  </si>
  <si>
    <r>
      <t xml:space="preserve">ลำดับที่
</t>
    </r>
    <r>
      <rPr>
        <sz val="9"/>
        <color theme="0"/>
        <rFont val="Leelawadee"/>
        <family val="2"/>
      </rPr>
      <t>Items</t>
    </r>
  </si>
  <si>
    <r>
      <t xml:space="preserve">รายละเอียด
</t>
    </r>
    <r>
      <rPr>
        <sz val="8"/>
        <color theme="0"/>
        <rFont val="Leelawadee"/>
        <family val="2"/>
      </rPr>
      <t>Description</t>
    </r>
  </si>
  <si>
    <r>
      <t xml:space="preserve">จำนวนรายการ
</t>
    </r>
    <r>
      <rPr>
        <sz val="8"/>
        <color theme="0"/>
        <rFont val="Leelawadee"/>
        <family val="2"/>
      </rPr>
      <t>No.of Trans.</t>
    </r>
  </si>
  <si>
    <r>
      <t xml:space="preserve">จำนวนเงิน
</t>
    </r>
    <r>
      <rPr>
        <sz val="8"/>
        <color theme="0"/>
        <rFont val="Leelawadee"/>
        <family val="2"/>
      </rPr>
      <t>Amount</t>
    </r>
  </si>
  <si>
    <t>ค่าบริการทำบัญชี</t>
  </si>
  <si>
    <t>ตัวอักษร .</t>
  </si>
  <si>
    <r>
      <t xml:space="preserve">รวมเงิน
</t>
    </r>
    <r>
      <rPr>
        <sz val="8"/>
        <rFont val="Leelawadee"/>
        <family val="2"/>
      </rPr>
      <t>Total Amount</t>
    </r>
  </si>
  <si>
    <r>
      <t xml:space="preserve">ภาษีมูลค่าเพิ่ม 7%
</t>
    </r>
    <r>
      <rPr>
        <sz val="8"/>
        <rFont val="Leelawadee"/>
        <family val="2"/>
      </rPr>
      <t>Vat</t>
    </r>
  </si>
  <si>
    <t>เงินสด</t>
  </si>
  <si>
    <t>จำนวนเงิน</t>
  </si>
  <si>
    <t>บาท</t>
  </si>
  <si>
    <r>
      <t xml:space="preserve">จำนวนเงินรวมทั้งสิ้น
</t>
    </r>
    <r>
      <rPr>
        <sz val="8"/>
        <rFont val="Leelawadee"/>
        <family val="2"/>
      </rPr>
      <t>Grand Total</t>
    </r>
  </si>
  <si>
    <t>เงินโอน วันที่</t>
  </si>
  <si>
    <r>
      <t xml:space="preserve">ภาษีหัก ณ ที่จ่าย 3%
</t>
    </r>
    <r>
      <rPr>
        <sz val="8"/>
        <rFont val="Leelawadee"/>
        <family val="2"/>
      </rPr>
      <t>Withholding tax</t>
    </r>
  </si>
  <si>
    <t>เช็คเลขที่</t>
  </si>
  <si>
    <t>0123456</t>
  </si>
  <si>
    <t>ธนาคาร</t>
  </si>
  <si>
    <t>กรุงเทพ</t>
  </si>
  <si>
    <t>ลงวันที่</t>
  </si>
  <si>
    <r>
      <t xml:space="preserve">จำนวนเงินรวมสุทธิ
</t>
    </r>
    <r>
      <rPr>
        <sz val="8"/>
        <rFont val="Leelawadee"/>
        <family val="2"/>
      </rPr>
      <t>Net total</t>
    </r>
  </si>
  <si>
    <t>_____________________________
ผู้รับเงิน</t>
  </si>
  <si>
    <t>_____________________________
ผู้รับใบเสร็จรับเงิน</t>
  </si>
  <si>
    <t>-</t>
  </si>
  <si>
    <t>สำเนาใบกำกับภาษี / ใบเสร็จรับเงิน (Copy Tax Invoice / Receipt)</t>
  </si>
  <si>
    <r>
      <t xml:space="preserve">รวมเงิน
</t>
    </r>
    <r>
      <rPr>
        <sz val="8"/>
        <color theme="1"/>
        <rFont val="Leelawadee"/>
        <family val="2"/>
      </rPr>
      <t>Total Amount</t>
    </r>
  </si>
  <si>
    <r>
      <t xml:space="preserve">ภาษีมูลค่าเพิ่ม 7%
</t>
    </r>
    <r>
      <rPr>
        <sz val="8"/>
        <color theme="1"/>
        <rFont val="Leelawadee"/>
        <family val="2"/>
      </rPr>
      <t>Vat</t>
    </r>
  </si>
  <si>
    <r>
      <t xml:space="preserve">จำนวนเงินรวมทั้งสิ้น
</t>
    </r>
    <r>
      <rPr>
        <sz val="8"/>
        <color theme="1"/>
        <rFont val="Leelawadee"/>
        <family val="2"/>
      </rPr>
      <t>Grand Total</t>
    </r>
  </si>
  <si>
    <r>
      <t xml:space="preserve">ภาษีหัก ณ ที่จ่าย 3%
</t>
    </r>
    <r>
      <rPr>
        <sz val="8"/>
        <color theme="1"/>
        <rFont val="Leelawadee"/>
        <family val="2"/>
      </rPr>
      <t>Withholding tax</t>
    </r>
  </si>
  <si>
    <r>
      <t xml:space="preserve">จำนวนเงินรวมสุทธิ
</t>
    </r>
    <r>
      <rPr>
        <sz val="8"/>
        <color theme="1"/>
        <rFont val="Leelawadee"/>
        <family val="2"/>
      </rPr>
      <t>Net total</t>
    </r>
  </si>
  <si>
    <t>SIAMCONSUTL ACCOUNT AND LAW CO.,LTD. (HEAD OFFICE)</t>
  </si>
  <si>
    <t>88/24  ถนนเหมทานนท์ ตำบลปากน้ำ อำเภอเมืองกระบี่  จังหวัดกระบี่ 81000</t>
  </si>
  <si>
    <t>88/24 Hemanthon Road, Pak Nam Subdistrict, Mueang Krabi District, Krabi Province, 81000</t>
  </si>
  <si>
    <t>Tel. 082 4191 993   Fax : 075 817226   เลขประจำตัวผู้เสียภาษีอากร  0815554000455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</si>
</sst>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#,##0.00_ ;[Red]\-\ #,##0.00_ ;"/>
    <numFmt numFmtId="165" formatCode="[$-1010000]d/m/yy;@"/>
    <numFmt numFmtId="166" formatCode="[$-101041E]d\ mmm\ yy;@"/>
    <numFmt numFmtId="167" formatCode="[$-1000000]0\ 0000\ 00000\ 00\ 0"/>
    <numFmt numFmtId="168" formatCode="d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Leelawadee"/>
      <family val="2"/>
    </font>
    <font>
      <b/>
      <sz val="11"/>
      <color theme="1"/>
      <name val="Leelawadee"/>
      <family val="2"/>
    </font>
    <font>
      <sz val="10"/>
      <color theme="1"/>
      <name val="Leelawadee"/>
      <family val="2"/>
    </font>
    <font>
      <b/>
      <sz val="13"/>
      <color theme="1"/>
      <name val="Leelawadee"/>
      <family val="2"/>
    </font>
    <font>
      <sz val="11"/>
      <color theme="0"/>
      <name val="Leelawadee"/>
      <family val="2"/>
    </font>
    <font>
      <i/>
      <sz val="11"/>
      <color theme="1"/>
      <name val="Leelawadee"/>
      <family val="2"/>
    </font>
    <font>
      <sz val="11"/>
      <color rgb="FF0070C0"/>
      <name val="Leelawadee"/>
      <family val="2"/>
    </font>
    <font>
      <b/>
      <sz val="11"/>
      <color rgb="FF0070C0"/>
      <name val="Leelawadee"/>
      <family val="2"/>
    </font>
    <font>
      <sz val="8"/>
      <color theme="1"/>
      <name val="Leelawadee"/>
      <family val="2"/>
    </font>
    <font>
      <sz val="8"/>
      <color theme="0"/>
      <name val="Leelawadee"/>
      <family val="2"/>
    </font>
    <font>
      <b/>
      <sz val="11"/>
      <name val="Leelawadee"/>
      <family val="2"/>
    </font>
    <font>
      <sz val="11"/>
      <name val="Leelawadee"/>
      <family val="2"/>
    </font>
    <font>
      <sz val="11"/>
      <color theme="1" tint="0.34998626667073579"/>
      <name val="Leelawadee"/>
      <family val="2"/>
    </font>
    <font>
      <sz val="12"/>
      <name val="Marlett"/>
      <charset val="2"/>
    </font>
    <font>
      <b/>
      <u/>
      <sz val="11"/>
      <color theme="1"/>
      <name val="Leelawadee"/>
      <family val="2"/>
    </font>
    <font>
      <b/>
      <sz val="11"/>
      <color rgb="FFFF0000"/>
      <name val="Leelawadee"/>
      <family val="2"/>
    </font>
    <font>
      <i/>
      <sz val="11"/>
      <name val="Leelawadee"/>
      <family val="2"/>
    </font>
    <font>
      <sz val="8"/>
      <name val="Leelawadee"/>
      <family val="2"/>
    </font>
    <font>
      <sz val="11"/>
      <name val="Calibri"/>
      <family val="2"/>
      <charset val="222"/>
      <scheme val="minor"/>
    </font>
    <font>
      <sz val="9"/>
      <color theme="0"/>
      <name val="Leelawadee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hair">
        <color theme="0" tint="-0.34998626667073579"/>
      </bottom>
      <diagonal/>
    </border>
    <border>
      <left/>
      <right/>
      <top style="thin">
        <color theme="8" tint="-0.249977111117893"/>
      </top>
      <bottom style="hair">
        <color theme="0" tint="-0.34998626667073579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hair">
        <color theme="0" tint="-0.34998626667073579"/>
      </bottom>
      <diagonal/>
    </border>
    <border>
      <left style="thin">
        <color theme="8" tint="-0.249977111117893"/>
      </left>
      <right style="thin">
        <color indexed="64"/>
      </right>
      <top style="thin">
        <color theme="8" tint="-0.249977111117893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8" tint="-0.249977111117893"/>
      </right>
      <top style="thin">
        <color theme="8" tint="-0.249977111117893"/>
      </top>
      <bottom style="hair">
        <color theme="0" tint="-0.34998626667073579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hair">
        <color theme="0" tint="-0.34998626667073579"/>
      </bottom>
      <diagonal/>
    </border>
    <border>
      <left style="thin">
        <color theme="8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8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8" tint="-0.249977111117893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8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8" tint="-0.249977111117893"/>
      </left>
      <right style="thin">
        <color theme="8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8" tint="-0.249977111117893"/>
      </left>
      <right/>
      <top style="hair">
        <color theme="0" tint="-0.34998626667073579"/>
      </top>
      <bottom style="thin">
        <color theme="8" tint="-0.249977111117893"/>
      </bottom>
      <diagonal/>
    </border>
    <border>
      <left/>
      <right/>
      <top style="hair">
        <color theme="0" tint="-0.34998626667073579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hair">
        <color theme="0" tint="-0.34998626667073579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indexed="64"/>
      </right>
      <top style="hair">
        <color theme="0" tint="-0.34998626667073579"/>
      </top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hair">
        <color theme="0" tint="-0.34998626667073579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hair">
        <color theme="0" tint="-0.34998626667073579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0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CC6600"/>
      </left>
      <right style="thin">
        <color rgb="FFCC6600"/>
      </right>
      <top style="thin">
        <color rgb="FFCC6600"/>
      </top>
      <bottom style="thin">
        <color rgb="FFCC6600"/>
      </bottom>
      <diagonal/>
    </border>
    <border>
      <left style="thin">
        <color rgb="FFCC6600"/>
      </left>
      <right/>
      <top/>
      <bottom style="thin">
        <color theme="8" tint="-0.249977111117893"/>
      </bottom>
      <diagonal/>
    </border>
    <border>
      <left style="thin">
        <color rgb="FFCC6600"/>
      </left>
      <right/>
      <top/>
      <bottom style="thin">
        <color rgb="FFCC6600"/>
      </bottom>
      <diagonal/>
    </border>
    <border>
      <left/>
      <right/>
      <top/>
      <bottom style="thin">
        <color rgb="FFCC6600"/>
      </bottom>
      <diagonal/>
    </border>
    <border>
      <left style="thin">
        <color rgb="FFCC660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CC6600"/>
      </left>
      <right/>
      <top style="thin">
        <color theme="8" tint="-0.249977111117893"/>
      </top>
      <bottom/>
      <diagonal/>
    </border>
    <border>
      <left style="thin">
        <color rgb="FFCC6600"/>
      </left>
      <right style="thin">
        <color theme="0"/>
      </right>
      <top style="thin">
        <color rgb="FFCC6600"/>
      </top>
      <bottom/>
      <diagonal/>
    </border>
    <border>
      <left style="thin">
        <color theme="0"/>
      </left>
      <right style="thin">
        <color theme="0"/>
      </right>
      <top style="thin">
        <color rgb="FFCC6600"/>
      </top>
      <bottom/>
      <diagonal/>
    </border>
    <border>
      <left style="thin">
        <color theme="0"/>
      </left>
      <right style="thin">
        <color rgb="FFCC6600"/>
      </right>
      <top style="thin">
        <color rgb="FFCC6600"/>
      </top>
      <bottom/>
      <diagonal/>
    </border>
    <border>
      <left style="thin">
        <color rgb="FFCC6600"/>
      </left>
      <right/>
      <top/>
      <bottom/>
      <diagonal/>
    </border>
    <border>
      <left style="thin">
        <color rgb="FFCC6600"/>
      </left>
      <right/>
      <top style="thin">
        <color rgb="FFCC6600"/>
      </top>
      <bottom style="hair">
        <color theme="0" tint="-0.34998626667073579"/>
      </bottom>
      <diagonal/>
    </border>
    <border>
      <left/>
      <right/>
      <top style="thin">
        <color rgb="FFCC6600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rgb="FFCC6600"/>
      </top>
      <bottom style="hair">
        <color theme="0" tint="-0.34998626667073579"/>
      </bottom>
      <diagonal/>
    </border>
    <border>
      <left style="thin">
        <color rgb="FFCC6600"/>
      </left>
      <right/>
      <top style="hair">
        <color theme="0" tint="-0.34998626667073579"/>
      </top>
      <bottom style="thin">
        <color rgb="FFCC6600"/>
      </bottom>
      <diagonal/>
    </border>
    <border>
      <left/>
      <right/>
      <top style="hair">
        <color theme="0" tint="-0.34998626667073579"/>
      </top>
      <bottom style="thin">
        <color rgb="FFCC6600"/>
      </bottom>
      <diagonal/>
    </border>
    <border>
      <left/>
      <right style="thin">
        <color indexed="64"/>
      </right>
      <top style="thin">
        <color rgb="FFCC6600"/>
      </top>
      <bottom style="hair">
        <color theme="0" tint="-0.34998626667073579"/>
      </bottom>
      <diagonal/>
    </border>
    <border>
      <left/>
      <right style="thin">
        <color rgb="FFCC6600"/>
      </right>
      <top style="thin">
        <color rgb="FFCC6600"/>
      </top>
      <bottom style="hair">
        <color theme="0" tint="-0.34998626667073579"/>
      </bottom>
      <diagonal/>
    </border>
    <border>
      <left/>
      <right style="thin">
        <color rgb="FFCC6600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rgb="FFCC6600"/>
      </right>
      <top style="hair">
        <color theme="0" tint="-0.34998626667073579"/>
      </top>
      <bottom style="thin">
        <color rgb="FFCC6600"/>
      </bottom>
      <diagonal/>
    </border>
    <border>
      <left style="thin">
        <color rgb="FFCC6600"/>
      </left>
      <right style="thin">
        <color rgb="FFCC6600"/>
      </right>
      <top style="thin">
        <color rgb="FFCC6600"/>
      </top>
      <bottom style="hair">
        <color theme="0" tint="-0.34998626667073579"/>
      </bottom>
      <diagonal/>
    </border>
    <border>
      <left style="thin">
        <color rgb="FFCC6600"/>
      </left>
      <right style="thin">
        <color rgb="FFCC6600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CC6600"/>
      </left>
      <right style="thin">
        <color rgb="FFCC6600"/>
      </right>
      <top style="hair">
        <color theme="0" tint="-0.34998626667073579"/>
      </top>
      <bottom style="thin">
        <color rgb="FFCC6600"/>
      </bottom>
      <diagonal/>
    </border>
    <border>
      <left style="thin">
        <color rgb="FFCC6600"/>
      </left>
      <right style="thin">
        <color rgb="FFCC6600"/>
      </right>
      <top/>
      <bottom style="thin">
        <color theme="8" tint="-0.249977111117893"/>
      </bottom>
      <diagonal/>
    </border>
    <border>
      <left style="thin">
        <color rgb="FFCC6600"/>
      </left>
      <right style="thin">
        <color rgb="FFCC6600"/>
      </right>
      <top style="thin">
        <color theme="8" tint="-0.249977111117893"/>
      </top>
      <bottom style="thin">
        <color rgb="FFCC6600"/>
      </bottom>
      <diagonal/>
    </border>
    <border>
      <left style="thin">
        <color rgb="FFCC6600"/>
      </left>
      <right style="thin">
        <color rgb="FFCC6600"/>
      </right>
      <top style="thin">
        <color theme="8" tint="-0.249977111117893"/>
      </top>
      <bottom/>
      <diagonal/>
    </border>
    <border>
      <left style="thin">
        <color rgb="FFCC6600"/>
      </left>
      <right style="thin">
        <color rgb="FFCC6600"/>
      </right>
      <top/>
      <bottom style="thin">
        <color rgb="FFCC6600"/>
      </bottom>
      <diagonal/>
    </border>
    <border>
      <left style="thin">
        <color rgb="FFCC6600"/>
      </left>
      <right/>
      <top style="thin">
        <color rgb="FFCC6600"/>
      </top>
      <bottom style="thin">
        <color theme="8" tint="-0.249977111117893"/>
      </bottom>
      <diagonal/>
    </border>
    <border>
      <left/>
      <right/>
      <top style="thin">
        <color rgb="FFCC6600"/>
      </top>
      <bottom style="thin">
        <color theme="8" tint="-0.249977111117893"/>
      </bottom>
      <diagonal/>
    </border>
    <border>
      <left style="thin">
        <color rgb="FFCC6600"/>
      </left>
      <right style="thin">
        <color rgb="FFCC6600"/>
      </right>
      <top style="thin">
        <color rgb="FFCC6600"/>
      </top>
      <bottom style="thin">
        <color theme="8" tint="-0.249977111117893"/>
      </bottom>
      <diagonal/>
    </border>
    <border>
      <left style="thin">
        <color rgb="FFCC6600"/>
      </left>
      <right/>
      <top style="thin">
        <color theme="8" tint="-0.249977111117893"/>
      </top>
      <bottom style="thin">
        <color rgb="FFCC6600"/>
      </bottom>
      <diagonal/>
    </border>
    <border>
      <left/>
      <right/>
      <top style="thin">
        <color theme="8" tint="-0.249977111117893"/>
      </top>
      <bottom style="thin">
        <color rgb="FFCC660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8" fontId="14" fillId="0" borderId="0">
      <alignment horizontal="left" indent="1"/>
    </xf>
  </cellStyleXfs>
  <cellXfs count="168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6" fillId="2" borderId="3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>
      <alignment horizontal="center"/>
    </xf>
    <xf numFmtId="166" fontId="12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indent="1"/>
    </xf>
    <xf numFmtId="166" fontId="9" fillId="0" borderId="0" xfId="0" applyNumberFormat="1" applyFont="1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43" fontId="2" fillId="0" borderId="19" xfId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67" xfId="2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0" fontId="12" fillId="0" borderId="0" xfId="0" applyFont="1"/>
    <xf numFmtId="166" fontId="12" fillId="0" borderId="39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43" fontId="2" fillId="0" borderId="55" xfId="1" applyFont="1" applyFill="1" applyBorder="1" applyAlignment="1" applyProtection="1">
      <alignment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15" fillId="0" borderId="36" xfId="2" applyNumberFormat="1" applyFont="1" applyBorder="1" applyAlignment="1">
      <alignment horizontal="center" vertical="center"/>
    </xf>
    <xf numFmtId="43" fontId="2" fillId="0" borderId="6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/>
    <xf numFmtId="164" fontId="13" fillId="0" borderId="39" xfId="0" applyNumberFormat="1" applyFont="1" applyBorder="1" applyAlignment="1">
      <alignment horizontal="center"/>
    </xf>
    <xf numFmtId="0" fontId="13" fillId="0" borderId="0" xfId="0" applyFont="1" applyAlignment="1">
      <alignment horizontal="left" indent="1"/>
    </xf>
    <xf numFmtId="0" fontId="13" fillId="0" borderId="31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164" fontId="13" fillId="0" borderId="6" xfId="0" applyNumberFormat="1" applyFont="1" applyBorder="1" applyAlignment="1" applyProtection="1">
      <alignment horizontal="center"/>
      <protection locked="0"/>
    </xf>
    <xf numFmtId="43" fontId="13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20" fillId="0" borderId="0" xfId="0" applyFont="1"/>
    <xf numFmtId="0" fontId="2" fillId="5" borderId="0" xfId="0" applyFont="1" applyFill="1"/>
    <xf numFmtId="0" fontId="15" fillId="5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43" fontId="2" fillId="0" borderId="64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165" fontId="13" fillId="0" borderId="39" xfId="0" applyNumberFormat="1" applyFont="1" applyBorder="1" applyAlignment="1">
      <alignment horizontal="center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2" fillId="0" borderId="4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vertical="center"/>
    </xf>
    <xf numFmtId="43" fontId="2" fillId="0" borderId="58" xfId="0" applyNumberFormat="1" applyFont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indent="1"/>
    </xf>
    <xf numFmtId="0" fontId="2" fillId="0" borderId="50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 indent="1"/>
    </xf>
    <xf numFmtId="0" fontId="2" fillId="0" borderId="3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3" fontId="2" fillId="0" borderId="58" xfId="1" applyFont="1" applyFill="1" applyBorder="1" applyAlignment="1" applyProtection="1">
      <alignment horizontal="center" vertical="center"/>
    </xf>
    <xf numFmtId="43" fontId="2" fillId="0" borderId="60" xfId="1" applyFont="1" applyFill="1" applyBorder="1" applyAlignment="1" applyProtection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53" xfId="0" applyFont="1" applyBorder="1" applyAlignment="1">
      <alignment horizontal="left" vertical="center" inden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 indent="1"/>
    </xf>
    <xf numFmtId="0" fontId="2" fillId="0" borderId="47" xfId="0" applyFont="1" applyBorder="1" applyAlignment="1">
      <alignment horizontal="left" vertical="center" indent="1"/>
    </xf>
    <xf numFmtId="0" fontId="2" fillId="0" borderId="52" xfId="0" applyFont="1" applyBorder="1" applyAlignment="1">
      <alignment horizontal="left" vertical="center" indent="1"/>
    </xf>
    <xf numFmtId="0" fontId="13" fillId="0" borderId="39" xfId="0" applyFont="1" applyBorder="1" applyAlignment="1">
      <alignment horizontal="left" indent="1"/>
    </xf>
    <xf numFmtId="167" fontId="13" fillId="0" borderId="39" xfId="0" applyNumberFormat="1" applyFont="1" applyBorder="1" applyAlignment="1">
      <alignment horizontal="center"/>
    </xf>
    <xf numFmtId="0" fontId="13" fillId="0" borderId="6" xfId="0" applyFont="1" applyBorder="1" applyAlignment="1" applyProtection="1">
      <alignment horizontal="left" indent="1"/>
      <protection locked="0"/>
    </xf>
    <xf numFmtId="0" fontId="5" fillId="0" borderId="0" xfId="0" applyFont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165" fontId="13" fillId="0" borderId="6" xfId="0" applyNumberFormat="1" applyFont="1" applyBorder="1" applyAlignment="1" applyProtection="1">
      <alignment horizontal="center"/>
      <protection locked="0"/>
    </xf>
    <xf numFmtId="49" fontId="13" fillId="0" borderId="6" xfId="0" applyNumberFormat="1" applyFont="1" applyBorder="1" applyAlignment="1" applyProtection="1">
      <alignment horizontal="center"/>
      <protection locked="0"/>
    </xf>
    <xf numFmtId="164" fontId="13" fillId="0" borderId="6" xfId="0" applyNumberFormat="1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167" fontId="13" fillId="0" borderId="6" xfId="0" applyNumberFormat="1" applyFont="1" applyBorder="1" applyAlignment="1" applyProtection="1">
      <alignment horizontal="center"/>
      <protection locked="0"/>
    </xf>
    <xf numFmtId="0" fontId="6" fillId="2" borderId="3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>
      <alignment horizontal="center" vertical="center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43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43" fontId="13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3" fontId="13" fillId="0" borderId="13" xfId="1" applyFont="1" applyFill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left" vertical="center" indent="1"/>
      <protection locked="0"/>
    </xf>
    <xf numFmtId="0" fontId="13" fillId="0" borderId="27" xfId="0" applyFont="1" applyBorder="1" applyAlignment="1" applyProtection="1">
      <alignment horizontal="left" vertical="center" indent="1"/>
      <protection locked="0"/>
    </xf>
    <xf numFmtId="0" fontId="13" fillId="0" borderId="28" xfId="0" applyFont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</cellXfs>
  <cellStyles count="3">
    <cellStyle name="จุลภาค" xfId="1" builtinId="3"/>
    <cellStyle name="ปกติ" xfId="0" builtinId="0"/>
    <cellStyle name="วัน" xfId="2" xr:uid="{D25ACF85-1157-4B50-BD0E-DF612EACB040}"/>
  </cellStyles>
  <dxfs count="0"/>
  <tableStyles count="1" defaultTableStyle="TableStyleMedium9" defaultPivotStyle="PivotStyleLight16">
    <tableStyle name="Invisible" pivot="0" table="0" count="0" xr9:uid="{9EA8752A-46B8-456D-A867-00F3FF57AF10}"/>
  </tableStyles>
  <colors>
    <mruColors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704850</xdr:colOff>
      <xdr:row>1</xdr:row>
      <xdr:rowOff>96722</xdr:rowOff>
    </xdr:from>
    <xdr:to>
      <xdr:col>19</xdr:col>
      <xdr:colOff>1171575</xdr:colOff>
      <xdr:row>3</xdr:row>
      <xdr:rowOff>161925</xdr:rowOff>
    </xdr:to>
    <xdr:pic>
      <xdr:nvPicPr>
        <xdr:cNvPr id="2" name="รูปภาพ 1" descr="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400" y="391997"/>
          <a:ext cx="1228725" cy="636703"/>
        </a:xfrm>
        <a:prstGeom prst="rect">
          <a:avLst/>
        </a:prstGeom>
      </xdr:spPr>
    </xdr:pic>
    <xdr:clientData/>
  </xdr:twoCellAnchor>
  <xdr:twoCellAnchor editAs="oneCell">
    <xdr:from>
      <xdr:col>18</xdr:col>
      <xdr:colOff>704850</xdr:colOff>
      <xdr:row>34</xdr:row>
      <xdr:rowOff>96722</xdr:rowOff>
    </xdr:from>
    <xdr:to>
      <xdr:col>19</xdr:col>
      <xdr:colOff>1171575</xdr:colOff>
      <xdr:row>36</xdr:row>
      <xdr:rowOff>161925</xdr:rowOff>
    </xdr:to>
    <xdr:pic>
      <xdr:nvPicPr>
        <xdr:cNvPr id="5" name="รูปภาพ 4" descr="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400" y="391997"/>
          <a:ext cx="1228725" cy="636703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35</xdr:col>
      <xdr:colOff>598880</xdr:colOff>
      <xdr:row>7</xdr:row>
      <xdr:rowOff>85518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0A3769F-4ED3-4F23-8BCA-1E2215BA30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370"/>
        <a:stretch/>
      </xdr:blipFill>
      <xdr:spPr>
        <a:xfrm>
          <a:off x="10687050" y="295275"/>
          <a:ext cx="9561905" cy="1419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"/>
  <sheetViews>
    <sheetView showGridLines="0" tabSelected="1" topLeftCell="A41" zoomScaleNormal="100" workbookViewId="0">
      <selection activeCell="B3" sqref="B3"/>
    </sheetView>
  </sheetViews>
  <sheetFormatPr defaultColWidth="9" defaultRowHeight="13.8"/>
  <cols>
    <col min="1" max="1" width="4" style="6" customWidth="1"/>
    <col min="2" max="2" width="1.77734375" style="6" customWidth="1"/>
    <col min="3" max="3" width="2.88671875" style="6" customWidth="1"/>
    <col min="4" max="4" width="2.109375" style="6" customWidth="1"/>
    <col min="5" max="5" width="8.33203125" style="6" customWidth="1"/>
    <col min="6" max="6" width="2.88671875" style="6" customWidth="1"/>
    <col min="7" max="7" width="6.109375" style="6" customWidth="1"/>
    <col min="8" max="8" width="4" style="6" customWidth="1"/>
    <col min="9" max="9" width="8.33203125" style="6" customWidth="1"/>
    <col min="10" max="10" width="11.88671875" style="6" customWidth="1"/>
    <col min="11" max="11" width="2.21875" style="6" customWidth="1"/>
    <col min="12" max="12" width="2.33203125" style="6" customWidth="1"/>
    <col min="13" max="13" width="13.88671875" style="6" customWidth="1"/>
    <col min="14" max="14" width="2.33203125" style="6" customWidth="1"/>
    <col min="15" max="15" width="7.33203125" style="6" customWidth="1"/>
    <col min="16" max="16" width="6.33203125" style="7" customWidth="1"/>
    <col min="17" max="17" width="2.33203125" style="7" customWidth="1"/>
    <col min="18" max="18" width="8.33203125" style="6" customWidth="1"/>
    <col min="19" max="19" width="10" style="6" customWidth="1"/>
    <col min="20" max="20" width="22.33203125" style="6" customWidth="1"/>
    <col min="21" max="21" width="5.109375" style="6" customWidth="1"/>
    <col min="22" max="16384" width="9" style="6"/>
  </cols>
  <sheetData>
    <row r="1" spans="1:26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1"/>
      <c r="S1" s="1"/>
      <c r="T1" s="1"/>
      <c r="U1" s="1"/>
      <c r="W1" s="8" t="s">
        <v>0</v>
      </c>
      <c r="X1"/>
      <c r="Y1" s="9" t="s">
        <v>1</v>
      </c>
      <c r="Z1"/>
    </row>
    <row r="2" spans="1:26" ht="30" customHeight="1">
      <c r="A2" s="1"/>
      <c r="B2" s="113" t="s">
        <v>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"/>
      <c r="W2"/>
      <c r="X2"/>
      <c r="Y2"/>
      <c r="Z2"/>
    </row>
    <row r="3" spans="1:26" ht="14.4">
      <c r="A3" s="1"/>
      <c r="B3" s="10" t="s">
        <v>3</v>
      </c>
      <c r="C3" s="11"/>
      <c r="D3" s="11"/>
      <c r="U3" s="1"/>
      <c r="W3"/>
      <c r="X3"/>
      <c r="Y3"/>
      <c r="Z3"/>
    </row>
    <row r="4" spans="1:26" ht="14.4">
      <c r="A4" s="1"/>
      <c r="B4" s="10" t="s">
        <v>46</v>
      </c>
      <c r="C4" s="11"/>
      <c r="D4" s="11"/>
      <c r="U4" s="1"/>
      <c r="W4"/>
      <c r="X4"/>
      <c r="Y4"/>
      <c r="Z4"/>
    </row>
    <row r="5" spans="1:26" ht="14.4">
      <c r="A5" s="1"/>
      <c r="B5" s="12" t="s">
        <v>47</v>
      </c>
      <c r="C5" s="13"/>
      <c r="D5" s="13"/>
      <c r="U5" s="1"/>
      <c r="W5"/>
      <c r="X5"/>
      <c r="Y5"/>
      <c r="Z5"/>
    </row>
    <row r="6" spans="1:26" ht="14.4">
      <c r="A6" s="1"/>
      <c r="B6" s="12" t="s">
        <v>48</v>
      </c>
      <c r="C6" s="13"/>
      <c r="D6" s="13"/>
      <c r="U6" s="1"/>
      <c r="W6"/>
      <c r="X6"/>
      <c r="Y6"/>
      <c r="Z6"/>
    </row>
    <row r="7" spans="1:26" ht="14.4">
      <c r="A7" s="1"/>
      <c r="B7" s="12" t="s">
        <v>49</v>
      </c>
      <c r="C7" s="13"/>
      <c r="D7" s="13"/>
      <c r="T7" s="14"/>
      <c r="U7" s="1"/>
      <c r="W7"/>
      <c r="X7"/>
      <c r="Y7"/>
      <c r="Z7"/>
    </row>
    <row r="8" spans="1:26" ht="14.4">
      <c r="A8" s="1"/>
      <c r="U8" s="1"/>
      <c r="W8"/>
      <c r="X8"/>
      <c r="Y8"/>
      <c r="Z8"/>
    </row>
    <row r="9" spans="1:26" ht="21.9" customHeight="1">
      <c r="A9" s="1"/>
      <c r="B9" s="6" t="s">
        <v>4</v>
      </c>
      <c r="H9" s="112" t="s">
        <v>5</v>
      </c>
      <c r="I9" s="112"/>
      <c r="J9" s="112"/>
      <c r="K9" s="112"/>
      <c r="L9" s="112"/>
      <c r="M9" s="112"/>
      <c r="N9" s="112"/>
      <c r="O9" s="112"/>
      <c r="U9" s="1"/>
    </row>
    <row r="10" spans="1:26" ht="21.9" customHeight="1">
      <c r="A10" s="1"/>
      <c r="B10" s="6" t="s">
        <v>6</v>
      </c>
      <c r="F10" s="112" t="s">
        <v>7</v>
      </c>
      <c r="G10" s="112"/>
      <c r="H10" s="112"/>
      <c r="I10" s="112"/>
      <c r="J10" s="112"/>
      <c r="K10" s="112"/>
      <c r="L10" s="112"/>
      <c r="M10" s="112"/>
      <c r="N10" s="112"/>
      <c r="O10" s="112"/>
      <c r="S10" s="6" t="s">
        <v>8</v>
      </c>
      <c r="T10" s="15">
        <v>23236</v>
      </c>
      <c r="U10" s="1"/>
      <c r="W10" s="57" t="s">
        <v>9</v>
      </c>
      <c r="X10" s="58" t="s">
        <v>10</v>
      </c>
    </row>
    <row r="11" spans="1:26" ht="6.9" customHeight="1">
      <c r="A11" s="1"/>
      <c r="F11" s="16"/>
      <c r="G11" s="16"/>
      <c r="H11" s="16"/>
      <c r="I11" s="16"/>
      <c r="J11" s="16"/>
      <c r="K11" s="16"/>
      <c r="L11" s="16"/>
      <c r="M11" s="16"/>
      <c r="N11" s="16"/>
      <c r="O11" s="16"/>
      <c r="T11" s="17"/>
      <c r="U11" s="1"/>
    </row>
    <row r="12" spans="1:26" ht="15" customHeight="1">
      <c r="A12" s="1"/>
      <c r="B12" s="6" t="s">
        <v>11</v>
      </c>
      <c r="I12" s="149">
        <v>123456789101</v>
      </c>
      <c r="J12" s="149"/>
      <c r="L12" s="18" t="s">
        <v>12</v>
      </c>
      <c r="M12" s="6" t="s">
        <v>13</v>
      </c>
      <c r="N12" s="18"/>
      <c r="O12" s="6" t="s">
        <v>14</v>
      </c>
      <c r="P12" s="19"/>
      <c r="Q12" s="20"/>
      <c r="S12" s="6" t="s">
        <v>15</v>
      </c>
      <c r="T12" s="21" t="s">
        <v>16</v>
      </c>
      <c r="U12" s="1"/>
    </row>
    <row r="13" spans="1:26" ht="5.0999999999999996" customHeight="1">
      <c r="A13" s="1"/>
      <c r="U13" s="1"/>
    </row>
    <row r="14" spans="1:26" ht="30.75" customHeight="1">
      <c r="A14" s="1"/>
      <c r="B14" s="150" t="s">
        <v>17</v>
      </c>
      <c r="C14" s="142"/>
      <c r="D14" s="142"/>
      <c r="E14" s="142" t="s">
        <v>18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 t="s">
        <v>19</v>
      </c>
      <c r="S14" s="153"/>
      <c r="T14" s="4" t="s">
        <v>20</v>
      </c>
      <c r="U14" s="1"/>
    </row>
    <row r="15" spans="1:26" ht="26.1" customHeight="1">
      <c r="A15" s="1"/>
      <c r="B15" s="151">
        <v>1</v>
      </c>
      <c r="C15" s="152"/>
      <c r="D15" s="152"/>
      <c r="E15" s="143" t="s">
        <v>21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5"/>
      <c r="R15" s="166">
        <v>1</v>
      </c>
      <c r="S15" s="167"/>
      <c r="T15" s="22">
        <v>4000</v>
      </c>
      <c r="U15" s="1"/>
    </row>
    <row r="16" spans="1:26" ht="26.1" customHeight="1">
      <c r="A16" s="1"/>
      <c r="B16" s="128"/>
      <c r="C16" s="129"/>
      <c r="D16" s="129"/>
      <c r="E16" s="146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  <c r="R16" s="140"/>
      <c r="S16" s="141"/>
      <c r="T16" s="23"/>
      <c r="U16" s="1"/>
    </row>
    <row r="17" spans="1:21" ht="26.1" customHeight="1">
      <c r="A17" s="1"/>
      <c r="B17" s="128"/>
      <c r="C17" s="129"/>
      <c r="D17" s="129"/>
      <c r="E17" s="146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40"/>
      <c r="S17" s="141"/>
      <c r="T17" s="23"/>
      <c r="U17" s="1"/>
    </row>
    <row r="18" spans="1:21" ht="26.1" customHeight="1">
      <c r="A18" s="1"/>
      <c r="B18" s="128"/>
      <c r="C18" s="129"/>
      <c r="D18" s="129"/>
      <c r="E18" s="146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8"/>
      <c r="R18" s="140"/>
      <c r="S18" s="141"/>
      <c r="T18" s="23"/>
      <c r="U18" s="1"/>
    </row>
    <row r="19" spans="1:21" ht="26.1" customHeight="1">
      <c r="A19" s="1"/>
      <c r="B19" s="114"/>
      <c r="C19" s="115"/>
      <c r="D19" s="115"/>
      <c r="E19" s="161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3"/>
      <c r="R19" s="154"/>
      <c r="S19" s="155"/>
      <c r="T19" s="49"/>
      <c r="U19" s="1"/>
    </row>
    <row r="20" spans="1:21" ht="11.25" customHeight="1">
      <c r="A20" s="1"/>
      <c r="B20" s="118" t="s">
        <v>22</v>
      </c>
      <c r="C20" s="119"/>
      <c r="D20" s="119"/>
      <c r="E20" s="120"/>
      <c r="F20" s="123" t="str">
        <f>BAHTTEXT(T28)</f>
        <v>สี่พันหนึ่งร้อยหกสิบบาทถ้วน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50"/>
      <c r="R20" s="134" t="s">
        <v>23</v>
      </c>
      <c r="S20" s="135"/>
      <c r="T20" s="158">
        <f>SUM(T15:T19)</f>
        <v>4000</v>
      </c>
      <c r="U20" s="1"/>
    </row>
    <row r="21" spans="1:21">
      <c r="A21" s="1"/>
      <c r="B21" s="121"/>
      <c r="C21" s="122"/>
      <c r="D21" s="122"/>
      <c r="E21" s="122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51"/>
      <c r="R21" s="136"/>
      <c r="S21" s="117"/>
      <c r="T21" s="159"/>
      <c r="U21" s="1"/>
    </row>
    <row r="22" spans="1:21" ht="10.5" customHeight="1">
      <c r="A22" s="1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2"/>
      <c r="Q22" s="52"/>
      <c r="R22" s="137" t="s">
        <v>24</v>
      </c>
      <c r="S22" s="138"/>
      <c r="T22" s="160">
        <f>ROUND(T20*7%,2)</f>
        <v>280</v>
      </c>
      <c r="U22" s="1"/>
    </row>
    <row r="23" spans="1:21" ht="15">
      <c r="A23" s="1"/>
      <c r="B23" s="44"/>
      <c r="C23" s="27"/>
      <c r="D23" s="45" t="s">
        <v>25</v>
      </c>
      <c r="E23" s="46"/>
      <c r="F23" s="46" t="s">
        <v>26</v>
      </c>
      <c r="G23" s="46"/>
      <c r="H23" s="127"/>
      <c r="I23" s="127"/>
      <c r="J23" s="46" t="s">
        <v>27</v>
      </c>
      <c r="K23" s="46"/>
      <c r="L23" s="46"/>
      <c r="M23" s="46"/>
      <c r="N23" s="44"/>
      <c r="O23" s="44"/>
      <c r="P23" s="52"/>
      <c r="Q23" s="52"/>
      <c r="R23" s="139"/>
      <c r="S23" s="138"/>
      <c r="T23" s="160"/>
      <c r="U23" s="1"/>
    </row>
    <row r="24" spans="1:21" ht="12" customHeight="1">
      <c r="A24" s="1"/>
      <c r="B24" s="44"/>
      <c r="C24" s="44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4"/>
      <c r="O24" s="44"/>
      <c r="P24" s="52"/>
      <c r="Q24" s="52"/>
      <c r="R24" s="134" t="s">
        <v>28</v>
      </c>
      <c r="S24" s="135"/>
      <c r="T24" s="158">
        <f>SUM(T20:T23)</f>
        <v>4280</v>
      </c>
      <c r="U24" s="1"/>
    </row>
    <row r="25" spans="1:21" ht="15">
      <c r="A25" s="1"/>
      <c r="B25" s="44"/>
      <c r="C25" s="27"/>
      <c r="D25" s="45" t="s">
        <v>29</v>
      </c>
      <c r="E25" s="46"/>
      <c r="F25" s="46"/>
      <c r="G25" s="125"/>
      <c r="H25" s="125"/>
      <c r="I25" s="46" t="s">
        <v>26</v>
      </c>
      <c r="J25" s="53"/>
      <c r="K25" s="46" t="s">
        <v>27</v>
      </c>
      <c r="L25" s="46"/>
      <c r="M25" s="46"/>
      <c r="N25" s="44"/>
      <c r="O25" s="44"/>
      <c r="P25" s="52"/>
      <c r="Q25" s="52"/>
      <c r="R25" s="136"/>
      <c r="S25" s="117"/>
      <c r="T25" s="159"/>
      <c r="U25" s="1"/>
    </row>
    <row r="26" spans="1:21" ht="12" customHeight="1">
      <c r="A26" s="1"/>
      <c r="B26" s="44"/>
      <c r="C26" s="44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4"/>
      <c r="O26" s="44"/>
      <c r="P26" s="52"/>
      <c r="Q26" s="52"/>
      <c r="R26" s="130" t="s">
        <v>30</v>
      </c>
      <c r="S26" s="131"/>
      <c r="T26" s="156">
        <f>ROUND(T20*3/100,2)</f>
        <v>120</v>
      </c>
      <c r="U26" s="1"/>
    </row>
    <row r="27" spans="1:21" ht="15" customHeight="1">
      <c r="A27" s="1"/>
      <c r="B27" s="44"/>
      <c r="C27" s="27" t="s">
        <v>10</v>
      </c>
      <c r="D27" s="45" t="s">
        <v>31</v>
      </c>
      <c r="E27" s="46"/>
      <c r="F27" s="126" t="s">
        <v>32</v>
      </c>
      <c r="G27" s="126"/>
      <c r="H27" s="126"/>
      <c r="I27" s="46" t="s">
        <v>33</v>
      </c>
      <c r="J27" s="19" t="s">
        <v>34</v>
      </c>
      <c r="K27" s="46"/>
      <c r="L27" s="46"/>
      <c r="M27" s="46"/>
      <c r="N27" s="44"/>
      <c r="O27" s="44"/>
      <c r="P27" s="52"/>
      <c r="Q27" s="52"/>
      <c r="R27" s="132"/>
      <c r="S27" s="133"/>
      <c r="T27" s="157"/>
      <c r="U27" s="1"/>
    </row>
    <row r="28" spans="1:21" ht="26.25" customHeight="1">
      <c r="A28" s="1"/>
      <c r="B28" s="44"/>
      <c r="C28" s="44"/>
      <c r="D28" s="48" t="s">
        <v>35</v>
      </c>
      <c r="E28" s="46"/>
      <c r="F28" s="125">
        <v>23238</v>
      </c>
      <c r="G28" s="125"/>
      <c r="H28" s="125"/>
      <c r="I28" s="46" t="s">
        <v>26</v>
      </c>
      <c r="J28" s="53">
        <v>2500</v>
      </c>
      <c r="K28" s="46" t="s">
        <v>27</v>
      </c>
      <c r="L28" s="46"/>
      <c r="M28" s="46"/>
      <c r="N28" s="44"/>
      <c r="O28" s="44"/>
      <c r="P28" s="52"/>
      <c r="Q28" s="52"/>
      <c r="R28" s="116" t="s">
        <v>36</v>
      </c>
      <c r="S28" s="117"/>
      <c r="T28" s="54">
        <f>ROUND(T24-T26,2)</f>
        <v>4160</v>
      </c>
      <c r="U28" s="1"/>
    </row>
    <row r="29" spans="1:21" ht="15" customHeight="1">
      <c r="A29" s="1"/>
      <c r="B29" s="59" t="s">
        <v>37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46"/>
      <c r="N29" s="46"/>
      <c r="O29" s="55"/>
      <c r="P29" s="56"/>
      <c r="Q29" s="164" t="s">
        <v>38</v>
      </c>
      <c r="R29" s="165"/>
      <c r="S29" s="165"/>
      <c r="T29" s="165"/>
      <c r="U29" s="1"/>
    </row>
    <row r="30" spans="1:21" ht="14.4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46"/>
      <c r="N30" s="46"/>
      <c r="O30" s="56"/>
      <c r="P30" s="56"/>
      <c r="Q30" s="165"/>
      <c r="R30" s="165"/>
      <c r="S30" s="165"/>
      <c r="T30" s="165"/>
      <c r="U30" s="1"/>
    </row>
    <row r="31" spans="1:21" ht="14.4">
      <c r="A31" s="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46"/>
      <c r="N31" s="46"/>
      <c r="O31" s="56"/>
      <c r="P31" s="56"/>
      <c r="Q31" s="165"/>
      <c r="R31" s="165"/>
      <c r="S31" s="165"/>
      <c r="T31" s="165"/>
      <c r="U31" s="1"/>
    </row>
    <row r="32" spans="1:21" ht="14.4">
      <c r="A32" s="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46"/>
      <c r="N32" s="46"/>
      <c r="O32" s="56"/>
      <c r="P32" s="56"/>
      <c r="Q32" s="165"/>
      <c r="R32" s="165"/>
      <c r="S32" s="165"/>
      <c r="T32" s="165"/>
      <c r="U32" s="1"/>
    </row>
    <row r="33" spans="1:21" ht="14.4">
      <c r="A33" s="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46"/>
      <c r="N33" s="46"/>
      <c r="O33" s="56"/>
      <c r="P33" s="56"/>
      <c r="Q33" s="165"/>
      <c r="R33" s="165"/>
      <c r="S33" s="165"/>
      <c r="T33" s="165"/>
      <c r="U33" s="1"/>
    </row>
    <row r="34" spans="1:21" ht="32.25" customHeight="1">
      <c r="A34" s="1"/>
      <c r="B34" s="28" t="s">
        <v>39</v>
      </c>
      <c r="C34" s="7"/>
      <c r="D34" s="7"/>
      <c r="E34" s="7"/>
      <c r="F34" s="7"/>
      <c r="G34" s="7"/>
      <c r="H34" s="7"/>
      <c r="I34" s="7"/>
      <c r="J34" s="7"/>
      <c r="K34" s="7"/>
      <c r="L34" s="7"/>
      <c r="O34"/>
      <c r="P34"/>
      <c r="Q34" s="29"/>
      <c r="R34" s="29"/>
      <c r="S34" s="29"/>
      <c r="T34" s="30" t="s">
        <v>39</v>
      </c>
      <c r="U34" s="1"/>
    </row>
    <row r="35" spans="1:21" ht="30" customHeight="1">
      <c r="A35" s="1"/>
      <c r="B35" s="113" t="s">
        <v>40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3"/>
    </row>
    <row r="36" spans="1:21">
      <c r="A36" s="1"/>
      <c r="B36" s="11" t="str">
        <f>+B3</f>
        <v>บริษัท  สยามคอนซัล แอ็คเคาน์ แอนด์ ลอ  จำกัด (สำนักงานใหญ่)</v>
      </c>
      <c r="C36" s="11"/>
      <c r="D36" s="11"/>
      <c r="U36" s="1"/>
    </row>
    <row r="37" spans="1:21">
      <c r="A37" s="1"/>
      <c r="B37" s="11" t="str">
        <f>+B4</f>
        <v>SIAMCONSUTL ACCOUNT AND LAW CO.,LTD. (HEAD OFFICE)</v>
      </c>
      <c r="C37" s="11"/>
      <c r="D37" s="11"/>
      <c r="U37" s="1"/>
    </row>
    <row r="38" spans="1:21">
      <c r="A38" s="1"/>
      <c r="B38" s="13" t="str">
        <f>+B5</f>
        <v>88/24  ถนนเหมทานนท์ ตำบลปากน้ำ อำเภอเมืองกระบี่  จังหวัดกระบี่ 81000</v>
      </c>
      <c r="C38" s="13"/>
      <c r="D38" s="13"/>
      <c r="U38" s="1"/>
    </row>
    <row r="39" spans="1:21">
      <c r="A39" s="1"/>
      <c r="B39" s="13" t="str">
        <f>+B6</f>
        <v>88/24 Hemanthon Road, Pak Nam Subdistrict, Mueang Krabi District, Krabi Province, 81000</v>
      </c>
      <c r="C39" s="13"/>
      <c r="D39" s="13"/>
      <c r="U39" s="1"/>
    </row>
    <row r="40" spans="1:21">
      <c r="A40" s="1"/>
      <c r="B40" s="13" t="str">
        <f>+B7</f>
        <v>Tel. 082 4191 993   Fax : 075 817226   เลขประจำตัวผู้เสียภาษีอากร  0815554000455</v>
      </c>
      <c r="C40" s="13"/>
      <c r="D40" s="13"/>
      <c r="T40" s="14"/>
      <c r="U40" s="1"/>
    </row>
    <row r="41" spans="1:21">
      <c r="A41" s="1"/>
      <c r="U41" s="1"/>
    </row>
    <row r="42" spans="1:21" ht="21.9" customHeight="1">
      <c r="A42" s="1"/>
      <c r="B42" s="6" t="s">
        <v>4</v>
      </c>
      <c r="H42" s="110" t="str">
        <f>IF(H9=0,"",H9)</f>
        <v>บริษัท กขค จำกัด</v>
      </c>
      <c r="I42" s="110"/>
      <c r="J42" s="110"/>
      <c r="K42" s="110"/>
      <c r="L42" s="110"/>
      <c r="M42" s="110"/>
      <c r="N42" s="110"/>
      <c r="O42" s="110"/>
      <c r="T42" s="31"/>
      <c r="U42" s="1"/>
    </row>
    <row r="43" spans="1:21" ht="21.9" customHeight="1">
      <c r="A43" s="1"/>
      <c r="B43" s="6" t="s">
        <v>6</v>
      </c>
      <c r="F43" s="110" t="str">
        <f>IF(F10=0,"",F10)</f>
        <v>234  ซ.รัชดาภิเษก 16 แขวงวัดท่าพระ เขตบางกอกใหญ่ กทม. 10600</v>
      </c>
      <c r="G43" s="110"/>
      <c r="H43" s="110"/>
      <c r="I43" s="110"/>
      <c r="J43" s="110"/>
      <c r="K43" s="110"/>
      <c r="L43" s="110"/>
      <c r="M43" s="110"/>
      <c r="N43" s="110"/>
      <c r="O43" s="110"/>
      <c r="S43" s="6" t="s">
        <v>8</v>
      </c>
      <c r="T43" s="32">
        <f>IF(T10=0,"",T10)</f>
        <v>23236</v>
      </c>
      <c r="U43" s="1"/>
    </row>
    <row r="44" spans="1:21" ht="6.9" customHeight="1">
      <c r="A44" s="1"/>
      <c r="F44" s="16"/>
      <c r="G44" s="16"/>
      <c r="H44" s="16"/>
      <c r="I44" s="16"/>
      <c r="J44" s="16"/>
      <c r="K44" s="16"/>
      <c r="L44" s="16"/>
      <c r="M44" s="16"/>
      <c r="N44" s="16"/>
      <c r="O44" s="16"/>
      <c r="T44" s="33"/>
      <c r="U44" s="1"/>
    </row>
    <row r="45" spans="1:21" ht="15" customHeight="1">
      <c r="A45" s="1"/>
      <c r="B45" s="6" t="s">
        <v>11</v>
      </c>
      <c r="I45" s="111">
        <f>IF(I12=0,"",I12)</f>
        <v>123456789101</v>
      </c>
      <c r="J45" s="111"/>
      <c r="L45" s="34" t="str">
        <f>IF(L12=0,"",L12)</f>
        <v>X</v>
      </c>
      <c r="M45" s="6" t="s">
        <v>13</v>
      </c>
      <c r="N45" s="34" t="str">
        <f>IF(N12=0,"",N12)</f>
        <v/>
      </c>
      <c r="O45" s="6" t="s">
        <v>14</v>
      </c>
      <c r="P45" s="35" t="str">
        <f>IF(P12=0,"",P12)</f>
        <v/>
      </c>
      <c r="Q45" s="20"/>
      <c r="S45" s="6" t="s">
        <v>15</v>
      </c>
      <c r="T45" s="36" t="str">
        <f>IF(T12=0,"",T12)</f>
        <v>IV6308001</v>
      </c>
      <c r="U45" s="1"/>
    </row>
    <row r="46" spans="1:21" ht="5.0999999999999996" customHeight="1">
      <c r="A46" s="1"/>
      <c r="U46" s="1"/>
    </row>
    <row r="47" spans="1:21" ht="30.75" customHeight="1">
      <c r="A47" s="1"/>
      <c r="B47" s="100" t="s">
        <v>17</v>
      </c>
      <c r="C47" s="101"/>
      <c r="D47" s="101"/>
      <c r="E47" s="101" t="s">
        <v>18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 t="s">
        <v>19</v>
      </c>
      <c r="S47" s="102"/>
      <c r="T47" s="5" t="s">
        <v>20</v>
      </c>
      <c r="U47" s="1"/>
    </row>
    <row r="48" spans="1:21" ht="26.1" customHeight="1">
      <c r="A48" s="1"/>
      <c r="B48" s="103">
        <f>IF(B15=0,"",B15)</f>
        <v>1</v>
      </c>
      <c r="C48" s="104"/>
      <c r="D48" s="104"/>
      <c r="E48" s="107" t="str">
        <f>IF(E15=0,"",E15)</f>
        <v>ค่าบริการทำบัญชี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  <c r="R48" s="105">
        <f>IF(R15=0,"",R15)</f>
        <v>1</v>
      </c>
      <c r="S48" s="106"/>
      <c r="T48" s="37">
        <f>IF(T15=0,"",T15)</f>
        <v>4000</v>
      </c>
      <c r="U48" s="1"/>
    </row>
    <row r="49" spans="1:21" ht="26.1" customHeight="1">
      <c r="A49" s="1"/>
      <c r="B49" s="95" t="str">
        <f>IF(B16=0,"",B16)</f>
        <v/>
      </c>
      <c r="C49" s="96"/>
      <c r="D49" s="96"/>
      <c r="E49" s="97" t="str">
        <f>IF(E16=0,"",E16)</f>
        <v/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9"/>
      <c r="R49" s="96" t="str">
        <f>IF(R16=0,"",R16)</f>
        <v/>
      </c>
      <c r="S49" s="96"/>
      <c r="T49" s="38" t="str">
        <f>IF(T16=0,"",T16)</f>
        <v/>
      </c>
      <c r="U49" s="1"/>
    </row>
    <row r="50" spans="1:21" ht="26.1" customHeight="1">
      <c r="A50" s="1"/>
      <c r="B50" s="95" t="str">
        <f>IF(B17=0,"",B17)</f>
        <v/>
      </c>
      <c r="C50" s="96"/>
      <c r="D50" s="96"/>
      <c r="E50" s="97" t="str">
        <f>IF(E17=0,"",E17)</f>
        <v/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96" t="str">
        <f>IF(R17=0,"",R17)</f>
        <v/>
      </c>
      <c r="S50" s="96"/>
      <c r="T50" s="38" t="str">
        <f>IF(T17=0,"",T17)</f>
        <v/>
      </c>
      <c r="U50" s="1"/>
    </row>
    <row r="51" spans="1:21" ht="26.1" customHeight="1">
      <c r="A51" s="1"/>
      <c r="B51" s="95" t="str">
        <f>IF(B18=0,"",B18)</f>
        <v/>
      </c>
      <c r="C51" s="96"/>
      <c r="D51" s="96"/>
      <c r="E51" s="97" t="str">
        <f>IF(E18=0,"",E18)</f>
        <v/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  <c r="R51" s="96" t="str">
        <f>IF(R18=0,"",R18)</f>
        <v/>
      </c>
      <c r="S51" s="96"/>
      <c r="T51" s="38" t="str">
        <f>IF(T18=0,"",T18)</f>
        <v/>
      </c>
      <c r="U51" s="1"/>
    </row>
    <row r="52" spans="1:21" ht="26.1" customHeight="1">
      <c r="A52" s="1"/>
      <c r="B52" s="84" t="str">
        <f>IF(B19=0,"",B19)</f>
        <v/>
      </c>
      <c r="C52" s="85"/>
      <c r="D52" s="85"/>
      <c r="E52" s="86" t="str">
        <f>IF(E19=0,"",E19)</f>
        <v/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85" t="str">
        <f>IF(R19=0,"",R19)</f>
        <v/>
      </c>
      <c r="S52" s="85"/>
      <c r="T52" s="39" t="str">
        <f>IF(T19=0,"",T19)</f>
        <v/>
      </c>
      <c r="U52" s="1"/>
    </row>
    <row r="53" spans="1:21" ht="11.25" customHeight="1">
      <c r="A53" s="1"/>
      <c r="B53" s="73" t="s">
        <v>22</v>
      </c>
      <c r="C53" s="74"/>
      <c r="D53" s="74"/>
      <c r="E53" s="74"/>
      <c r="F53" s="77" t="str">
        <f>BAHTTEXT(T61)</f>
        <v>สี่พันหนึ่งร้อยหกสิบบาทถ้วน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24"/>
      <c r="R53" s="79" t="s">
        <v>41</v>
      </c>
      <c r="S53" s="80"/>
      <c r="T53" s="82">
        <f>SUM(T48:T52)</f>
        <v>4000</v>
      </c>
      <c r="U53" s="1"/>
    </row>
    <row r="54" spans="1:21">
      <c r="A54" s="1"/>
      <c r="B54" s="75"/>
      <c r="C54" s="76"/>
      <c r="D54" s="76"/>
      <c r="E54" s="76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40"/>
      <c r="R54" s="81"/>
      <c r="S54" s="72"/>
      <c r="T54" s="68"/>
      <c r="U54" s="1"/>
    </row>
    <row r="55" spans="1:21" ht="10.5" customHeight="1">
      <c r="A55" s="1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6"/>
      <c r="R55" s="89" t="s">
        <v>42</v>
      </c>
      <c r="S55" s="90"/>
      <c r="T55" s="93">
        <f>ROUND(T53*7%,2)</f>
        <v>280</v>
      </c>
      <c r="U55" s="1"/>
    </row>
    <row r="56" spans="1:21" ht="15">
      <c r="A56" s="1"/>
      <c r="B56" s="44"/>
      <c r="C56" s="41" t="str">
        <f>IF(C23="","",C23)</f>
        <v/>
      </c>
      <c r="D56" s="45" t="s">
        <v>25</v>
      </c>
      <c r="E56" s="46"/>
      <c r="F56" s="46" t="s">
        <v>26</v>
      </c>
      <c r="G56" s="46"/>
      <c r="H56" s="83" t="str">
        <f>IF(H23=0,"",H23)</f>
        <v/>
      </c>
      <c r="I56" s="83" t="str">
        <f>IF(I23=0,"",I23)</f>
        <v/>
      </c>
      <c r="J56" s="46" t="s">
        <v>27</v>
      </c>
      <c r="K56" s="46"/>
      <c r="L56" s="46"/>
      <c r="M56" s="46"/>
      <c r="N56" s="25"/>
      <c r="O56" s="25"/>
      <c r="P56" s="26"/>
      <c r="Q56" s="26"/>
      <c r="R56" s="91"/>
      <c r="S56" s="92"/>
      <c r="T56" s="94"/>
      <c r="U56" s="1"/>
    </row>
    <row r="57" spans="1:21" ht="12" customHeight="1">
      <c r="A57" s="1"/>
      <c r="B57" s="44"/>
      <c r="C57" s="44"/>
      <c r="D57" s="45"/>
      <c r="E57" s="46"/>
      <c r="F57" s="46"/>
      <c r="G57" s="46"/>
      <c r="H57" s="46"/>
      <c r="I57" s="46"/>
      <c r="J57" s="46"/>
      <c r="K57" s="46"/>
      <c r="L57" s="46"/>
      <c r="M57" s="46"/>
      <c r="N57" s="25"/>
      <c r="O57" s="25"/>
      <c r="P57" s="26"/>
      <c r="Q57" s="26"/>
      <c r="R57" s="63" t="s">
        <v>43</v>
      </c>
      <c r="S57" s="64"/>
      <c r="T57" s="67">
        <f>SUM(T53:T56)</f>
        <v>4280</v>
      </c>
      <c r="U57" s="1"/>
    </row>
    <row r="58" spans="1:21" ht="15">
      <c r="A58" s="1"/>
      <c r="B58" s="44"/>
      <c r="C58" s="41" t="str">
        <f>IF(C25="","",C25)</f>
        <v/>
      </c>
      <c r="D58" s="45" t="s">
        <v>29</v>
      </c>
      <c r="E58" s="46"/>
      <c r="F58" s="46"/>
      <c r="G58" s="70" t="str">
        <f>IF(G25=0,"",G25)</f>
        <v/>
      </c>
      <c r="H58" s="70" t="str">
        <f>IF(H25=0,"",H25)</f>
        <v/>
      </c>
      <c r="I58" s="46" t="s">
        <v>26</v>
      </c>
      <c r="J58" s="47" t="str">
        <f>IF(J25=0,"",J25)</f>
        <v/>
      </c>
      <c r="K58" s="46" t="s">
        <v>27</v>
      </c>
      <c r="L58" s="46"/>
      <c r="M58" s="46"/>
      <c r="N58" s="25"/>
      <c r="O58" s="25"/>
      <c r="P58" s="26"/>
      <c r="Q58" s="26"/>
      <c r="R58" s="65"/>
      <c r="S58" s="66"/>
      <c r="T58" s="68"/>
      <c r="U58" s="1"/>
    </row>
    <row r="59" spans="1:21" ht="12" customHeight="1">
      <c r="A59" s="1"/>
      <c r="B59" s="44"/>
      <c r="C59" s="44"/>
      <c r="D59" s="45"/>
      <c r="E59" s="46"/>
      <c r="F59" s="46"/>
      <c r="G59" s="46"/>
      <c r="H59" s="46"/>
      <c r="I59" s="46"/>
      <c r="J59" s="46"/>
      <c r="K59" s="46"/>
      <c r="L59" s="46"/>
      <c r="M59" s="46"/>
      <c r="N59" s="25"/>
      <c r="O59" s="25"/>
      <c r="P59" s="26"/>
      <c r="Q59" s="26"/>
      <c r="R59" s="63" t="s">
        <v>44</v>
      </c>
      <c r="S59" s="64"/>
      <c r="T59" s="67">
        <f>ROUND(T53*3/100,2)</f>
        <v>120</v>
      </c>
      <c r="U59" s="1"/>
    </row>
    <row r="60" spans="1:21" ht="15" customHeight="1">
      <c r="A60" s="1"/>
      <c r="B60" s="44"/>
      <c r="C60" s="41" t="str">
        <f>IF(C27="","",C27)</f>
        <v>a</v>
      </c>
      <c r="D60" s="45" t="s">
        <v>31</v>
      </c>
      <c r="E60" s="46"/>
      <c r="F60" s="69" t="str">
        <f t="shared" ref="F60:H61" si="0">IF(F27=0,"",F27)</f>
        <v>0123456</v>
      </c>
      <c r="G60" s="69" t="str">
        <f t="shared" si="0"/>
        <v/>
      </c>
      <c r="H60" s="69" t="str">
        <f t="shared" si="0"/>
        <v/>
      </c>
      <c r="I60" s="46" t="s">
        <v>33</v>
      </c>
      <c r="J60" s="47" t="str">
        <f>IF(J27=0,"",J27)</f>
        <v>กรุงเทพ</v>
      </c>
      <c r="K60" s="46"/>
      <c r="L60" s="46"/>
      <c r="M60" s="46"/>
      <c r="N60" s="25"/>
      <c r="O60" s="25"/>
      <c r="P60" s="26"/>
      <c r="Q60" s="26"/>
      <c r="R60" s="65"/>
      <c r="S60" s="66"/>
      <c r="T60" s="68"/>
      <c r="U60" s="1"/>
    </row>
    <row r="61" spans="1:21" ht="26.25" customHeight="1">
      <c r="A61" s="1"/>
      <c r="B61" s="44"/>
      <c r="C61" s="44"/>
      <c r="D61" s="48" t="s">
        <v>35</v>
      </c>
      <c r="E61" s="46"/>
      <c r="F61" s="70">
        <f t="shared" si="0"/>
        <v>23238</v>
      </c>
      <c r="G61" s="70" t="str">
        <f t="shared" si="0"/>
        <v/>
      </c>
      <c r="H61" s="70" t="str">
        <f t="shared" si="0"/>
        <v/>
      </c>
      <c r="I61" s="46" t="s">
        <v>26</v>
      </c>
      <c r="J61" s="47">
        <f>IF(J28=0,"",J28)</f>
        <v>2500</v>
      </c>
      <c r="K61" s="46" t="s">
        <v>27</v>
      </c>
      <c r="L61" s="46"/>
      <c r="M61" s="46"/>
      <c r="N61" s="25"/>
      <c r="O61" s="25"/>
      <c r="P61" s="26"/>
      <c r="Q61" s="26"/>
      <c r="R61" s="71" t="s">
        <v>45</v>
      </c>
      <c r="S61" s="72"/>
      <c r="T61" s="42">
        <f>ROUND(T57-T59,2)</f>
        <v>4160</v>
      </c>
      <c r="U61" s="1"/>
    </row>
    <row r="62" spans="1:21" ht="15" customHeight="1">
      <c r="A62" s="1"/>
      <c r="B62" s="59" t="s">
        <v>37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46"/>
      <c r="O62" s="43"/>
      <c r="P62" s="6"/>
      <c r="Q62" s="61" t="s">
        <v>38</v>
      </c>
      <c r="R62" s="62"/>
      <c r="S62" s="62"/>
      <c r="T62" s="62"/>
      <c r="U62" s="1"/>
    </row>
    <row r="63" spans="1:21">
      <c r="A63" s="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46"/>
      <c r="P63" s="6"/>
      <c r="Q63" s="62"/>
      <c r="R63" s="62"/>
      <c r="S63" s="62"/>
      <c r="T63" s="62"/>
      <c r="U63" s="1"/>
    </row>
    <row r="64" spans="1:21">
      <c r="A64" s="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46"/>
      <c r="P64" s="6"/>
      <c r="Q64" s="62"/>
      <c r="R64" s="62"/>
      <c r="S64" s="62"/>
      <c r="T64" s="62"/>
      <c r="U64" s="1"/>
    </row>
    <row r="65" spans="1:21">
      <c r="A65" s="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46"/>
      <c r="P65" s="6"/>
      <c r="Q65" s="62"/>
      <c r="R65" s="62"/>
      <c r="S65" s="62"/>
      <c r="T65" s="62"/>
      <c r="U65" s="1"/>
    </row>
    <row r="66" spans="1:21">
      <c r="A66" s="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46"/>
      <c r="P66" s="6"/>
      <c r="Q66" s="62"/>
      <c r="R66" s="62"/>
      <c r="S66" s="62"/>
      <c r="T66" s="62"/>
      <c r="U66" s="1"/>
    </row>
    <row r="67" spans="1:21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1"/>
      <c r="S67" s="1"/>
      <c r="T67" s="1"/>
      <c r="U67" s="1"/>
    </row>
  </sheetData>
  <sheetProtection sheet="1" selectLockedCells="1"/>
  <mergeCells count="78">
    <mergeCell ref="I12:J12"/>
    <mergeCell ref="B14:D14"/>
    <mergeCell ref="B15:D15"/>
    <mergeCell ref="B16:D16"/>
    <mergeCell ref="B35:T35"/>
    <mergeCell ref="R14:S14"/>
    <mergeCell ref="R19:S19"/>
    <mergeCell ref="R20:S21"/>
    <mergeCell ref="T26:T27"/>
    <mergeCell ref="T24:T25"/>
    <mergeCell ref="T22:T23"/>
    <mergeCell ref="T20:T21"/>
    <mergeCell ref="E19:Q19"/>
    <mergeCell ref="Q29:T33"/>
    <mergeCell ref="R15:S15"/>
    <mergeCell ref="R16:S16"/>
    <mergeCell ref="R17:S17"/>
    <mergeCell ref="R18:S18"/>
    <mergeCell ref="E14:Q14"/>
    <mergeCell ref="E15:Q15"/>
    <mergeCell ref="E16:Q16"/>
    <mergeCell ref="E17:Q17"/>
    <mergeCell ref="E18:Q18"/>
    <mergeCell ref="F10:O10"/>
    <mergeCell ref="H9:O9"/>
    <mergeCell ref="B2:T2"/>
    <mergeCell ref="B19:D19"/>
    <mergeCell ref="R28:S28"/>
    <mergeCell ref="B20:E21"/>
    <mergeCell ref="F20:P21"/>
    <mergeCell ref="F28:H28"/>
    <mergeCell ref="F27:H27"/>
    <mergeCell ref="G25:H25"/>
    <mergeCell ref="H23:I23"/>
    <mergeCell ref="B17:D17"/>
    <mergeCell ref="B18:D18"/>
    <mergeCell ref="R26:S27"/>
    <mergeCell ref="R24:S25"/>
    <mergeCell ref="R22:S23"/>
    <mergeCell ref="B49:D49"/>
    <mergeCell ref="R49:S49"/>
    <mergeCell ref="B29:L33"/>
    <mergeCell ref="B47:D47"/>
    <mergeCell ref="R47:S47"/>
    <mergeCell ref="B48:D48"/>
    <mergeCell ref="R48:S48"/>
    <mergeCell ref="E47:Q47"/>
    <mergeCell ref="E48:Q48"/>
    <mergeCell ref="E49:Q49"/>
    <mergeCell ref="H42:O42"/>
    <mergeCell ref="F43:O43"/>
    <mergeCell ref="I45:J45"/>
    <mergeCell ref="B50:D50"/>
    <mergeCell ref="R50:S50"/>
    <mergeCell ref="B51:D51"/>
    <mergeCell ref="R51:S51"/>
    <mergeCell ref="E50:Q50"/>
    <mergeCell ref="E51:Q51"/>
    <mergeCell ref="B52:D52"/>
    <mergeCell ref="R52:S52"/>
    <mergeCell ref="E52:Q52"/>
    <mergeCell ref="R55:S56"/>
    <mergeCell ref="T55:T56"/>
    <mergeCell ref="R57:S58"/>
    <mergeCell ref="T57:T58"/>
    <mergeCell ref="B53:E54"/>
    <mergeCell ref="F53:P54"/>
    <mergeCell ref="R53:S54"/>
    <mergeCell ref="T53:T54"/>
    <mergeCell ref="H56:I56"/>
    <mergeCell ref="G58:H58"/>
    <mergeCell ref="B62:L66"/>
    <mergeCell ref="Q62:T66"/>
    <mergeCell ref="R59:S60"/>
    <mergeCell ref="T59:T60"/>
    <mergeCell ref="F60:H60"/>
    <mergeCell ref="F61:H61"/>
    <mergeCell ref="R61:S61"/>
  </mergeCells>
  <printOptions horizontalCentered="1" verticalCentered="1"/>
  <pageMargins left="0.19685039370078741" right="0.19685039370078741" top="0.2" bottom="0.16" header="0.18" footer="0.16"/>
  <pageSetup paperSize="9" scale="73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ใบกำกับภาษี-ใบเสร็จรับเงิน</vt:lpstr>
      <vt:lpstr>'ใบกำกับภาษี-ใบเสร็จรับเงิน'!Print_Area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Siamconsult Account and Law</cp:lastModifiedBy>
  <cp:revision/>
  <dcterms:created xsi:type="dcterms:W3CDTF">2016-11-26T09:58:46Z</dcterms:created>
  <dcterms:modified xsi:type="dcterms:W3CDTF">2024-12-05T07:35:53Z</dcterms:modified>
  <cp:category/>
  <cp:contentStatus/>
</cp:coreProperties>
</file>