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2025" sheetId="1" r:id="rId5"/>
  </sheets>
  <definedNames/>
  <calcPr/>
</workbook>
</file>

<file path=xl/sharedStrings.xml><?xml version="1.0" encoding="utf-8"?>
<sst xmlns="http://schemas.openxmlformats.org/spreadsheetml/2006/main" count="35" uniqueCount="34">
  <si>
    <t>Atualizado em 26/08/2026 às 11:55</t>
  </si>
  <si>
    <t>Câmara Municipal de Machado</t>
  </si>
  <si>
    <t>Transferências Financeiras Recebidas</t>
  </si>
  <si>
    <t>Receita Prevista Duodécimo para o exercício de 2025:</t>
  </si>
  <si>
    <t>Receita Recebida Duodécimo</t>
  </si>
  <si>
    <t>Meses</t>
  </si>
  <si>
    <t>Data Transferência</t>
  </si>
  <si>
    <t>Valor Previsto</t>
  </si>
  <si>
    <t>Valor Recebido</t>
  </si>
  <si>
    <t>Diferença</t>
  </si>
  <si>
    <t>Valor Acumulado</t>
  </si>
  <si>
    <t>Janeiro</t>
  </si>
  <si>
    <t>Fevereiro</t>
  </si>
  <si>
    <t>Março</t>
  </si>
  <si>
    <t>Abril</t>
  </si>
  <si>
    <t>Maio</t>
  </si>
  <si>
    <t>Junho</t>
  </si>
  <si>
    <t>Julho</t>
  </si>
  <si>
    <t>Agosto</t>
  </si>
  <si>
    <t>Setembro</t>
  </si>
  <si>
    <t>Outubro</t>
  </si>
  <si>
    <t>Novembro</t>
  </si>
  <si>
    <t>Dezembro</t>
  </si>
  <si>
    <t>Totais</t>
  </si>
  <si>
    <t>Devolução de Duodécimo Recebido</t>
  </si>
  <si>
    <t>Data</t>
  </si>
  <si>
    <t>Tipo</t>
  </si>
  <si>
    <t>Valor</t>
  </si>
  <si>
    <t>Devolução de numerário</t>
  </si>
  <si>
    <t>Restituições diversas</t>
  </si>
  <si>
    <t>Juros sobre aplicações</t>
  </si>
  <si>
    <t>Totais devolvidos</t>
  </si>
  <si>
    <t>A CÂMARA MUNICIPAL DE MACHADO NÃO ARRECADA RECEITAS PRÓPRIAS. NOS TERMOS DO ARTIGO 168 DA CONSTITUIÇÃO FEDERAL, OS RECURSOS CORRESPONDENTES ÀS DOTAÇÕES ORÇAMENTÁRIAS DO PODER LEGISLATIVO DEVEM SER ENTREGUES PELO PODER EXECUTIVO ATÉ O DIA 20 DE CADA MÊS, EM DUODÉCIMOS, SENDO ESTA A ÚNICA FONTE DE RECURSOS DE QUE DISPÕE A CASA.</t>
  </si>
  <si>
    <t>Fonte: Razão de Extras – código extra 230 "Transferência de Recursos Executivo", período de 01/01/2025 a 31/12/2025, Sistema de Contabilidade da Câmara Municipal de Machado, emitido em 26/08/2026 às 11:26.</t>
  </si>
</sst>
</file>

<file path=xl/styles.xml><?xml version="1.0" encoding="utf-8"?>
<styleSheet xmlns="http://schemas.openxmlformats.org/spreadsheetml/2006/main" xmlns:x14ac="http://schemas.microsoft.com/office/spreadsheetml/2009/9/ac" xmlns:mc="http://schemas.openxmlformats.org/markup-compatibility/2006">
  <numFmts count="1">
    <numFmt numFmtId="164" formatCode="[$R$ -416]#,##0.00"/>
  </numFmts>
  <fonts count="9">
    <font>
      <sz val="11.0"/>
      <color theme="1"/>
      <name val="Calibri"/>
      <scheme val="minor"/>
    </font>
    <font>
      <i/>
      <sz val="9.0"/>
      <color theme="1"/>
      <name val="Arial"/>
    </font>
    <font>
      <sz val="11.0"/>
      <color theme="1"/>
      <name val="Calibri"/>
    </font>
    <font>
      <b/>
      <sz val="13.0"/>
      <color theme="1"/>
      <name val="Arial"/>
    </font>
    <font>
      <b/>
      <sz val="12.0"/>
      <color theme="1"/>
      <name val="Arial"/>
    </font>
    <font>
      <b/>
      <sz val="10.0"/>
      <color theme="1"/>
      <name val="Arial"/>
    </font>
    <font/>
    <font>
      <sz val="10.0"/>
      <color theme="1"/>
      <name val="Arial"/>
    </font>
    <font>
      <i/>
      <sz val="8.0"/>
      <color theme="1"/>
      <name val="Arial"/>
    </font>
  </fonts>
  <fills count="2">
    <fill>
      <patternFill patternType="none"/>
    </fill>
    <fill>
      <patternFill patternType="lightGray"/>
    </fill>
  </fills>
  <borders count="5">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20">
    <xf borderId="0" fillId="0" fontId="0" numFmtId="0" xfId="0" applyAlignment="1" applyFont="1">
      <alignment readingOrder="0" shrinkToFit="0" vertical="bottom" wrapText="0"/>
    </xf>
    <xf borderId="0" fillId="0" fontId="1" numFmtId="0" xfId="0" applyAlignment="1" applyFont="1">
      <alignment horizontal="right"/>
    </xf>
    <xf borderId="0" fillId="0" fontId="2" numFmtId="0" xfId="0" applyFont="1"/>
    <xf borderId="0" fillId="0" fontId="3" numFmtId="0" xfId="0" applyAlignment="1" applyFont="1">
      <alignment horizontal="left"/>
    </xf>
    <xf borderId="0" fillId="0" fontId="4" numFmtId="0" xfId="0" applyAlignment="1" applyFont="1">
      <alignment horizontal="left"/>
    </xf>
    <xf borderId="1" fillId="0" fontId="5" numFmtId="0" xfId="0" applyAlignment="1" applyBorder="1" applyFont="1">
      <alignment horizontal="left"/>
    </xf>
    <xf borderId="2" fillId="0" fontId="6" numFmtId="0" xfId="0" applyBorder="1" applyFont="1"/>
    <xf borderId="3" fillId="0" fontId="6" numFmtId="0" xfId="0" applyBorder="1" applyFont="1"/>
    <xf borderId="4" fillId="0" fontId="5" numFmtId="164" xfId="0" applyAlignment="1" applyBorder="1" applyFont="1" applyNumberFormat="1">
      <alignment horizontal="right"/>
    </xf>
    <xf borderId="1" fillId="0" fontId="5" numFmtId="0" xfId="0" applyAlignment="1" applyBorder="1" applyFont="1">
      <alignment horizontal="center"/>
    </xf>
    <xf borderId="4" fillId="0" fontId="5" numFmtId="0" xfId="0" applyAlignment="1" applyBorder="1" applyFont="1">
      <alignment horizontal="center" shrinkToFit="0" vertical="center" wrapText="1"/>
    </xf>
    <xf borderId="4" fillId="0" fontId="7" numFmtId="0" xfId="0" applyAlignment="1" applyBorder="1" applyFont="1">
      <alignment horizontal="left"/>
    </xf>
    <xf borderId="4" fillId="0" fontId="7" numFmtId="14" xfId="0" applyAlignment="1" applyBorder="1" applyFont="1" applyNumberFormat="1">
      <alignment horizontal="center"/>
    </xf>
    <xf borderId="4" fillId="0" fontId="7" numFmtId="164" xfId="0" applyAlignment="1" applyBorder="1" applyFont="1" applyNumberFormat="1">
      <alignment horizontal="center"/>
    </xf>
    <xf borderId="4" fillId="0" fontId="5" numFmtId="164" xfId="0" applyAlignment="1" applyBorder="1" applyFont="1" applyNumberFormat="1">
      <alignment horizontal="center"/>
    </xf>
    <xf borderId="4" fillId="0" fontId="5" numFmtId="0" xfId="0" applyBorder="1" applyFont="1"/>
    <xf borderId="1" fillId="0" fontId="5" numFmtId="0" xfId="0" applyAlignment="1" applyBorder="1" applyFont="1">
      <alignment horizontal="center" shrinkToFit="0" vertical="center" wrapText="1"/>
    </xf>
    <xf borderId="1" fillId="0" fontId="7" numFmtId="0" xfId="0" applyAlignment="1" applyBorder="1" applyFont="1">
      <alignment horizontal="left"/>
    </xf>
    <xf borderId="1" fillId="0" fontId="7" numFmtId="0" xfId="0" applyAlignment="1" applyBorder="1" applyFont="1">
      <alignment horizontal="center" shrinkToFit="0" vertical="center" wrapText="1"/>
    </xf>
    <xf borderId="0" fillId="0" fontId="8" numFmtId="0" xfId="0" applyAlignment="1" applyFont="1">
      <alignment horizontal="left" shrinkToFit="0"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0</xdr:colOff>
      <xdr:row>1</xdr:row>
      <xdr:rowOff>0</xdr:rowOff>
    </xdr:from>
    <xdr:ext cx="828675" cy="581025"/>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4.43" defaultRowHeight="15.0"/>
  <cols>
    <col customWidth="1" min="1" max="1" width="7.14"/>
    <col customWidth="1" min="2" max="2" width="12.43"/>
    <col customWidth="1" min="3" max="3" width="19.29"/>
    <col customWidth="1" min="4" max="6" width="16.29"/>
    <col customWidth="1" min="7" max="7" width="17.71"/>
    <col customWidth="1" min="8" max="26" width="12.57"/>
  </cols>
  <sheetData>
    <row r="1">
      <c r="G1" s="1" t="s">
        <v>0</v>
      </c>
    </row>
    <row r="2" ht="54.0" customHeight="1">
      <c r="B2" s="2"/>
    </row>
    <row r="3">
      <c r="C3" s="3" t="s">
        <v>1</v>
      </c>
    </row>
    <row r="4">
      <c r="C4" s="4" t="s">
        <v>2</v>
      </c>
    </row>
    <row r="7">
      <c r="B7" s="5" t="s">
        <v>3</v>
      </c>
      <c r="C7" s="6"/>
      <c r="D7" s="6"/>
      <c r="E7" s="6"/>
      <c r="F7" s="7"/>
      <c r="G7" s="8">
        <v>5550000.0</v>
      </c>
    </row>
    <row r="9">
      <c r="B9" s="9" t="s">
        <v>4</v>
      </c>
      <c r="C9" s="6"/>
      <c r="D9" s="6"/>
      <c r="E9" s="6"/>
      <c r="F9" s="6"/>
      <c r="G9" s="7"/>
    </row>
    <row r="10">
      <c r="B10" s="10" t="s">
        <v>5</v>
      </c>
      <c r="C10" s="10" t="s">
        <v>6</v>
      </c>
      <c r="D10" s="10" t="s">
        <v>7</v>
      </c>
      <c r="E10" s="10" t="s">
        <v>8</v>
      </c>
      <c r="F10" s="10" t="s">
        <v>9</v>
      </c>
      <c r="G10" s="10" t="s">
        <v>10</v>
      </c>
    </row>
    <row r="11">
      <c r="B11" s="11" t="s">
        <v>11</v>
      </c>
      <c r="C11" s="12">
        <v>45677.0</v>
      </c>
      <c r="D11" s="13">
        <f t="shared" ref="D11:D22" si="1">$G$7/12</f>
        <v>462500</v>
      </c>
      <c r="E11" s="13">
        <v>462500.0</v>
      </c>
      <c r="F11" s="13">
        <f t="shared" ref="F11:F22" si="2">IF(E11,D11-E11,"")</f>
        <v>0</v>
      </c>
      <c r="G11" s="13">
        <f>E11</f>
        <v>462500</v>
      </c>
    </row>
    <row r="12">
      <c r="B12" s="11" t="s">
        <v>12</v>
      </c>
      <c r="C12" s="12">
        <v>45708.0</v>
      </c>
      <c r="D12" s="13">
        <f t="shared" si="1"/>
        <v>462500</v>
      </c>
      <c r="E12" s="13">
        <v>462500.0</v>
      </c>
      <c r="F12" s="13">
        <f t="shared" si="2"/>
        <v>0</v>
      </c>
      <c r="G12" s="13">
        <f t="shared" ref="G12:G22" si="3">G11+E12</f>
        <v>925000</v>
      </c>
    </row>
    <row r="13">
      <c r="B13" s="11" t="s">
        <v>13</v>
      </c>
      <c r="C13" s="12">
        <v>45737.0</v>
      </c>
      <c r="D13" s="13">
        <f t="shared" si="1"/>
        <v>462500</v>
      </c>
      <c r="E13" s="13">
        <v>462500.0</v>
      </c>
      <c r="F13" s="13">
        <f t="shared" si="2"/>
        <v>0</v>
      </c>
      <c r="G13" s="13">
        <f t="shared" si="3"/>
        <v>1387500</v>
      </c>
    </row>
    <row r="14">
      <c r="B14" s="11" t="s">
        <v>14</v>
      </c>
      <c r="C14" s="12">
        <v>45769.0</v>
      </c>
      <c r="D14" s="13">
        <f t="shared" si="1"/>
        <v>462500</v>
      </c>
      <c r="E14" s="13">
        <v>462500.0</v>
      </c>
      <c r="F14" s="13">
        <f t="shared" si="2"/>
        <v>0</v>
      </c>
      <c r="G14" s="13">
        <f t="shared" si="3"/>
        <v>1850000</v>
      </c>
    </row>
    <row r="15">
      <c r="B15" s="11" t="s">
        <v>15</v>
      </c>
      <c r="C15" s="12">
        <v>45797.0</v>
      </c>
      <c r="D15" s="13">
        <f t="shared" si="1"/>
        <v>462500</v>
      </c>
      <c r="E15" s="13">
        <v>462500.0</v>
      </c>
      <c r="F15" s="13">
        <f t="shared" si="2"/>
        <v>0</v>
      </c>
      <c r="G15" s="13">
        <f t="shared" si="3"/>
        <v>2312500</v>
      </c>
    </row>
    <row r="16">
      <c r="B16" s="11" t="s">
        <v>16</v>
      </c>
      <c r="C16" s="12">
        <v>45831.0</v>
      </c>
      <c r="D16" s="13">
        <f t="shared" si="1"/>
        <v>462500</v>
      </c>
      <c r="E16" s="13">
        <v>462500.0</v>
      </c>
      <c r="F16" s="13">
        <f t="shared" si="2"/>
        <v>0</v>
      </c>
      <c r="G16" s="13">
        <f t="shared" si="3"/>
        <v>2775000</v>
      </c>
    </row>
    <row r="17">
      <c r="B17" s="11" t="s">
        <v>17</v>
      </c>
      <c r="C17" s="12">
        <v>45856.0</v>
      </c>
      <c r="D17" s="13">
        <f t="shared" si="1"/>
        <v>462500</v>
      </c>
      <c r="E17" s="13">
        <v>462500.0</v>
      </c>
      <c r="F17" s="13">
        <f t="shared" si="2"/>
        <v>0</v>
      </c>
      <c r="G17" s="13">
        <f t="shared" si="3"/>
        <v>3237500</v>
      </c>
    </row>
    <row r="18">
      <c r="B18" s="11" t="s">
        <v>18</v>
      </c>
      <c r="C18" s="12">
        <v>45890.0</v>
      </c>
      <c r="D18" s="13">
        <f t="shared" si="1"/>
        <v>462500</v>
      </c>
      <c r="E18" s="13">
        <v>462500.0</v>
      </c>
      <c r="F18" s="13">
        <f t="shared" si="2"/>
        <v>0</v>
      </c>
      <c r="G18" s="13">
        <f t="shared" si="3"/>
        <v>3700000</v>
      </c>
    </row>
    <row r="19">
      <c r="B19" s="11" t="s">
        <v>19</v>
      </c>
      <c r="C19" s="12">
        <v>45922.0</v>
      </c>
      <c r="D19" s="13">
        <f t="shared" si="1"/>
        <v>462500</v>
      </c>
      <c r="E19" s="13">
        <v>462500.0</v>
      </c>
      <c r="F19" s="13">
        <f t="shared" si="2"/>
        <v>0</v>
      </c>
      <c r="G19" s="13">
        <f t="shared" si="3"/>
        <v>4162500</v>
      </c>
    </row>
    <row r="20">
      <c r="B20" s="11" t="s">
        <v>20</v>
      </c>
      <c r="C20" s="12">
        <v>45951.0</v>
      </c>
      <c r="D20" s="13">
        <f t="shared" si="1"/>
        <v>462500</v>
      </c>
      <c r="E20" s="13">
        <v>462500.0</v>
      </c>
      <c r="F20" s="13">
        <f t="shared" si="2"/>
        <v>0</v>
      </c>
      <c r="G20" s="13">
        <f t="shared" si="3"/>
        <v>4625000</v>
      </c>
    </row>
    <row r="21" ht="15.75" customHeight="1">
      <c r="B21" s="11" t="s">
        <v>21</v>
      </c>
      <c r="C21" s="12">
        <v>45980.0</v>
      </c>
      <c r="D21" s="13">
        <f t="shared" si="1"/>
        <v>462500</v>
      </c>
      <c r="E21" s="13">
        <v>462500.0</v>
      </c>
      <c r="F21" s="13">
        <f t="shared" si="2"/>
        <v>0</v>
      </c>
      <c r="G21" s="13">
        <f t="shared" si="3"/>
        <v>5087500</v>
      </c>
    </row>
    <row r="22" ht="15.75" customHeight="1">
      <c r="B22" s="11" t="s">
        <v>22</v>
      </c>
      <c r="C22" s="12">
        <v>46010.0</v>
      </c>
      <c r="D22" s="13">
        <f t="shared" si="1"/>
        <v>462500</v>
      </c>
      <c r="E22" s="13">
        <v>462500.0</v>
      </c>
      <c r="F22" s="13">
        <f t="shared" si="2"/>
        <v>0</v>
      </c>
      <c r="G22" s="13">
        <f t="shared" si="3"/>
        <v>5550000</v>
      </c>
    </row>
    <row r="23" ht="15.75" customHeight="1">
      <c r="B23" s="5" t="s">
        <v>23</v>
      </c>
      <c r="C23" s="7"/>
      <c r="D23" s="14">
        <f t="shared" ref="D23:F23" si="4">SUBTOTAL(9,D11:D22)</f>
        <v>5550000</v>
      </c>
      <c r="E23" s="14">
        <f t="shared" si="4"/>
        <v>5550000</v>
      </c>
      <c r="F23" s="14">
        <f t="shared" si="4"/>
        <v>0</v>
      </c>
      <c r="G23" s="15"/>
    </row>
    <row r="24" ht="15.75" customHeight="1"/>
    <row r="25" ht="15.75" customHeight="1">
      <c r="B25" s="9" t="s">
        <v>24</v>
      </c>
      <c r="C25" s="6"/>
      <c r="D25" s="6"/>
      <c r="E25" s="6"/>
      <c r="F25" s="6"/>
      <c r="G25" s="7"/>
    </row>
    <row r="26" ht="15.75" customHeight="1">
      <c r="B26" s="10" t="s">
        <v>25</v>
      </c>
      <c r="C26" s="16" t="s">
        <v>26</v>
      </c>
      <c r="D26" s="6"/>
      <c r="E26" s="7"/>
      <c r="F26" s="10" t="s">
        <v>27</v>
      </c>
      <c r="G26" s="10" t="s">
        <v>10</v>
      </c>
    </row>
    <row r="27" ht="15.75" customHeight="1">
      <c r="B27" s="12"/>
      <c r="C27" s="17" t="s">
        <v>28</v>
      </c>
      <c r="D27" s="6"/>
      <c r="E27" s="7"/>
      <c r="F27" s="13">
        <v>949196.65</v>
      </c>
      <c r="G27" s="13">
        <f>F27</f>
        <v>949196.65</v>
      </c>
    </row>
    <row r="28" ht="15.75" customHeight="1">
      <c r="B28" s="12"/>
      <c r="C28" s="17" t="s">
        <v>29</v>
      </c>
      <c r="D28" s="6"/>
      <c r="E28" s="7"/>
      <c r="F28" s="13">
        <v>0.0</v>
      </c>
      <c r="G28" s="13">
        <f t="shared" ref="G28:G29" si="5">F28+G27</f>
        <v>949196.65</v>
      </c>
    </row>
    <row r="29" ht="15.75" customHeight="1">
      <c r="B29" s="12"/>
      <c r="C29" s="17" t="s">
        <v>30</v>
      </c>
      <c r="D29" s="6"/>
      <c r="E29" s="7"/>
      <c r="F29" s="13">
        <v>53401.58</v>
      </c>
      <c r="G29" s="13">
        <f t="shared" si="5"/>
        <v>1002598.23</v>
      </c>
    </row>
    <row r="30" ht="15.75" customHeight="1"/>
    <row r="31" ht="15.75" customHeight="1">
      <c r="B31" s="5" t="s">
        <v>31</v>
      </c>
      <c r="C31" s="6"/>
      <c r="D31" s="6"/>
      <c r="E31" s="6"/>
      <c r="F31" s="7"/>
      <c r="G31" s="14">
        <f>G29</f>
        <v>1002598.23</v>
      </c>
    </row>
    <row r="32" ht="15.75" customHeight="1"/>
    <row r="33" ht="15.75" customHeight="1"/>
    <row r="34" ht="15.75" customHeight="1"/>
    <row r="35" ht="58.5" customHeight="1">
      <c r="B35" s="18" t="s">
        <v>32</v>
      </c>
      <c r="C35" s="6"/>
      <c r="D35" s="6"/>
      <c r="E35" s="6"/>
      <c r="F35" s="6"/>
      <c r="G35" s="7"/>
    </row>
    <row r="36" ht="15.75" customHeight="1"/>
    <row r="37" ht="24.0" customHeight="1">
      <c r="B37" s="19" t="s">
        <v>33</v>
      </c>
    </row>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14">
    <mergeCell ref="C26:E26"/>
    <mergeCell ref="C27:E27"/>
    <mergeCell ref="C28:E28"/>
    <mergeCell ref="C29:E29"/>
    <mergeCell ref="B31:F31"/>
    <mergeCell ref="B35:G35"/>
    <mergeCell ref="B37:G37"/>
    <mergeCell ref="B2:G2"/>
    <mergeCell ref="C3:G3"/>
    <mergeCell ref="C4:G4"/>
    <mergeCell ref="B7:F7"/>
    <mergeCell ref="B9:G9"/>
    <mergeCell ref="B23:C23"/>
    <mergeCell ref="B25:G25"/>
  </mergeCells>
  <printOptions/>
  <pageMargins bottom="1.0" footer="0.0" header="0.0" left="0.75" right="0.75" top="1.0"/>
  <pageSetup fitToHeight="0" orientation="portrait"/>
  <drawing r:id="rId1"/>
</worksheet>
</file>