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ttkampfbericht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8">
    <font>
      <sz val="10.0"/>
      <color rgb="FF000000"/>
      <name val="Arial"/>
    </font>
    <font>
      <b/>
      <u/>
      <sz val="14.0"/>
      <name val="Arial"/>
    </font>
    <font>
      <sz val="12.0"/>
      <color rgb="FFFFFFFF"/>
      <name val="Arial"/>
    </font>
    <font>
      <sz val="12.0"/>
      <name val="Arial"/>
    </font>
    <font>
      <sz val="12.0"/>
      <color rgb="FF000000"/>
      <name val="Arial"/>
    </font>
    <font>
      <b/>
      <sz val="12.0"/>
      <name val="Arial"/>
    </font>
    <font/>
    <font>
      <sz val="12.0"/>
      <color rgb="FF7E379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" fillId="0" fontId="5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6" numFmtId="0" xfId="0" applyBorder="1" applyFont="1"/>
    <xf borderId="3" fillId="0" fontId="6" numFmtId="0" xfId="0" applyBorder="1" applyFont="1"/>
    <xf borderId="1" fillId="0" fontId="5" numFmtId="0" xfId="0" applyAlignment="1" applyBorder="1" applyFont="1">
      <alignment horizontal="left" shrinkToFit="0" wrapText="0"/>
    </xf>
    <xf borderId="2" fillId="0" fontId="3" numFmtId="164" xfId="0" applyAlignment="1" applyBorder="1" applyFont="1" applyNumberFormat="1">
      <alignment horizontal="left" shrinkToFit="0" wrapText="0"/>
    </xf>
    <xf borderId="2" fillId="0" fontId="5" numFmtId="0" xfId="0" applyAlignment="1" applyBorder="1" applyFont="1">
      <alignment horizontal="right" shrinkToFit="0" wrapText="0"/>
    </xf>
    <xf borderId="3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5" fillId="0" fontId="3" numFmtId="0" xfId="0" applyAlignment="1" applyBorder="1" applyFont="1">
      <alignment shrinkToFit="0" wrapText="0"/>
    </xf>
    <xf borderId="6" fillId="0" fontId="6" numFmtId="0" xfId="0" applyBorder="1" applyFont="1"/>
    <xf borderId="5" fillId="0" fontId="3" numFmtId="0" xfId="0" applyAlignment="1" applyBorder="1" applyFont="1">
      <alignment horizontal="left" shrinkToFit="0" wrapText="0"/>
    </xf>
    <xf borderId="7" fillId="0" fontId="5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shrinkToFit="0" wrapText="0"/>
    </xf>
    <xf borderId="9" fillId="0" fontId="6" numFmtId="0" xfId="0" applyBorder="1" applyFont="1"/>
    <xf borderId="0" fillId="0" fontId="3" numFmtId="0" xfId="0" applyAlignment="1" applyFont="1">
      <alignment horizontal="center" shrinkToFit="0" wrapText="0"/>
    </xf>
    <xf borderId="10" fillId="0" fontId="3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shrinkToFit="0" wrapText="0"/>
    </xf>
    <xf borderId="12" fillId="0" fontId="6" numFmtId="0" xfId="0" applyBorder="1" applyFont="1"/>
    <xf borderId="11" fillId="0" fontId="3" numFmtId="0" xfId="0" applyAlignment="1" applyBorder="1" applyFont="1">
      <alignment horizontal="right" shrinkToFit="0" wrapText="0"/>
    </xf>
    <xf borderId="10" fillId="0" fontId="3" numFmtId="0" xfId="0" applyAlignment="1" applyBorder="1" applyFont="1">
      <alignment horizontal="right" shrinkToFit="0" wrapText="0"/>
    </xf>
    <xf borderId="13" fillId="2" fontId="3" numFmtId="0" xfId="0" applyAlignment="1" applyBorder="1" applyFill="1" applyFont="1">
      <alignment shrinkToFit="0" wrapText="0"/>
    </xf>
    <xf borderId="14" fillId="0" fontId="6" numFmtId="0" xfId="0" applyBorder="1" applyFont="1"/>
    <xf borderId="15" fillId="0" fontId="3" numFmtId="0" xfId="0" applyAlignment="1" applyBorder="1" applyFont="1">
      <alignment horizontal="center" shrinkToFit="0" wrapText="0"/>
    </xf>
    <xf borderId="16" fillId="2" fontId="3" numFmtId="0" xfId="0" applyAlignment="1" applyBorder="1" applyFill="1" applyFont="1">
      <alignment shrinkToFit="0" wrapText="0"/>
    </xf>
    <xf borderId="17" fillId="0" fontId="6" numFmtId="0" xfId="0" applyBorder="1" applyFont="1"/>
    <xf borderId="16" fillId="0" fontId="3" numFmtId="0" xfId="0" applyAlignment="1" applyBorder="1" applyFont="1">
      <alignment horizontal="right" shrinkToFit="0" wrapText="0"/>
    </xf>
    <xf borderId="18" fillId="0" fontId="6" numFmtId="0" xfId="0" applyBorder="1" applyFont="1"/>
    <xf borderId="15" fillId="0" fontId="3" numFmtId="0" xfId="0" applyAlignment="1" applyBorder="1" applyFont="1">
      <alignment horizontal="right" shrinkToFit="0" wrapText="0"/>
    </xf>
    <xf borderId="19" fillId="2" fontId="3" numFmtId="0" xfId="0" applyAlignment="1" applyBorder="1" applyFill="1" applyFont="1">
      <alignment shrinkToFit="0" wrapText="0"/>
    </xf>
    <xf borderId="16" fillId="0" fontId="3" numFmtId="0" xfId="0" applyAlignment="1" applyBorder="1" applyFont="1">
      <alignment shrinkToFit="0" wrapText="0"/>
    </xf>
    <xf borderId="20" fillId="0" fontId="6" numFmtId="0" xfId="0" applyBorder="1" applyFont="1"/>
    <xf borderId="21" fillId="0" fontId="3" numFmtId="0" xfId="0" applyAlignment="1" applyBorder="1" applyFont="1">
      <alignment horizontal="right" shrinkToFit="0" wrapText="0"/>
    </xf>
    <xf borderId="22" fillId="2" fontId="3" numFmtId="0" xfId="0" applyAlignment="1" applyBorder="1" applyFill="1" applyFont="1">
      <alignment shrinkToFit="0" wrapText="0"/>
    </xf>
    <xf borderId="23" fillId="0" fontId="3" numFmtId="0" xfId="0" applyAlignment="1" applyBorder="1" applyFont="1">
      <alignment shrinkToFit="0" wrapText="0"/>
    </xf>
    <xf borderId="24" fillId="0" fontId="5" numFmtId="0" xfId="0" applyAlignment="1" applyBorder="1" applyFont="1">
      <alignment horizontal="center" shrinkToFit="0" wrapText="0"/>
    </xf>
    <xf borderId="24" fillId="0" fontId="6" numFmtId="0" xfId="0" applyBorder="1" applyFont="1"/>
    <xf borderId="25" fillId="0" fontId="3" numFmtId="0" xfId="0" applyAlignment="1" applyBorder="1" applyFont="1">
      <alignment shrinkToFit="0" wrapText="0"/>
    </xf>
    <xf borderId="26" fillId="0" fontId="3" numFmtId="0" xfId="0" applyAlignment="1" applyBorder="1" applyFont="1">
      <alignment shrinkToFit="0" wrapText="0"/>
    </xf>
    <xf borderId="27" fillId="0" fontId="5" numFmtId="0" xfId="0" applyAlignment="1" applyBorder="1" applyFont="1">
      <alignment horizontal="right" shrinkToFit="0" wrapText="0"/>
    </xf>
    <xf borderId="28" fillId="0" fontId="3" numFmtId="0" xfId="0" applyAlignment="1" applyBorder="1" applyFont="1">
      <alignment shrinkToFit="0" wrapText="0"/>
    </xf>
    <xf borderId="29" fillId="0" fontId="6" numFmtId="0" xfId="0" applyBorder="1" applyFont="1"/>
    <xf borderId="30" fillId="2" fontId="7" numFmtId="0" xfId="0" applyAlignment="1" applyBorder="1" applyFill="1" applyFont="1">
      <alignment shrinkToFit="0" wrapText="0"/>
    </xf>
    <xf borderId="2" fillId="0" fontId="3" numFmtId="0" xfId="0" applyAlignment="1" applyBorder="1" applyFont="1">
      <alignment horizontal="center" shrinkToFit="0" wrapText="0"/>
    </xf>
    <xf borderId="31" fillId="0" fontId="5" numFmtId="0" xfId="0" applyAlignment="1" applyBorder="1" applyFont="1">
      <alignment shrinkToFit="0" wrapText="0"/>
    </xf>
    <xf borderId="32" fillId="0" fontId="3" numFmtId="0" xfId="0" applyAlignment="1" applyBorder="1" applyFont="1">
      <alignment shrinkToFit="0" vertical="top" wrapText="0"/>
    </xf>
    <xf borderId="32" fillId="0" fontId="6" numFmtId="0" xfId="0" applyBorder="1" applyFont="1"/>
    <xf borderId="33" fillId="0" fontId="6" numFmtId="0" xfId="0" applyBorder="1" applyFont="1"/>
    <xf borderId="34" fillId="0" fontId="3" numFmtId="0" xfId="0" applyAlignment="1" applyBorder="1" applyFont="1">
      <alignment shrinkToFit="0" wrapText="0"/>
    </xf>
    <xf borderId="35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0" fillId="0" fontId="3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14.0"/>
    <col customWidth="1" min="3" max="4" width="17.5"/>
    <col customWidth="1" min="5" max="5" width="7.38"/>
    <col customWidth="1" min="6" max="6" width="1.38"/>
    <col customWidth="1" min="7" max="9" width="8.75"/>
    <col customWidth="1" min="10" max="11" width="17.5"/>
    <col customWidth="1" min="12" max="12" width="3.63"/>
  </cols>
  <sheetData>
    <row r="1" ht="21.0" customHeight="1">
      <c r="A1" s="1" t="str">
        <f>IFERROR(__xludf.DUMMYFUNCTION("IMPORTRANGE(""1MilOlOqOXepg0HZWIZWoGImcmo9iQ1nKLFKXn_Y0dE8"", ""24. November 2016 LP: SV Igstadt II - TV Delkenheim II!A1:L24"")"),"")</f>
        <v/>
      </c>
      <c r="B1" s="1" t="str">
        <f>IFERROR(__xludf.DUMMYFUNCTION("""COMPUTED_VALUE"""),"Wettkampfbericht KREIS 71 Grund- u. Kreisklasse")</f>
        <v>Wettkampfbericht KREIS 71 Grund- u. Kreisklasse</v>
      </c>
    </row>
    <row r="2" ht="20.25" customHeight="1">
      <c r="A2" s="2"/>
      <c r="B2" s="2"/>
      <c r="C2" s="3"/>
      <c r="D2" s="3"/>
      <c r="E2" s="3"/>
      <c r="F2" s="3"/>
      <c r="G2" s="3"/>
      <c r="H2" s="3"/>
      <c r="I2" s="4"/>
      <c r="J2" s="3"/>
      <c r="K2" s="3"/>
    </row>
    <row r="3" ht="20.25" customHeight="1">
      <c r="A3" s="5"/>
      <c r="B3" s="6" t="str">
        <f>IFERROR(__xludf.DUMMYFUNCTION("""COMPUTED_VALUE"""),"Waffenart:")</f>
        <v>Waffenart:</v>
      </c>
      <c r="C3" s="7" t="str">
        <f>IFERROR(__xludf.DUMMYFUNCTION("""COMPUTED_VALUE"""),"Luftpistole")</f>
        <v>Luftpistole</v>
      </c>
      <c r="D3" s="8"/>
      <c r="E3" s="9"/>
      <c r="F3" s="3"/>
      <c r="G3" s="10" t="str">
        <f>IFERROR(__xludf.DUMMYFUNCTION("""COMPUTED_VALUE"""),"Wettkampfklasse:")</f>
        <v>Wettkampfklasse:</v>
      </c>
      <c r="H3" s="8"/>
      <c r="I3" s="7" t="str">
        <f>IFERROR(__xludf.DUMMYFUNCTION("""COMPUTED_VALUE"""),"Grundklasse")</f>
        <v>Grundklasse</v>
      </c>
      <c r="J3" s="8"/>
      <c r="K3" s="9"/>
    </row>
    <row r="4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.25" customHeight="1">
      <c r="A5" s="5"/>
      <c r="B5" s="6" t="str">
        <f>IFERROR(__xludf.DUMMYFUNCTION("""COMPUTED_VALUE"""),"Ort:")</f>
        <v>Ort:</v>
      </c>
      <c r="C5" s="7" t="str">
        <f>IFERROR(__xludf.DUMMYFUNCTION("""COMPUTED_VALUE"""),"Igstadt")</f>
        <v>Igstadt</v>
      </c>
      <c r="D5" s="8"/>
      <c r="E5" s="9"/>
      <c r="F5" s="3"/>
      <c r="G5" s="6" t="str">
        <f>IFERROR(__xludf.DUMMYFUNCTION("""COMPUTED_VALUE"""),"Datum:")</f>
        <v>Datum:</v>
      </c>
      <c r="H5" s="11">
        <f>IFERROR(__xludf.DUMMYFUNCTION("""COMPUTED_VALUE"""),42698.0)</f>
        <v>42698</v>
      </c>
      <c r="I5" s="8"/>
      <c r="J5" s="8"/>
      <c r="K5" s="9"/>
    </row>
    <row r="6" ht="20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0.25" customHeight="1">
      <c r="A7" s="5"/>
      <c r="B7" s="6" t="str">
        <f>IFERROR(__xludf.DUMMYFUNCTION("""COMPUTED_VALUE"""),"Gastgeber:")</f>
        <v>Gastgeber:</v>
      </c>
      <c r="C7" s="7" t="str">
        <f>IFERROR(__xludf.DUMMYFUNCTION("""COMPUTED_VALUE"""),"SV Igstadt II")</f>
        <v>SV Igstadt II</v>
      </c>
      <c r="D7" s="12" t="str">
        <f>IFERROR(__xludf.DUMMYFUNCTION("""COMPUTED_VALUE"""),"Vereins-Nr.:")</f>
        <v>Vereins-Nr.:</v>
      </c>
      <c r="E7" s="13">
        <f>IFERROR(__xludf.DUMMYFUNCTION("""COMPUTED_VALUE"""),7120.0)</f>
        <v>7120</v>
      </c>
      <c r="F7" s="3"/>
      <c r="G7" s="6" t="str">
        <f>IFERROR(__xludf.DUMMYFUNCTION("""COMPUTED_VALUE"""),"Gast:")</f>
        <v>Gast:</v>
      </c>
      <c r="H7" s="7" t="str">
        <f>IFERROR(__xludf.DUMMYFUNCTION("""COMPUTED_VALUE"""),"TV Delkenheim II")</f>
        <v>TV Delkenheim II</v>
      </c>
      <c r="I7" s="8"/>
      <c r="J7" s="12" t="str">
        <f>IFERROR(__xludf.DUMMYFUNCTION("""COMPUTED_VALUE"""),"Vereins-Nr.:")</f>
        <v>Vereins-Nr.:</v>
      </c>
      <c r="K7" s="14">
        <f>IFERROR(__xludf.DUMMYFUNCTION("""COMPUTED_VALUE"""),7126.0)</f>
        <v>7126</v>
      </c>
    </row>
    <row r="8" ht="20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0.25" customHeight="1">
      <c r="A9" s="3"/>
      <c r="B9" s="15"/>
      <c r="C9" s="16" t="str">
        <f>IFERROR(__xludf.DUMMYFUNCTION("""COMPUTED_VALUE"""),"Name")</f>
        <v>Name</v>
      </c>
      <c r="D9" s="17"/>
      <c r="E9" s="18" t="str">
        <f>IFERROR(__xludf.DUMMYFUNCTION("""COMPUTED_VALUE"""),"Ergebnis")</f>
        <v>Ergebnis</v>
      </c>
      <c r="F9" s="17"/>
      <c r="G9" s="19" t="str">
        <f>IFERROR(__xludf.DUMMYFUNCTION("""COMPUTED_VALUE"""),"Wertung")</f>
        <v>Wertung</v>
      </c>
      <c r="H9" s="17"/>
      <c r="I9" s="20" t="str">
        <f>IFERROR(__xludf.DUMMYFUNCTION("""COMPUTED_VALUE"""),"Ergebnis")</f>
        <v>Ergebnis</v>
      </c>
      <c r="J9" s="16" t="str">
        <f>IFERROR(__xludf.DUMMYFUNCTION("""COMPUTED_VALUE"""),"Name")</f>
        <v>Name</v>
      </c>
      <c r="K9" s="21"/>
    </row>
    <row r="10" ht="20.25" customHeight="1">
      <c r="A10" s="22"/>
      <c r="B10" s="23">
        <f>IFERROR(__xludf.DUMMYFUNCTION("""COMPUTED_VALUE"""),1.0)</f>
        <v>1</v>
      </c>
      <c r="C10" s="24"/>
      <c r="D10" s="25"/>
      <c r="E10" s="26"/>
      <c r="F10" s="25"/>
      <c r="G10" s="27"/>
      <c r="H10" s="28"/>
      <c r="I10" s="27"/>
      <c r="J10" s="24"/>
      <c r="K10" s="29"/>
    </row>
    <row r="11" ht="20.25" customHeight="1">
      <c r="A11" s="22"/>
      <c r="B11" s="30">
        <f>IFERROR(__xludf.DUMMYFUNCTION("""COMPUTED_VALUE"""),2.0)</f>
        <v>2</v>
      </c>
      <c r="C11" s="31"/>
      <c r="D11" s="32"/>
      <c r="E11" s="33"/>
      <c r="F11" s="34"/>
      <c r="G11" s="35"/>
      <c r="H11" s="36"/>
      <c r="I11" s="35"/>
      <c r="J11" s="37"/>
      <c r="K11" s="38"/>
    </row>
    <row r="12" ht="20.25" customHeight="1">
      <c r="A12" s="22"/>
      <c r="B12" s="30">
        <f>IFERROR(__xludf.DUMMYFUNCTION("""COMPUTED_VALUE"""),3.0)</f>
        <v>3</v>
      </c>
      <c r="C12" s="37"/>
      <c r="D12" s="34"/>
      <c r="E12" s="33"/>
      <c r="F12" s="34"/>
      <c r="G12" s="35"/>
      <c r="H12" s="36"/>
      <c r="I12" s="35"/>
      <c r="J12" s="37"/>
      <c r="K12" s="38"/>
    </row>
    <row r="13" ht="20.25" customHeight="1">
      <c r="A13" s="22"/>
      <c r="B13" s="30">
        <f>IFERROR(__xludf.DUMMYFUNCTION("""COMPUTED_VALUE"""),4.0)</f>
        <v>4</v>
      </c>
      <c r="C13" s="37"/>
      <c r="D13" s="34"/>
      <c r="E13" s="33"/>
      <c r="F13" s="34"/>
      <c r="G13" s="39"/>
      <c r="H13" s="40"/>
      <c r="I13" s="35"/>
      <c r="J13" s="37"/>
      <c r="K13" s="38"/>
    </row>
    <row r="14" ht="20.25" customHeight="1">
      <c r="A14" s="3"/>
      <c r="B14" s="41"/>
      <c r="C14" s="42" t="str">
        <f>IFERROR(__xludf.DUMMYFUNCTION("""COMPUTED_VALUE"""),"Mannschaftsergebnis")</f>
        <v>Mannschaftsergebnis</v>
      </c>
      <c r="D14" s="43"/>
      <c r="E14" s="44"/>
      <c r="F14" s="45"/>
      <c r="G14" s="46">
        <f>IFERROR(__xludf.DUMMYFUNCTION("""COMPUTED_VALUE"""),0.0)</f>
        <v>0</v>
      </c>
      <c r="H14" s="46">
        <f>IFERROR(__xludf.DUMMYFUNCTION("""COMPUTED_VALUE"""),0.0)</f>
        <v>0</v>
      </c>
      <c r="I14" s="47"/>
      <c r="J14" s="42" t="str">
        <f>IFERROR(__xludf.DUMMYFUNCTION("""COMPUTED_VALUE"""),"Mannschaftsergebnis")</f>
        <v>Mannschaftsergebnis</v>
      </c>
      <c r="K14" s="48"/>
    </row>
    <row r="15" ht="20.25" customHeight="1">
      <c r="A15" s="3"/>
      <c r="B15" s="3"/>
      <c r="C15" s="3"/>
      <c r="D15" s="3"/>
      <c r="E15" s="3"/>
      <c r="F15" s="3"/>
      <c r="G15" s="3"/>
      <c r="H15" s="3"/>
      <c r="I15" s="4"/>
      <c r="J15" s="3"/>
      <c r="K15" s="3"/>
    </row>
    <row r="16" ht="20.25" customHeight="1">
      <c r="A16" s="3"/>
      <c r="B16" s="3"/>
      <c r="C16" s="3"/>
      <c r="D16" s="3"/>
      <c r="E16" s="3"/>
      <c r="F16" s="3"/>
      <c r="G16" s="49"/>
      <c r="H16" s="3"/>
      <c r="I16" s="4"/>
      <c r="J16" s="3"/>
      <c r="K16" s="3"/>
    </row>
    <row r="17" ht="20.25" customHeight="1">
      <c r="A17" s="5"/>
      <c r="B17" s="6" t="str">
        <f>IFERROR(__xludf.DUMMYFUNCTION("""COMPUTED_VALUE"""),"Punkte:")</f>
        <v>Punkte:</v>
      </c>
      <c r="C17" s="50">
        <f>IFERROR(__xludf.DUMMYFUNCTION("""COMPUTED_VALUE"""),1.0)</f>
        <v>1</v>
      </c>
      <c r="D17" s="9"/>
      <c r="E17" s="3"/>
      <c r="F17" s="3"/>
      <c r="G17" s="3"/>
      <c r="H17" s="3"/>
      <c r="I17" s="3"/>
      <c r="J17" s="6" t="str">
        <f>IFERROR(__xludf.DUMMYFUNCTION("""COMPUTED_VALUE"""),"Punkte:")</f>
        <v>Punkte:</v>
      </c>
      <c r="K17" s="13">
        <f>IFERROR(__xludf.DUMMYFUNCTION("""COMPUTED_VALUE"""),1.0)</f>
        <v>1</v>
      </c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5"/>
      <c r="B20" s="51" t="str">
        <f>IFERROR(__xludf.DUMMYFUNCTION("""COMPUTED_VALUE"""),"Bemerkungen:")</f>
        <v>Bemerkungen:</v>
      </c>
      <c r="C20" s="52"/>
      <c r="D20" s="53"/>
      <c r="E20" s="53"/>
      <c r="F20" s="53"/>
      <c r="G20" s="53"/>
      <c r="H20" s="53"/>
      <c r="I20" s="53"/>
      <c r="J20" s="53"/>
      <c r="K20" s="54"/>
    </row>
    <row r="21" ht="15.0" customHeight="1">
      <c r="A21" s="3"/>
      <c r="B21" s="55"/>
      <c r="K21" s="56"/>
    </row>
    <row r="22" ht="15.0" customHeight="1">
      <c r="A22" s="3"/>
      <c r="B22" s="55"/>
      <c r="K22" s="56"/>
    </row>
    <row r="23">
      <c r="A23" s="3"/>
      <c r="B23" s="41"/>
      <c r="C23" s="57"/>
      <c r="D23" s="57"/>
      <c r="E23" s="57"/>
      <c r="F23" s="57"/>
      <c r="G23" s="57"/>
      <c r="H23" s="57"/>
      <c r="I23" s="57"/>
      <c r="J23" s="57"/>
      <c r="K23" s="58"/>
    </row>
    <row r="24" ht="36.0" customHeight="1">
      <c r="A24" s="3"/>
      <c r="B24" s="3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27">
    <mergeCell ref="B1:K1"/>
    <mergeCell ref="C3:E3"/>
    <mergeCell ref="G3:H3"/>
    <mergeCell ref="I3:K3"/>
    <mergeCell ref="C5:E5"/>
    <mergeCell ref="H5:K5"/>
    <mergeCell ref="H7:I7"/>
    <mergeCell ref="C9:D9"/>
    <mergeCell ref="E9:F9"/>
    <mergeCell ref="G9:H9"/>
    <mergeCell ref="J9:K9"/>
    <mergeCell ref="C10:D10"/>
    <mergeCell ref="E10:F10"/>
    <mergeCell ref="J10:K10"/>
    <mergeCell ref="J12:K12"/>
    <mergeCell ref="J13:K13"/>
    <mergeCell ref="J11:K11"/>
    <mergeCell ref="J14:K14"/>
    <mergeCell ref="C17:D17"/>
    <mergeCell ref="C20:K23"/>
    <mergeCell ref="C11:D11"/>
    <mergeCell ref="E11:F11"/>
    <mergeCell ref="C12:D12"/>
    <mergeCell ref="E12:F12"/>
    <mergeCell ref="C13:D13"/>
    <mergeCell ref="E13:F13"/>
    <mergeCell ref="C14:D14"/>
  </mergeCells>
  <drawing r:id="rId1"/>
</worksheet>
</file>