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y Drive\Self Marking Spreadsheets\Excel files\3 Shape\"/>
    </mc:Choice>
  </mc:AlternateContent>
  <xr:revisionPtr revIDLastSave="0" documentId="13_ncr:1_{C0C0AEF3-320E-4D7C-9398-437ED99F7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39" i="1"/>
  <c r="P28" i="1"/>
  <c r="P12" i="1"/>
  <c r="Q121" i="1"/>
  <c r="M121" i="1"/>
  <c r="AJ120" i="1"/>
  <c r="Q120" i="1"/>
  <c r="M119" i="1"/>
  <c r="K119" i="1"/>
  <c r="I119" i="1"/>
  <c r="Q118" i="1"/>
  <c r="Q116" i="1"/>
  <c r="Q115" i="1"/>
  <c r="O114" i="1"/>
  <c r="M114" i="1"/>
  <c r="M112" i="1"/>
  <c r="K112" i="1"/>
  <c r="Q110" i="1"/>
  <c r="M108" i="1"/>
  <c r="K108" i="1"/>
  <c r="I108" i="1"/>
  <c r="AL107" i="1"/>
  <c r="AH120" i="1" s="1"/>
  <c r="K121" i="1" s="1"/>
  <c r="Q107" i="1"/>
  <c r="AL99" i="1"/>
  <c r="Q99" i="1"/>
  <c r="Q98" i="1"/>
  <c r="M98" i="1"/>
  <c r="K98" i="1"/>
  <c r="Q95" i="1"/>
  <c r="M93" i="1"/>
  <c r="I93" i="1"/>
  <c r="I92" i="1"/>
  <c r="H86" i="1"/>
  <c r="Q85" i="1"/>
  <c r="L85" i="1"/>
  <c r="H85" i="1"/>
  <c r="Q84" i="1"/>
  <c r="Q74" i="1"/>
  <c r="Q73" i="1"/>
  <c r="L73" i="1"/>
  <c r="J73" i="1"/>
  <c r="H73" i="1"/>
  <c r="Q67" i="1"/>
  <c r="N65" i="1"/>
  <c r="J65" i="1"/>
  <c r="Q62" i="1"/>
  <c r="Q56" i="1"/>
  <c r="L56" i="1"/>
  <c r="J56" i="1"/>
  <c r="Q55" i="1"/>
  <c r="M48" i="1"/>
  <c r="M46" i="1"/>
  <c r="K46" i="1"/>
  <c r="I46" i="1"/>
  <c r="AL45" i="1"/>
  <c r="AH47" i="1" s="1"/>
  <c r="AL47" i="1" s="1"/>
  <c r="Q47" i="1" s="1"/>
  <c r="M40" i="1"/>
  <c r="AH39" i="1"/>
  <c r="AL39" i="1" s="1"/>
  <c r="Q39" i="1" s="1"/>
  <c r="M38" i="1"/>
  <c r="K38" i="1"/>
  <c r="I38" i="1"/>
  <c r="Q37" i="1"/>
  <c r="M29" i="1"/>
  <c r="K29" i="1"/>
  <c r="M28" i="1" s="1"/>
  <c r="O28" i="1"/>
  <c r="M24" i="1"/>
  <c r="K24" i="1"/>
  <c r="I24" i="1"/>
  <c r="Q21" i="1"/>
  <c r="Q19" i="1"/>
  <c r="AL17" i="1"/>
  <c r="Q17" i="1"/>
  <c r="M13" i="1"/>
  <c r="K13" i="1"/>
  <c r="I13" i="1"/>
  <c r="O12" i="1"/>
  <c r="Q9" i="1"/>
  <c r="Q8" i="1"/>
  <c r="Q45" i="1" l="1"/>
  <c r="Q28" i="1"/>
  <c r="Q97" i="1"/>
  <c r="Q113" i="1"/>
  <c r="Q106" i="1"/>
  <c r="Q83" i="1"/>
  <c r="Q86" i="1" s="1"/>
  <c r="Q54" i="1"/>
  <c r="Q23" i="1"/>
  <c r="Q24" i="1" s="1"/>
  <c r="Q64" i="1"/>
  <c r="Q68" i="1" s="1"/>
  <c r="K40" i="1"/>
  <c r="Q38" i="1" s="1"/>
  <c r="K48" i="1"/>
  <c r="Q46" i="1" s="1"/>
  <c r="Q72" i="1"/>
  <c r="Q75" i="1" s="1"/>
  <c r="Q94" i="1"/>
  <c r="Q100" i="1" s="1"/>
  <c r="Q111" i="1"/>
  <c r="Q36" i="1"/>
  <c r="Q44" i="1"/>
  <c r="Q57" i="1"/>
  <c r="Q119" i="1"/>
  <c r="Q117" i="1"/>
  <c r="M12" i="1"/>
  <c r="Q12" i="1" s="1"/>
  <c r="Q122" i="1" l="1"/>
  <c r="Q48" i="1"/>
  <c r="Q40" i="1"/>
  <c r="K1" i="1" l="1"/>
  <c r="N1" i="1" s="1"/>
</calcChain>
</file>

<file path=xl/sharedStrings.xml><?xml version="1.0" encoding="utf-8"?>
<sst xmlns="http://schemas.openxmlformats.org/spreadsheetml/2006/main" count="371" uniqueCount="107">
  <si>
    <t>Name</t>
  </si>
  <si>
    <t>Total</t>
  </si>
  <si>
    <t>Comments</t>
  </si>
  <si>
    <t>Max</t>
  </si>
  <si>
    <t>Volume of cuboids, prisms, pyramids, spheres</t>
  </si>
  <si>
    <t>Look up any formulae you don't remember.</t>
  </si>
  <si>
    <t>Enter your working and answers in the yellow boxes. If they are correct they will turn green.</t>
  </si>
  <si>
    <t>1.</t>
  </si>
  <si>
    <t>Work out the volume of this cuboid</t>
  </si>
  <si>
    <t>(smallest number first)</t>
  </si>
  <si>
    <t>cm²</t>
  </si>
  <si>
    <t>m²</t>
  </si>
  <si>
    <t>cm³</t>
  </si>
  <si>
    <t>×</t>
  </si>
  <si>
    <t>=</t>
  </si>
  <si>
    <t>m³</t>
  </si>
  <si>
    <t>2.</t>
  </si>
  <si>
    <t>Work out the missing lengths/volume</t>
  </si>
  <si>
    <t>length</t>
  </si>
  <si>
    <t>width</t>
  </si>
  <si>
    <t>height</t>
  </si>
  <si>
    <t>Volume</t>
  </si>
  <si>
    <t>A cube:</t>
  </si>
  <si>
    <t>/4</t>
  </si>
  <si>
    <t>3.</t>
  </si>
  <si>
    <t>Work out the volume of this prism</t>
  </si>
  <si>
    <t>4.</t>
  </si>
  <si>
    <t>Work out the volume of this triangular prism</t>
  </si>
  <si>
    <t>Work out the surface area of this triangular prism</t>
  </si>
  <si>
    <t>b</t>
  </si>
  <si>
    <t>h</t>
  </si>
  <si>
    <t>Area of Triangle:</t>
  </si>
  <si>
    <t>÷</t>
  </si>
  <si>
    <t xml:space="preserve">Volume = </t>
  </si>
  <si>
    <t>5.</t>
  </si>
  <si>
    <t>Work out the surface area of this prism</t>
  </si>
  <si>
    <t xml:space="preserve">Area of </t>
  </si>
  <si>
    <t>Trapezium</t>
  </si>
  <si>
    <t>½ × (</t>
  </si>
  <si>
    <t>+</t>
  </si>
  <si>
    <t>)  ×</t>
  </si>
  <si>
    <t>6.</t>
  </si>
  <si>
    <t>Work out the volume of this cylinder to 3s.f.</t>
  </si>
  <si>
    <t>Radius</t>
  </si>
  <si>
    <t>7m</t>
  </si>
  <si>
    <t>Height</t>
  </si>
  <si>
    <t>11m</t>
  </si>
  <si>
    <t>7²</t>
  </si>
  <si>
    <t>ㄫ</t>
  </si>
  <si>
    <t>14²</t>
  </si>
  <si>
    <t>3sf</t>
  </si>
  <si>
    <t>/3</t>
  </si>
  <si>
    <t>7.</t>
  </si>
  <si>
    <r>
      <rPr>
        <b/>
        <sz val="12"/>
        <color theme="1"/>
        <rFont val="Arial"/>
      </rPr>
      <t xml:space="preserve">Work out the missing length </t>
    </r>
    <r>
      <rPr>
        <b/>
        <i/>
        <sz val="12"/>
        <color theme="1"/>
        <rFont val="Arial"/>
      </rPr>
      <t>x</t>
    </r>
    <r>
      <rPr>
        <b/>
        <sz val="12"/>
        <color theme="1"/>
        <rFont val="Arial"/>
      </rPr>
      <t>. The volume is 4800cm³. Give your answers to 1dp.</t>
    </r>
  </si>
  <si>
    <t xml:space="preserve">Radius = </t>
  </si>
  <si>
    <t>8²</t>
  </si>
  <si>
    <t>Set up an equation</t>
  </si>
  <si>
    <t>x</t>
  </si>
  <si>
    <t>16³</t>
  </si>
  <si>
    <t>÷  ㄫ</t>
  </si>
  <si>
    <t>to 1dp</t>
  </si>
  <si>
    <t>8.</t>
  </si>
  <si>
    <t>Work out the volume of this solid cone to 1 d.p.</t>
  </si>
  <si>
    <t>½ ×</t>
  </si>
  <si>
    <t>⅓ ×</t>
  </si>
  <si>
    <t>¼ ×</t>
  </si>
  <si>
    <t>ㄫ ×</t>
  </si>
  <si>
    <t>3²</t>
  </si>
  <si>
    <t>1dp</t>
  </si>
  <si>
    <t>7.6²</t>
  </si>
  <si>
    <t>Work out the volume of this solid hemisphere to 1 d.p.</t>
  </si>
  <si>
    <t>6²</t>
  </si>
  <si>
    <t>Volume =</t>
  </si>
  <si>
    <t>12²</t>
  </si>
  <si>
    <t>6³</t>
  </si>
  <si>
    <t>3³</t>
  </si>
  <si>
    <t>12³</t>
  </si>
  <si>
    <t>Work out the total volume of this solid cylinder and hemisphere.</t>
  </si>
  <si>
    <t>Work out the total surface area of this solid cylinder and hemisphere.</t>
  </si>
  <si>
    <t>Give your answer in terms of ㄫ.</t>
  </si>
  <si>
    <t>Volume of:</t>
  </si>
  <si>
    <t>Hemisphere</t>
  </si>
  <si>
    <t>13²</t>
  </si>
  <si>
    <t>Cylinder</t>
  </si>
  <si>
    <t>Total volume in terms of ㄫ</t>
  </si>
  <si>
    <t>13³</t>
  </si>
  <si>
    <t>/5</t>
  </si>
  <si>
    <t>A block of chocolate in the shape of a cuboid 10 by 4 by 5cm is melted down into small pyramids.</t>
  </si>
  <si>
    <t>The pyramids have a square base 3 by 3cm and a sloping height of 2.5cm</t>
  </si>
  <si>
    <t>How many small pyramids can be made from the block of chocolate?</t>
  </si>
  <si>
    <t>Volume of cuboid</t>
  </si>
  <si>
    <t>1.5²</t>
  </si>
  <si>
    <t>2²</t>
  </si>
  <si>
    <t>2.5²</t>
  </si>
  <si>
    <t>Find the height of the pyramid:</t>
  </si>
  <si>
    <t>h²</t>
  </si>
  <si>
    <t>–</t>
  </si>
  <si>
    <t>½</t>
  </si>
  <si>
    <t>√</t>
  </si>
  <si>
    <t>⅓</t>
  </si>
  <si>
    <t>cm</t>
  </si>
  <si>
    <t>¼</t>
  </si>
  <si>
    <t>Volume of pyramid</t>
  </si>
  <si>
    <t>Number of pyramids that can be made</t>
  </si>
  <si>
    <t>/11</t>
  </si>
  <si>
    <t>÷    ㄫ</t>
  </si>
  <si>
    <r>
      <t xml:space="preserve">Work out the missing length </t>
    </r>
    <r>
      <rPr>
        <b/>
        <i/>
        <sz val="12"/>
        <color theme="0"/>
        <rFont val="Arial"/>
        <family val="2"/>
      </rPr>
      <t>x</t>
    </r>
    <r>
      <rPr>
        <b/>
        <sz val="12"/>
        <color theme="0"/>
        <rFont val="Arial"/>
        <family val="2"/>
      </rPr>
      <t>. The volume is 4800cm³. Give your answers to 1dp.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</si>
</sst>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color rgb="FF000000"/>
      <name val="Arial"/>
    </font>
    <font>
      <sz val="12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8"/>
      <color rgb="FF00FF00"/>
      <name val="Arial"/>
    </font>
    <font>
      <b/>
      <sz val="24"/>
      <color rgb="FF00FF00"/>
      <name val="Arial"/>
    </font>
    <font>
      <sz val="12"/>
      <color rgb="FF000000"/>
      <name val="Arial"/>
    </font>
    <font>
      <b/>
      <sz val="12"/>
      <color rgb="FF6AA84F"/>
      <name val="Arial"/>
    </font>
    <font>
      <sz val="12"/>
      <color rgb="FFFFFFFF"/>
      <name val="Arial"/>
    </font>
    <font>
      <sz val="24"/>
      <color theme="1"/>
      <name val="Alfa Slab One"/>
    </font>
    <font>
      <sz val="8"/>
      <color theme="1"/>
      <name val="Arial"/>
    </font>
    <font>
      <i/>
      <sz val="12"/>
      <color rgb="FFFF0000"/>
      <name val="Arial"/>
    </font>
    <font>
      <b/>
      <sz val="12"/>
      <color theme="1"/>
      <name val="Arial"/>
    </font>
    <font>
      <b/>
      <sz val="12"/>
      <color rgb="FFFFFFFF"/>
      <name val="Arial"/>
    </font>
    <font>
      <b/>
      <sz val="12"/>
      <color rgb="FF00FF00"/>
      <name val="Arial"/>
    </font>
    <font>
      <b/>
      <sz val="10"/>
      <color rgb="FF6AA84F"/>
      <name val="Arial"/>
    </font>
    <font>
      <sz val="10"/>
      <color theme="1"/>
      <name val="Arial"/>
    </font>
    <font>
      <sz val="14"/>
      <color theme="1"/>
      <name val="Arial"/>
    </font>
    <font>
      <sz val="10"/>
      <color rgb="FF000000"/>
      <name val="Arial"/>
    </font>
    <font>
      <b/>
      <sz val="12"/>
      <color rgb="FF000000"/>
      <name val="Arial"/>
    </font>
    <font>
      <i/>
      <sz val="14"/>
      <color theme="1"/>
      <name val="Pacifico"/>
    </font>
    <font>
      <sz val="14"/>
      <color rgb="FF000000"/>
      <name val="Arial"/>
    </font>
    <font>
      <sz val="11"/>
      <color rgb="FF000000"/>
      <name val="Arial"/>
    </font>
    <font>
      <sz val="20"/>
      <color rgb="FF000000"/>
      <name val="Arial"/>
    </font>
    <font>
      <sz val="18"/>
      <color theme="1"/>
      <name val="Arial"/>
    </font>
    <font>
      <b/>
      <sz val="14"/>
      <color theme="1"/>
      <name val="Arial"/>
    </font>
    <font>
      <b/>
      <i/>
      <sz val="12"/>
      <color theme="1"/>
      <name val="Arial"/>
    </font>
    <font>
      <sz val="12"/>
      <color theme="1"/>
      <name val="Arial"/>
      <family val="2"/>
    </font>
    <font>
      <b/>
      <sz val="12"/>
      <color rgb="FF00FF00"/>
      <name val="Arial"/>
      <family val="2"/>
    </font>
    <font>
      <i/>
      <sz val="14"/>
      <color theme="1"/>
      <name val="Bookman Old Style"/>
      <family val="1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4"/>
      <color theme="0"/>
      <name val="Georgia"/>
      <family val="1"/>
    </font>
    <font>
      <sz val="11"/>
      <color theme="0"/>
      <name val="Arial"/>
      <family val="2"/>
    </font>
    <font>
      <sz val="20"/>
      <color theme="0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22"/>
      <color theme="1"/>
      <name val="Accent SF"/>
    </font>
    <font>
      <sz val="22"/>
      <name val="Accent SF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2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3" fillId="0" borderId="0" xfId="0" applyFont="1"/>
    <xf numFmtId="0" fontId="35" fillId="0" borderId="0" xfId="0" applyFont="1"/>
    <xf numFmtId="0" fontId="33" fillId="0" borderId="0" xfId="0" quotePrefix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4" fillId="0" borderId="0" xfId="0" applyFont="1"/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4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35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5" fillId="0" borderId="0" xfId="0" applyFont="1"/>
    <xf numFmtId="0" fontId="30" fillId="0" borderId="0" xfId="0" applyFont="1" applyAlignment="1">
      <alignment horizontal="left" vertical="center"/>
    </xf>
    <xf numFmtId="0" fontId="46" fillId="4" borderId="1" xfId="0" applyFont="1" applyFill="1" applyBorder="1" applyAlignment="1">
      <alignment horizontal="center" vertical="center"/>
    </xf>
    <xf numFmtId="0" fontId="47" fillId="0" borderId="2" xfId="0" applyFont="1" applyBorder="1"/>
    <xf numFmtId="0" fontId="47" fillId="0" borderId="3" xfId="0" applyFont="1" applyBorder="1"/>
  </cellXfs>
  <cellStyles count="1">
    <cellStyle name="Normal" xfId="0" builtinId="0"/>
  </cellStyles>
  <dxfs count="80"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342900" cy="4667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257174</xdr:colOff>
      <xdr:row>6</xdr:row>
      <xdr:rowOff>19050</xdr:rowOff>
    </xdr:from>
    <xdr:ext cx="2352675" cy="1657350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524" y="1933575"/>
          <a:ext cx="2352675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323850</xdr:colOff>
      <xdr:row>25</xdr:row>
      <xdr:rowOff>28575</xdr:rowOff>
    </xdr:from>
    <xdr:ext cx="2667000" cy="1409700"/>
    <xdr:pic>
      <xdr:nvPicPr>
        <xdr:cNvPr id="4" name="image8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66900" y="6829425"/>
          <a:ext cx="2667000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3314700" cy="1628775"/>
    <xdr:pic>
      <xdr:nvPicPr>
        <xdr:cNvPr id="5" name="image1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8858250"/>
          <a:ext cx="3314700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42</xdr:row>
      <xdr:rowOff>0</xdr:rowOff>
    </xdr:from>
    <xdr:ext cx="3009900" cy="1724025"/>
    <xdr:pic>
      <xdr:nvPicPr>
        <xdr:cNvPr id="6" name="image9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9075" y="11172825"/>
          <a:ext cx="3009900" cy="1724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52</xdr:row>
      <xdr:rowOff>0</xdr:rowOff>
    </xdr:from>
    <xdr:ext cx="2152649" cy="1609725"/>
    <xdr:pic>
      <xdr:nvPicPr>
        <xdr:cNvPr id="7" name="image10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8150" y="13687425"/>
          <a:ext cx="2152649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1895475" cy="15430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4350" y="15621000"/>
          <a:ext cx="189547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69</xdr:row>
      <xdr:rowOff>9525</xdr:rowOff>
    </xdr:from>
    <xdr:ext cx="2343150" cy="1752600"/>
    <xdr:pic>
      <xdr:nvPicPr>
        <xdr:cNvPr id="9" name="image13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19175" y="17735550"/>
          <a:ext cx="2343150" cy="1752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80</xdr:row>
      <xdr:rowOff>142875</xdr:rowOff>
    </xdr:from>
    <xdr:ext cx="1962150" cy="1343025"/>
    <xdr:pic>
      <xdr:nvPicPr>
        <xdr:cNvPr id="10" name="image2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47725" y="20593050"/>
          <a:ext cx="1962150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90</xdr:row>
      <xdr:rowOff>114299</xdr:rowOff>
    </xdr:from>
    <xdr:ext cx="2228850" cy="2105025"/>
    <xdr:pic>
      <xdr:nvPicPr>
        <xdr:cNvPr id="11" name="image1.png" title="Imag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76275" y="23079074"/>
          <a:ext cx="2228850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105</xdr:row>
      <xdr:rowOff>180975</xdr:rowOff>
    </xdr:from>
    <xdr:ext cx="2828924" cy="1428750"/>
    <xdr:pic>
      <xdr:nvPicPr>
        <xdr:cNvPr id="12" name="image6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4325" y="27022425"/>
          <a:ext cx="2828924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112</xdr:row>
      <xdr:rowOff>47625</xdr:rowOff>
    </xdr:from>
    <xdr:ext cx="2705100" cy="2047875"/>
    <xdr:pic>
      <xdr:nvPicPr>
        <xdr:cNvPr id="13" name="image7.png" title="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00050" y="28679775"/>
          <a:ext cx="2705100" cy="2047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304800</xdr:rowOff>
    </xdr:from>
    <xdr:ext cx="3314700" cy="476250"/>
    <xdr:pic>
      <xdr:nvPicPr>
        <xdr:cNvPr id="14" name="image11.png" title="Imag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71750" y="31261050"/>
          <a:ext cx="3314700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O1030"/>
  <sheetViews>
    <sheetView showGridLines="0" tabSelected="1" workbookViewId="0">
      <pane ySplit="1" topLeftCell="A2" activePane="bottomLeft" state="frozen"/>
      <selection pane="bottomLeft" activeCell="S8" sqref="S8"/>
    </sheetView>
  </sheetViews>
  <sheetFormatPr defaultColWidth="14.44140625" defaultRowHeight="15.75" customHeight="1"/>
  <cols>
    <col min="1" max="5" width="7.6640625" customWidth="1"/>
    <col min="6" max="6" width="10.88671875" customWidth="1"/>
    <col min="7" max="7" width="14.6640625" customWidth="1"/>
    <col min="8" max="8" width="8.33203125" customWidth="1"/>
    <col min="9" max="9" width="6.88671875" customWidth="1"/>
    <col min="10" max="10" width="6.109375" customWidth="1"/>
    <col min="11" max="11" width="7.44140625" customWidth="1"/>
    <col min="12" max="12" width="6.33203125" customWidth="1"/>
    <col min="13" max="13" width="7.44140625" customWidth="1"/>
    <col min="14" max="14" width="7.6640625" customWidth="1"/>
    <col min="15" max="15" width="7.88671875" customWidth="1"/>
    <col min="16" max="17" width="7.6640625" customWidth="1"/>
    <col min="18" max="18" width="7.6640625" hidden="1" customWidth="1"/>
    <col min="19" max="19" width="7.6640625" customWidth="1"/>
    <col min="20" max="22" width="33.88671875" customWidth="1"/>
    <col min="23" max="23" width="33.88671875" style="43" customWidth="1"/>
    <col min="24" max="30" width="7.6640625" style="50" hidden="1" customWidth="1"/>
    <col min="31" max="31" width="19" style="50" hidden="1" customWidth="1"/>
    <col min="32" max="32" width="6.33203125" style="50" hidden="1" customWidth="1"/>
    <col min="33" max="33" width="3.88671875" style="50" hidden="1" customWidth="1"/>
    <col min="34" max="34" width="7.33203125" style="50" hidden="1" customWidth="1"/>
    <col min="35" max="35" width="4.5546875" style="50" hidden="1" customWidth="1"/>
    <col min="36" max="36" width="6" style="50" hidden="1" customWidth="1"/>
    <col min="37" max="37" width="3.5546875" style="50" hidden="1" customWidth="1"/>
    <col min="38" max="40" width="7.6640625" style="50" hidden="1" customWidth="1"/>
    <col min="41" max="41" width="14.44140625" style="43"/>
  </cols>
  <sheetData>
    <row r="1" spans="1:40" ht="37.5" customHeight="1">
      <c r="A1" s="1" t="s">
        <v>0</v>
      </c>
      <c r="B1" s="83"/>
      <c r="C1" s="84"/>
      <c r="D1" s="84"/>
      <c r="E1" s="84"/>
      <c r="F1" s="84"/>
      <c r="G1" s="85"/>
      <c r="H1" s="1"/>
      <c r="I1" s="86" t="s">
        <v>1</v>
      </c>
      <c r="J1" s="85"/>
      <c r="K1" s="87">
        <f>Q12+Q24+Q28+Q40+Q48+Q57+Q68+Q75+Q86+Q100+Q122</f>
        <v>0</v>
      </c>
      <c r="L1" s="85"/>
      <c r="M1" s="1">
        <v>46</v>
      </c>
      <c r="N1" s="88">
        <f>K1/M1</f>
        <v>0</v>
      </c>
      <c r="O1" s="85"/>
      <c r="P1" s="1"/>
      <c r="Q1" s="1"/>
      <c r="R1" s="2"/>
      <c r="S1" s="1"/>
      <c r="T1" s="3" t="s">
        <v>2</v>
      </c>
      <c r="U1" s="1"/>
      <c r="V1" s="1"/>
      <c r="W1" s="42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 ht="12.75" customHeight="1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3</v>
      </c>
      <c r="N2" s="1"/>
      <c r="O2" s="1"/>
      <c r="P2" s="1"/>
      <c r="Q2" s="1"/>
      <c r="R2" s="2"/>
      <c r="S2" s="1"/>
      <c r="T2" s="3"/>
      <c r="U2" s="1"/>
      <c r="V2" s="1"/>
      <c r="W2" s="42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spans="1:40" ht="39.75" customHeight="1">
      <c r="A3" s="1"/>
      <c r="B3" s="95" t="s">
        <v>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  <c r="P3" s="1"/>
      <c r="Q3" s="1"/>
      <c r="R3" s="2"/>
      <c r="S3" s="1"/>
      <c r="U3" s="1"/>
      <c r="V3" s="1"/>
      <c r="W3" s="42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0" ht="20.25" customHeight="1">
      <c r="B4" s="7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1"/>
      <c r="T4" s="3"/>
      <c r="U4" s="1"/>
      <c r="V4" s="1"/>
      <c r="W4" s="42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ht="20.25" customHeight="1">
      <c r="B5" s="7" t="s">
        <v>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1"/>
      <c r="T5" s="3"/>
      <c r="U5" s="1"/>
      <c r="V5" s="1"/>
      <c r="W5" s="42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ht="20.25" customHeight="1">
      <c r="A6" s="8" t="s">
        <v>7</v>
      </c>
      <c r="B6" s="9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1"/>
      <c r="T6" s="3"/>
      <c r="U6" s="1"/>
      <c r="V6" s="1"/>
      <c r="W6" s="42"/>
      <c r="X6" s="47" t="s">
        <v>7</v>
      </c>
      <c r="Y6" s="48" t="s">
        <v>8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ht="20.25" customHeight="1">
      <c r="A7" s="1"/>
      <c r="B7" s="66"/>
      <c r="C7" s="67"/>
      <c r="D7" s="67"/>
      <c r="E7" s="67"/>
      <c r="F7" s="67"/>
      <c r="G7" s="10" t="s">
        <v>9</v>
      </c>
      <c r="N7" s="1"/>
      <c r="O7" s="1"/>
      <c r="P7" s="1"/>
      <c r="Q7" s="1"/>
      <c r="R7" s="2"/>
      <c r="S7" s="1"/>
      <c r="T7" s="3"/>
      <c r="U7" s="1"/>
      <c r="V7" s="1"/>
      <c r="W7" s="42"/>
      <c r="X7" s="46"/>
      <c r="Y7" s="46"/>
      <c r="Z7" s="46"/>
      <c r="AA7" s="46"/>
      <c r="AB7" s="46"/>
      <c r="AC7" s="46"/>
      <c r="AD7" s="49" t="s">
        <v>9</v>
      </c>
      <c r="AK7" s="46"/>
      <c r="AL7" s="46"/>
      <c r="AM7" s="46"/>
      <c r="AN7" s="46"/>
    </row>
    <row r="8" spans="1:40" ht="20.25" customHeight="1">
      <c r="A8" s="1"/>
      <c r="B8" s="67"/>
      <c r="C8" s="67"/>
      <c r="D8" s="67"/>
      <c r="E8" s="67"/>
      <c r="F8" s="67"/>
      <c r="G8" s="1"/>
      <c r="I8" s="1"/>
      <c r="J8" s="1"/>
      <c r="K8" s="1"/>
      <c r="L8" s="1"/>
      <c r="M8" s="1"/>
      <c r="N8" s="1"/>
      <c r="P8" s="1"/>
      <c r="Q8" s="11" t="str">
        <f t="shared" ref="Q8:Q9" si="0">IF(M8="","",IF(M8=AK8,1,0))</f>
        <v/>
      </c>
      <c r="R8" s="2" t="s">
        <v>10</v>
      </c>
      <c r="S8" s="1"/>
      <c r="T8" s="3"/>
      <c r="U8" s="1"/>
      <c r="V8" s="1"/>
      <c r="W8" s="42"/>
      <c r="X8" s="46"/>
      <c r="Y8" s="46"/>
      <c r="Z8" s="46"/>
      <c r="AA8" s="46"/>
      <c r="AB8" s="46"/>
      <c r="AC8" s="46"/>
      <c r="AD8" s="46"/>
      <c r="AF8" s="46"/>
      <c r="AG8" s="46"/>
      <c r="AH8" s="46"/>
      <c r="AI8" s="46"/>
      <c r="AJ8" s="46"/>
      <c r="AK8" s="46"/>
      <c r="AM8" s="46"/>
      <c r="AN8" s="46"/>
    </row>
    <row r="9" spans="1:40" ht="20.25" customHeight="1">
      <c r="A9" s="1"/>
      <c r="B9" s="67"/>
      <c r="C9" s="67"/>
      <c r="D9" s="67"/>
      <c r="E9" s="67"/>
      <c r="F9" s="67"/>
      <c r="G9" s="1"/>
      <c r="I9" s="1"/>
      <c r="J9" s="1"/>
      <c r="K9" s="1"/>
      <c r="L9" s="1"/>
      <c r="M9" s="1"/>
      <c r="N9" s="1"/>
      <c r="O9" s="1"/>
      <c r="P9" s="1"/>
      <c r="Q9" s="11" t="str">
        <f t="shared" si="0"/>
        <v/>
      </c>
      <c r="R9" s="2" t="s">
        <v>11</v>
      </c>
      <c r="S9" s="1"/>
      <c r="T9" s="3"/>
      <c r="U9" s="1"/>
      <c r="V9" s="1"/>
      <c r="W9" s="42"/>
      <c r="X9" s="46"/>
      <c r="Y9" s="46"/>
      <c r="Z9" s="46"/>
      <c r="AA9" s="46"/>
      <c r="AB9" s="46"/>
      <c r="AC9" s="46"/>
      <c r="AD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1:40" ht="20.25" customHeight="1">
      <c r="A10" s="1"/>
      <c r="B10" s="67"/>
      <c r="C10" s="67"/>
      <c r="D10" s="67"/>
      <c r="E10" s="67"/>
      <c r="F10" s="67"/>
      <c r="G10" s="1"/>
      <c r="I10" s="1"/>
      <c r="J10" s="1"/>
      <c r="K10" s="1"/>
      <c r="L10" s="1"/>
      <c r="M10" s="1"/>
      <c r="N10" s="1"/>
      <c r="O10" s="1"/>
      <c r="P10" s="1"/>
      <c r="R10" s="2" t="s">
        <v>12</v>
      </c>
      <c r="S10" s="1"/>
      <c r="T10" s="3"/>
      <c r="U10" s="1"/>
      <c r="V10" s="1"/>
      <c r="W10" s="42"/>
      <c r="X10" s="46"/>
      <c r="Y10" s="46"/>
      <c r="Z10" s="46"/>
      <c r="AA10" s="46"/>
      <c r="AB10" s="46"/>
      <c r="AC10" s="46"/>
      <c r="AD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 spans="1:40" ht="20.25" customHeight="1">
      <c r="A11" s="1"/>
      <c r="B11" s="67"/>
      <c r="C11" s="67"/>
      <c r="D11" s="67"/>
      <c r="E11" s="67"/>
      <c r="F11" s="67"/>
      <c r="G11" s="9"/>
      <c r="I11" s="12"/>
      <c r="J11" s="1" t="s">
        <v>13</v>
      </c>
      <c r="K11" s="12"/>
      <c r="L11" s="1" t="s">
        <v>13</v>
      </c>
      <c r="M11" s="12"/>
      <c r="N11" s="13" t="s">
        <v>14</v>
      </c>
      <c r="O11" s="14"/>
      <c r="P11" s="12"/>
      <c r="R11" s="2" t="s">
        <v>15</v>
      </c>
      <c r="S11" s="1"/>
      <c r="T11" s="3"/>
      <c r="U11" s="1"/>
      <c r="V11" s="1"/>
      <c r="W11" s="42"/>
      <c r="X11" s="46"/>
      <c r="Y11" s="46"/>
      <c r="Z11" s="46"/>
      <c r="AA11" s="46"/>
      <c r="AB11" s="46"/>
      <c r="AC11" s="46"/>
      <c r="AD11" s="48"/>
      <c r="AF11" s="46">
        <v>2</v>
      </c>
      <c r="AG11" s="46" t="s">
        <v>13</v>
      </c>
      <c r="AH11" s="46">
        <v>4</v>
      </c>
      <c r="AI11" s="46" t="s">
        <v>13</v>
      </c>
      <c r="AJ11" s="46">
        <v>5</v>
      </c>
      <c r="AK11" s="51" t="s">
        <v>14</v>
      </c>
      <c r="AL11" s="52">
        <v>40</v>
      </c>
      <c r="AM11" s="46" t="s">
        <v>12</v>
      </c>
      <c r="AN11" s="46"/>
    </row>
    <row r="12" spans="1:40" ht="20.25" customHeight="1">
      <c r="A12" s="1"/>
      <c r="B12" s="67"/>
      <c r="C12" s="67"/>
      <c r="D12" s="67"/>
      <c r="E12" s="67"/>
      <c r="F12" s="67"/>
      <c r="G12" s="1"/>
      <c r="H12" s="1"/>
      <c r="M12" s="11">
        <f>IF(SUM(I13:M13)=3,1,0)</f>
        <v>0</v>
      </c>
      <c r="N12" s="1"/>
      <c r="O12" s="11">
        <f>IF(O11=AL11,1,0)</f>
        <v>0</v>
      </c>
      <c r="P12" s="11">
        <f>IF(P11=AM11,1,0)</f>
        <v>0</v>
      </c>
      <c r="Q12" s="38">
        <f>SUM(M12:P12)</f>
        <v>0</v>
      </c>
      <c r="R12" s="2"/>
      <c r="S12" s="39" t="s">
        <v>51</v>
      </c>
      <c r="T12" s="3"/>
      <c r="U12" s="1"/>
      <c r="V12" s="1"/>
      <c r="W12" s="42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 spans="1:40" ht="20.25" customHeight="1">
      <c r="A13" s="1"/>
      <c r="B13" s="67"/>
      <c r="C13" s="67"/>
      <c r="D13" s="67"/>
      <c r="E13" s="67"/>
      <c r="F13" s="67"/>
      <c r="G13" s="1"/>
      <c r="H13" s="1"/>
      <c r="I13" s="15">
        <f>IF(I11=AF11,1,)</f>
        <v>0</v>
      </c>
      <c r="J13" s="4"/>
      <c r="K13" s="15">
        <f>IF(K11=AH11,1,)</f>
        <v>0</v>
      </c>
      <c r="L13" s="4"/>
      <c r="M13" s="15">
        <f>IF(M11=AJ11,1,)</f>
        <v>0</v>
      </c>
      <c r="N13" s="1"/>
      <c r="O13" s="1"/>
      <c r="P13" s="1"/>
      <c r="Q13" s="1"/>
      <c r="R13" s="2"/>
      <c r="S13" s="1"/>
      <c r="T13" s="3"/>
      <c r="U13" s="1"/>
      <c r="V13" s="1"/>
      <c r="W13" s="42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</row>
    <row r="14" spans="1:40" ht="20.25" customHeight="1">
      <c r="A14" s="1"/>
      <c r="B14" s="67"/>
      <c r="C14" s="67"/>
      <c r="D14" s="67"/>
      <c r="E14" s="67"/>
      <c r="F14" s="6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1"/>
      <c r="T14" s="3"/>
      <c r="U14" s="1"/>
      <c r="V14" s="1"/>
      <c r="W14" s="42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 spans="1:40" ht="20.25" customHeight="1">
      <c r="A15" s="17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1"/>
      <c r="T15" s="3"/>
      <c r="U15" s="1"/>
      <c r="V15" s="1"/>
      <c r="W15" s="42"/>
      <c r="X15" s="52"/>
      <c r="Y15" s="48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40" ht="20.25" customHeight="1">
      <c r="A16" s="8" t="s">
        <v>16</v>
      </c>
      <c r="B16" s="9" t="s">
        <v>17</v>
      </c>
      <c r="C16" s="1"/>
      <c r="D16" s="1"/>
      <c r="E16" s="1"/>
      <c r="F16" s="1"/>
      <c r="G16" s="1"/>
      <c r="H16" s="1"/>
      <c r="I16" s="1" t="s">
        <v>18</v>
      </c>
      <c r="J16" s="1"/>
      <c r="K16" s="1" t="s">
        <v>19</v>
      </c>
      <c r="L16" s="1"/>
      <c r="M16" s="1" t="s">
        <v>20</v>
      </c>
      <c r="N16" s="1"/>
      <c r="O16" s="1" t="s">
        <v>21</v>
      </c>
      <c r="P16" s="1"/>
      <c r="Q16" s="1"/>
      <c r="R16" s="2"/>
      <c r="S16" s="1"/>
      <c r="T16" s="3"/>
      <c r="U16" s="1"/>
      <c r="V16" s="1"/>
      <c r="W16" s="42"/>
      <c r="X16" s="47" t="s">
        <v>16</v>
      </c>
      <c r="Y16" s="48" t="s">
        <v>17</v>
      </c>
      <c r="Z16" s="46"/>
      <c r="AA16" s="46"/>
      <c r="AB16" s="46"/>
      <c r="AC16" s="46"/>
      <c r="AD16" s="46"/>
      <c r="AE16" s="46"/>
      <c r="AF16" s="46" t="s">
        <v>18</v>
      </c>
      <c r="AG16" s="46"/>
      <c r="AH16" s="46" t="s">
        <v>19</v>
      </c>
      <c r="AI16" s="46"/>
      <c r="AJ16" s="46" t="s">
        <v>20</v>
      </c>
      <c r="AK16" s="46"/>
      <c r="AL16" s="46" t="s">
        <v>21</v>
      </c>
      <c r="AM16" s="46"/>
      <c r="AN16" s="46"/>
    </row>
    <row r="17" spans="1:40" ht="20.25" customHeight="1">
      <c r="A17" s="17"/>
      <c r="B17" s="9"/>
      <c r="C17" s="1"/>
      <c r="D17" s="1"/>
      <c r="E17" s="1"/>
      <c r="F17" s="1"/>
      <c r="G17" s="1"/>
      <c r="H17" s="1"/>
      <c r="I17" s="18">
        <v>4</v>
      </c>
      <c r="J17" s="1" t="s">
        <v>13</v>
      </c>
      <c r="K17" s="18">
        <v>6</v>
      </c>
      <c r="L17" s="1" t="s">
        <v>13</v>
      </c>
      <c r="M17" s="18">
        <v>7</v>
      </c>
      <c r="N17" s="13" t="s">
        <v>14</v>
      </c>
      <c r="O17" s="14"/>
      <c r="P17" s="1"/>
      <c r="Q17" s="11">
        <f>IF(O17=AL17,1,0)</f>
        <v>0</v>
      </c>
      <c r="R17" s="2"/>
      <c r="S17" s="1"/>
      <c r="T17" s="3"/>
      <c r="U17" s="1"/>
      <c r="V17" s="1"/>
      <c r="W17" s="42"/>
      <c r="X17" s="52"/>
      <c r="Y17" s="48"/>
      <c r="Z17" s="46"/>
      <c r="AA17" s="46"/>
      <c r="AB17" s="46"/>
      <c r="AC17" s="46"/>
      <c r="AD17" s="46"/>
      <c r="AE17" s="46"/>
      <c r="AF17" s="46">
        <v>4</v>
      </c>
      <c r="AG17" s="46" t="s">
        <v>13</v>
      </c>
      <c r="AH17" s="46">
        <v>6</v>
      </c>
      <c r="AI17" s="46" t="s">
        <v>13</v>
      </c>
      <c r="AJ17" s="46">
        <v>7</v>
      </c>
      <c r="AK17" s="51" t="s">
        <v>14</v>
      </c>
      <c r="AL17" s="52">
        <f>AF17*AH17*AJ17</f>
        <v>168</v>
      </c>
      <c r="AM17" s="46"/>
      <c r="AN17" s="46"/>
    </row>
    <row r="18" spans="1:40" ht="20.25" customHeight="1">
      <c r="A18" s="17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1"/>
      <c r="T18" s="3"/>
      <c r="U18" s="1"/>
      <c r="V18" s="1"/>
      <c r="W18" s="42"/>
      <c r="X18" s="52"/>
      <c r="Y18" s="48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ht="20.25" customHeight="1">
      <c r="A19" s="17"/>
      <c r="B19" s="9"/>
      <c r="C19" s="1"/>
      <c r="D19" s="1"/>
      <c r="E19" s="1"/>
      <c r="F19" s="1"/>
      <c r="G19" s="1"/>
      <c r="H19" s="1"/>
      <c r="I19" s="45"/>
      <c r="J19" s="1" t="s">
        <v>13</v>
      </c>
      <c r="K19" s="18">
        <v>5</v>
      </c>
      <c r="L19" s="1" t="s">
        <v>13</v>
      </c>
      <c r="M19" s="18">
        <v>6</v>
      </c>
      <c r="N19" s="13" t="s">
        <v>14</v>
      </c>
      <c r="O19" s="19">
        <v>90</v>
      </c>
      <c r="P19" s="1"/>
      <c r="Q19" s="11">
        <f>IF(I19=AF19,1,0)</f>
        <v>0</v>
      </c>
      <c r="R19" s="2"/>
      <c r="S19" s="1"/>
      <c r="T19" s="3"/>
      <c r="U19" s="1"/>
      <c r="V19" s="1"/>
      <c r="W19" s="42"/>
      <c r="X19" s="52"/>
      <c r="Y19" s="48"/>
      <c r="Z19" s="46"/>
      <c r="AA19" s="46"/>
      <c r="AB19" s="46"/>
      <c r="AC19" s="46"/>
      <c r="AD19" s="46"/>
      <c r="AE19" s="46"/>
      <c r="AF19" s="46">
        <v>3</v>
      </c>
      <c r="AG19" s="46" t="s">
        <v>13</v>
      </c>
      <c r="AH19" s="46">
        <v>5</v>
      </c>
      <c r="AI19" s="46" t="s">
        <v>13</v>
      </c>
      <c r="AJ19" s="46">
        <v>6</v>
      </c>
      <c r="AK19" s="51" t="s">
        <v>14</v>
      </c>
      <c r="AL19" s="52">
        <v>90</v>
      </c>
      <c r="AM19" s="46"/>
      <c r="AN19" s="46"/>
    </row>
    <row r="20" spans="1:40" ht="20.25" customHeight="1">
      <c r="A20" s="17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1"/>
      <c r="R20" s="2"/>
      <c r="S20" s="1"/>
      <c r="T20" s="3"/>
      <c r="U20" s="1"/>
      <c r="V20" s="1"/>
      <c r="W20" s="42"/>
      <c r="X20" s="52"/>
      <c r="Y20" s="48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20.25" customHeight="1">
      <c r="A21" s="17"/>
      <c r="B21" s="9"/>
      <c r="C21" s="1"/>
      <c r="D21" s="1"/>
      <c r="E21" s="1"/>
      <c r="F21" s="1"/>
      <c r="G21" s="1"/>
      <c r="H21" s="1"/>
      <c r="I21" s="18">
        <v>3</v>
      </c>
      <c r="J21" s="1" t="s">
        <v>13</v>
      </c>
      <c r="K21" s="45"/>
      <c r="L21" s="1" t="s">
        <v>13</v>
      </c>
      <c r="M21" s="18">
        <v>8</v>
      </c>
      <c r="N21" s="13" t="s">
        <v>14</v>
      </c>
      <c r="O21" s="19">
        <v>96</v>
      </c>
      <c r="P21" s="1"/>
      <c r="Q21" s="11">
        <f>IF(K21=AH21,1,0)</f>
        <v>0</v>
      </c>
      <c r="R21" s="2"/>
      <c r="S21" s="1"/>
      <c r="T21" s="20"/>
      <c r="U21" s="1"/>
      <c r="V21" s="1"/>
      <c r="W21" s="42"/>
      <c r="X21" s="52"/>
      <c r="Y21" s="48"/>
      <c r="Z21" s="46"/>
      <c r="AA21" s="46"/>
      <c r="AB21" s="46"/>
      <c r="AC21" s="46"/>
      <c r="AD21" s="46"/>
      <c r="AE21" s="46"/>
      <c r="AF21" s="46">
        <v>3</v>
      </c>
      <c r="AG21" s="46" t="s">
        <v>13</v>
      </c>
      <c r="AH21" s="46">
        <v>4</v>
      </c>
      <c r="AI21" s="46" t="s">
        <v>13</v>
      </c>
      <c r="AJ21" s="46">
        <v>8</v>
      </c>
      <c r="AK21" s="51" t="s">
        <v>14</v>
      </c>
      <c r="AL21" s="52">
        <v>96</v>
      </c>
      <c r="AM21" s="46"/>
      <c r="AN21" s="46"/>
    </row>
    <row r="22" spans="1:40" ht="20.25" customHeight="1">
      <c r="A22" s="17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R22" s="2"/>
      <c r="S22" s="1"/>
      <c r="T22" s="3"/>
      <c r="U22" s="1"/>
      <c r="V22" s="1"/>
      <c r="W22" s="42"/>
      <c r="X22" s="52"/>
      <c r="Y22" s="48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</row>
    <row r="23" spans="1:40" ht="20.25" customHeight="1">
      <c r="A23" s="17"/>
      <c r="B23" s="9"/>
      <c r="C23" s="1"/>
      <c r="D23" s="1"/>
      <c r="E23" s="1"/>
      <c r="F23" s="1"/>
      <c r="G23" s="17" t="s">
        <v>22</v>
      </c>
      <c r="H23" s="1"/>
      <c r="I23" s="45"/>
      <c r="J23" s="1" t="s">
        <v>13</v>
      </c>
      <c r="K23" s="45"/>
      <c r="L23" s="1" t="s">
        <v>13</v>
      </c>
      <c r="M23" s="45"/>
      <c r="N23" s="13" t="s">
        <v>14</v>
      </c>
      <c r="O23" s="19">
        <v>125</v>
      </c>
      <c r="P23" s="1"/>
      <c r="Q23" s="11">
        <f>IF(SUM(I24:M24)=3,1,0)</f>
        <v>0</v>
      </c>
      <c r="R23" s="2"/>
      <c r="S23" s="1"/>
      <c r="T23" s="3"/>
      <c r="U23" s="1"/>
      <c r="V23" s="1"/>
      <c r="W23" s="42"/>
      <c r="X23" s="52"/>
      <c r="Y23" s="48"/>
      <c r="Z23" s="46"/>
      <c r="AA23" s="46"/>
      <c r="AB23" s="46"/>
      <c r="AC23" s="46"/>
      <c r="AD23" s="52" t="s">
        <v>22</v>
      </c>
      <c r="AE23" s="46"/>
      <c r="AF23" s="46">
        <v>5</v>
      </c>
      <c r="AG23" s="46" t="s">
        <v>13</v>
      </c>
      <c r="AH23" s="46">
        <v>5</v>
      </c>
      <c r="AI23" s="46" t="s">
        <v>13</v>
      </c>
      <c r="AJ23" s="46">
        <v>5</v>
      </c>
      <c r="AK23" s="51" t="s">
        <v>14</v>
      </c>
      <c r="AL23" s="52">
        <v>125</v>
      </c>
      <c r="AM23" s="46"/>
      <c r="AN23" s="46"/>
    </row>
    <row r="24" spans="1:40" ht="20.25" customHeight="1">
      <c r="A24" s="17"/>
      <c r="B24" s="9"/>
      <c r="C24" s="1"/>
      <c r="D24" s="1"/>
      <c r="E24" s="1"/>
      <c r="F24" s="1"/>
      <c r="G24" s="1"/>
      <c r="H24" s="1"/>
      <c r="I24" s="15">
        <f>IF(I23=AF23,1,)</f>
        <v>0</v>
      </c>
      <c r="J24" s="4"/>
      <c r="K24" s="15">
        <f>IF(K23=AH23,1,)</f>
        <v>0</v>
      </c>
      <c r="L24" s="4"/>
      <c r="M24" s="15">
        <f>IF(M23=AJ23,1,)</f>
        <v>0</v>
      </c>
      <c r="N24" s="1"/>
      <c r="O24" s="1"/>
      <c r="P24" s="1"/>
      <c r="Q24" s="16">
        <f>SUM(Q17:Q23)</f>
        <v>0</v>
      </c>
      <c r="R24" s="2"/>
      <c r="S24" s="1" t="s">
        <v>23</v>
      </c>
      <c r="T24" s="3"/>
      <c r="U24" s="1"/>
      <c r="V24" s="1"/>
      <c r="W24" s="42"/>
      <c r="X24" s="52"/>
      <c r="Y24" s="48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</row>
    <row r="25" spans="1:40" ht="20.25" customHeight="1">
      <c r="A25" s="8" t="s">
        <v>24</v>
      </c>
      <c r="B25" s="9" t="s">
        <v>25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1"/>
      <c r="T25" s="3"/>
      <c r="U25" s="1"/>
      <c r="V25" s="1"/>
      <c r="W25" s="42"/>
      <c r="X25" s="47" t="s">
        <v>24</v>
      </c>
      <c r="Y25" s="48" t="s">
        <v>25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</row>
    <row r="26" spans="1:40" ht="20.25" customHeight="1">
      <c r="A26" s="17"/>
      <c r="B26" s="69"/>
      <c r="C26" s="67"/>
      <c r="D26" s="67"/>
      <c r="E26" s="67"/>
      <c r="F26" s="67"/>
      <c r="G26" s="1"/>
      <c r="H26" s="1"/>
      <c r="I26" s="1"/>
      <c r="J26" s="1"/>
      <c r="K26" s="1"/>
      <c r="L26" s="1"/>
      <c r="M26" s="1"/>
      <c r="N26" s="1"/>
      <c r="O26" s="1"/>
      <c r="P26" s="1"/>
      <c r="R26" s="2" t="s">
        <v>12</v>
      </c>
      <c r="S26" s="1"/>
      <c r="T26" s="3"/>
      <c r="U26" s="1"/>
      <c r="V26" s="1"/>
      <c r="W26" s="42"/>
      <c r="X26" s="52"/>
      <c r="Y26" s="48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</row>
    <row r="27" spans="1:40" ht="20.25" customHeight="1">
      <c r="A27" s="17"/>
      <c r="B27" s="67"/>
      <c r="C27" s="67"/>
      <c r="D27" s="67"/>
      <c r="E27" s="67"/>
      <c r="F27" s="67"/>
      <c r="G27" s="1"/>
      <c r="H27" s="1"/>
      <c r="I27" s="1"/>
      <c r="J27" s="1"/>
      <c r="K27" s="12"/>
      <c r="L27" s="1" t="s">
        <v>13</v>
      </c>
      <c r="M27" s="12"/>
      <c r="N27" s="13" t="s">
        <v>14</v>
      </c>
      <c r="O27" s="14"/>
      <c r="P27" s="12"/>
      <c r="R27" s="2" t="s">
        <v>15</v>
      </c>
      <c r="S27" s="1"/>
      <c r="T27" s="3"/>
      <c r="U27" s="1"/>
      <c r="V27" s="1"/>
      <c r="W27" s="42"/>
      <c r="X27" s="52"/>
      <c r="Y27" s="48"/>
      <c r="Z27" s="46"/>
      <c r="AA27" s="46"/>
      <c r="AB27" s="46"/>
      <c r="AC27" s="46"/>
      <c r="AD27" s="46"/>
      <c r="AE27" s="46"/>
      <c r="AF27" s="46"/>
      <c r="AG27" s="46"/>
      <c r="AH27" s="46">
        <v>7</v>
      </c>
      <c r="AI27" s="46" t="s">
        <v>13</v>
      </c>
      <c r="AJ27" s="46">
        <v>9</v>
      </c>
      <c r="AK27" s="51" t="s">
        <v>14</v>
      </c>
      <c r="AL27" s="52">
        <v>63</v>
      </c>
      <c r="AM27" s="46" t="s">
        <v>15</v>
      </c>
      <c r="AN27" s="46"/>
    </row>
    <row r="28" spans="1:40" ht="20.25" customHeight="1">
      <c r="A28" s="17"/>
      <c r="B28" s="67"/>
      <c r="C28" s="67"/>
      <c r="D28" s="67"/>
      <c r="E28" s="67"/>
      <c r="F28" s="67"/>
      <c r="G28" s="1"/>
      <c r="H28" s="1"/>
      <c r="I28" s="1"/>
      <c r="J28" s="1"/>
      <c r="M28" s="11">
        <f>IF(SUM(K29:M29)=2,1,0)</f>
        <v>0</v>
      </c>
      <c r="N28" s="1"/>
      <c r="O28" s="11">
        <f>IF(O27=AL27,1,0)</f>
        <v>0</v>
      </c>
      <c r="P28" s="11">
        <f>IF(P27=AM27,1,0)</f>
        <v>0</v>
      </c>
      <c r="Q28" s="38">
        <f>SUM(M28:P28)</f>
        <v>0</v>
      </c>
      <c r="R28" s="2"/>
      <c r="S28" s="39" t="s">
        <v>51</v>
      </c>
      <c r="T28" s="3"/>
      <c r="U28" s="1"/>
      <c r="V28" s="1"/>
      <c r="W28" s="42"/>
      <c r="X28" s="52"/>
      <c r="Y28" s="48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</row>
    <row r="29" spans="1:40" ht="20.25" customHeight="1">
      <c r="A29" s="17"/>
      <c r="B29" s="67"/>
      <c r="C29" s="67"/>
      <c r="D29" s="67"/>
      <c r="E29" s="67"/>
      <c r="F29" s="67"/>
      <c r="G29" s="1"/>
      <c r="H29" s="1"/>
      <c r="I29" s="1"/>
      <c r="J29" s="1"/>
      <c r="K29" s="15">
        <f>IF(K27=AH27,1,)</f>
        <v>0</v>
      </c>
      <c r="L29" s="4"/>
      <c r="M29" s="15">
        <f>IF(M27=AJ27,1,)</f>
        <v>0</v>
      </c>
      <c r="N29" s="1"/>
      <c r="O29" s="1"/>
      <c r="P29" s="1"/>
      <c r="Q29" s="1"/>
      <c r="R29" s="2"/>
      <c r="S29" s="1"/>
      <c r="T29" s="3"/>
      <c r="U29" s="1"/>
      <c r="V29" s="1"/>
      <c r="W29" s="42"/>
      <c r="X29" s="52"/>
      <c r="Y29" s="48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</row>
    <row r="30" spans="1:40" ht="20.25" customHeight="1">
      <c r="A30" s="17"/>
      <c r="B30" s="67"/>
      <c r="C30" s="67"/>
      <c r="D30" s="67"/>
      <c r="E30" s="67"/>
      <c r="F30" s="6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1"/>
      <c r="T30" s="3"/>
      <c r="U30" s="1"/>
      <c r="V30" s="1"/>
      <c r="W30" s="42"/>
      <c r="X30" s="52"/>
      <c r="Y30" s="48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</row>
    <row r="31" spans="1:40" ht="20.25" customHeight="1">
      <c r="A31" s="17"/>
      <c r="B31" s="67"/>
      <c r="C31" s="67"/>
      <c r="D31" s="67"/>
      <c r="E31" s="67"/>
      <c r="F31" s="6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1"/>
      <c r="T31" s="3"/>
      <c r="U31" s="1"/>
      <c r="V31" s="1"/>
      <c r="W31" s="42"/>
      <c r="X31" s="52"/>
      <c r="Y31" s="48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</row>
    <row r="32" spans="1:40" ht="20.25" customHeight="1">
      <c r="A32" s="17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1"/>
      <c r="T32" s="3"/>
      <c r="U32" s="1"/>
      <c r="V32" s="1"/>
      <c r="W32" s="42"/>
      <c r="X32" s="52"/>
      <c r="Y32" s="48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</row>
    <row r="33" spans="1:40" ht="20.25" customHeight="1">
      <c r="A33" s="8" t="s">
        <v>26</v>
      </c>
      <c r="B33" s="9" t="s">
        <v>27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1"/>
      <c r="T33" s="3"/>
      <c r="U33" s="1"/>
      <c r="V33" s="1"/>
      <c r="W33" s="42"/>
      <c r="X33" s="47" t="s">
        <v>26</v>
      </c>
      <c r="Y33" s="48" t="s">
        <v>28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 spans="1:40" ht="20.25" customHeight="1">
      <c r="A34" s="66"/>
      <c r="B34" s="67"/>
      <c r="C34" s="67"/>
      <c r="D34" s="67"/>
      <c r="E34" s="67"/>
      <c r="F34" s="67"/>
      <c r="O34" s="1"/>
      <c r="P34" s="1"/>
      <c r="Q34" s="1"/>
      <c r="R34" s="2"/>
      <c r="S34" s="1"/>
      <c r="T34" s="3"/>
      <c r="U34" s="1"/>
      <c r="V34" s="1"/>
      <c r="W34" s="42"/>
      <c r="X34" s="46"/>
      <c r="Y34" s="46"/>
      <c r="Z34" s="46"/>
      <c r="AA34" s="46"/>
      <c r="AB34" s="46"/>
      <c r="AC34" s="46"/>
      <c r="AL34" s="46"/>
      <c r="AM34" s="46"/>
      <c r="AN34" s="46"/>
    </row>
    <row r="35" spans="1:40" ht="20.25" customHeight="1">
      <c r="A35" s="67"/>
      <c r="B35" s="67"/>
      <c r="C35" s="67"/>
      <c r="D35" s="67"/>
      <c r="E35" s="67"/>
      <c r="F35" s="67"/>
      <c r="O35" s="1"/>
      <c r="P35" s="1"/>
      <c r="Q35" s="11"/>
      <c r="R35" s="2"/>
      <c r="S35" s="1"/>
      <c r="T35" s="3"/>
      <c r="U35" s="1"/>
      <c r="V35" s="1"/>
      <c r="W35" s="42"/>
      <c r="X35" s="46"/>
      <c r="Y35" s="46"/>
      <c r="Z35" s="46"/>
      <c r="AA35" s="46"/>
      <c r="AB35" s="46"/>
      <c r="AC35" s="46"/>
      <c r="AL35" s="46"/>
      <c r="AM35" s="46"/>
      <c r="AN35" s="46"/>
    </row>
    <row r="36" spans="1:40" ht="20.25" customHeight="1">
      <c r="A36" s="67"/>
      <c r="B36" s="67"/>
      <c r="C36" s="67"/>
      <c r="D36" s="67"/>
      <c r="E36" s="67"/>
      <c r="F36" s="67"/>
      <c r="G36" s="1"/>
      <c r="I36" s="21" t="s">
        <v>29</v>
      </c>
      <c r="J36" s="21"/>
      <c r="K36" s="21" t="s">
        <v>30</v>
      </c>
      <c r="P36" s="1"/>
      <c r="Q36" s="11">
        <f>IF(SUM(I38:M38)=3,1,0)</f>
        <v>0</v>
      </c>
      <c r="R36" s="2"/>
      <c r="S36" s="1"/>
      <c r="T36" s="3"/>
      <c r="U36" s="1"/>
      <c r="V36" s="1"/>
      <c r="W36" s="42"/>
      <c r="X36" s="46"/>
      <c r="Y36" s="46"/>
      <c r="Z36" s="46"/>
      <c r="AA36" s="46"/>
      <c r="AB36" s="46"/>
      <c r="AC36" s="46"/>
      <c r="AD36" s="46"/>
      <c r="AM36" s="46"/>
      <c r="AN36" s="46"/>
    </row>
    <row r="37" spans="1:40" ht="20.25" customHeight="1">
      <c r="A37" s="67"/>
      <c r="B37" s="67"/>
      <c r="C37" s="67"/>
      <c r="D37" s="67"/>
      <c r="E37" s="67"/>
      <c r="F37" s="67"/>
      <c r="G37" s="22" t="s">
        <v>31</v>
      </c>
      <c r="I37" s="12"/>
      <c r="J37" s="1" t="s">
        <v>13</v>
      </c>
      <c r="K37" s="12"/>
      <c r="L37" s="23" t="s">
        <v>32</v>
      </c>
      <c r="M37" s="12"/>
      <c r="N37" s="13" t="s">
        <v>14</v>
      </c>
      <c r="O37" s="45"/>
      <c r="P37" s="12"/>
      <c r="Q37" s="11">
        <f>IF(O37=AL37,1,0)</f>
        <v>0</v>
      </c>
      <c r="R37" s="2"/>
      <c r="S37" s="1"/>
      <c r="T37" s="3"/>
      <c r="U37" s="1"/>
      <c r="V37" s="1"/>
      <c r="W37" s="42"/>
      <c r="X37" s="46"/>
      <c r="Y37" s="46"/>
      <c r="Z37" s="46"/>
      <c r="AA37" s="46"/>
      <c r="AB37" s="46"/>
      <c r="AC37" s="46"/>
      <c r="AD37" s="53" t="s">
        <v>31</v>
      </c>
      <c r="AF37" s="46">
        <v>4</v>
      </c>
      <c r="AG37" s="46" t="s">
        <v>13</v>
      </c>
      <c r="AH37" s="46">
        <v>3</v>
      </c>
      <c r="AI37" s="54" t="s">
        <v>32</v>
      </c>
      <c r="AJ37" s="46">
        <v>2</v>
      </c>
      <c r="AK37" s="51" t="s">
        <v>14</v>
      </c>
      <c r="AL37" s="46">
        <v>6</v>
      </c>
      <c r="AM37" s="46" t="s">
        <v>11</v>
      </c>
      <c r="AN37" s="46"/>
    </row>
    <row r="38" spans="1:40" ht="20.25" customHeight="1">
      <c r="A38" s="67"/>
      <c r="B38" s="67"/>
      <c r="C38" s="67"/>
      <c r="D38" s="67"/>
      <c r="E38" s="67"/>
      <c r="F38" s="67"/>
      <c r="G38" s="1"/>
      <c r="H38" s="1"/>
      <c r="I38" s="15">
        <f>IF(I37=AF37,1,)</f>
        <v>0</v>
      </c>
      <c r="J38" s="4"/>
      <c r="K38" s="15">
        <f>IF(K37=AH37,1,)</f>
        <v>0</v>
      </c>
      <c r="L38" s="4"/>
      <c r="M38" s="15">
        <f>IF(M37=AJ37,1,)</f>
        <v>0</v>
      </c>
      <c r="N38" s="1"/>
      <c r="O38" s="1"/>
      <c r="P38" s="1"/>
      <c r="Q38" s="11">
        <f>IF(SUM(I40:M40)=2,1,0)</f>
        <v>0</v>
      </c>
      <c r="R38" s="2"/>
      <c r="S38" s="1"/>
      <c r="T38" s="3"/>
      <c r="U38" s="1"/>
      <c r="V38" s="1"/>
      <c r="W38" s="42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J38" s="46"/>
      <c r="AK38" s="46"/>
      <c r="AL38" s="46"/>
      <c r="AM38" s="46"/>
      <c r="AN38" s="46"/>
    </row>
    <row r="39" spans="1:40" ht="20.25" customHeight="1">
      <c r="A39" s="67"/>
      <c r="B39" s="67"/>
      <c r="C39" s="67"/>
      <c r="D39" s="67"/>
      <c r="E39" s="67"/>
      <c r="F39" s="67"/>
      <c r="G39" s="9"/>
      <c r="H39" s="1" t="s">
        <v>33</v>
      </c>
      <c r="I39" s="1"/>
      <c r="J39" s="1"/>
      <c r="K39" s="12" t="str">
        <f>IF(O37="","",O37)</f>
        <v/>
      </c>
      <c r="L39" s="1" t="s">
        <v>13</v>
      </c>
      <c r="M39" s="12"/>
      <c r="N39" s="13" t="s">
        <v>14</v>
      </c>
      <c r="O39" s="14"/>
      <c r="P39" s="12"/>
      <c r="Q39" s="11">
        <f>IF(O39=AL39,1,0)</f>
        <v>0</v>
      </c>
      <c r="R39" s="2"/>
      <c r="S39" s="1"/>
      <c r="T39" s="3"/>
      <c r="U39" s="1"/>
      <c r="V39" s="1"/>
      <c r="W39" s="42"/>
      <c r="X39" s="46"/>
      <c r="Y39" s="46"/>
      <c r="Z39" s="46"/>
      <c r="AA39" s="46"/>
      <c r="AB39" s="46"/>
      <c r="AC39" s="46"/>
      <c r="AD39" s="48"/>
      <c r="AE39" s="46" t="s">
        <v>33</v>
      </c>
      <c r="AF39" s="46"/>
      <c r="AG39" s="46"/>
      <c r="AH39" s="46">
        <f>AL37</f>
        <v>6</v>
      </c>
      <c r="AI39" s="46" t="s">
        <v>13</v>
      </c>
      <c r="AJ39" s="46">
        <v>8</v>
      </c>
      <c r="AK39" s="51" t="s">
        <v>14</v>
      </c>
      <c r="AL39" s="52">
        <f>AH39*AJ39</f>
        <v>48</v>
      </c>
      <c r="AM39" s="46" t="s">
        <v>15</v>
      </c>
      <c r="AN39" s="46"/>
    </row>
    <row r="40" spans="1:40" ht="20.25" customHeight="1">
      <c r="A40" s="67"/>
      <c r="B40" s="67"/>
      <c r="C40" s="67"/>
      <c r="D40" s="67"/>
      <c r="E40" s="67"/>
      <c r="F40" s="67"/>
      <c r="G40" s="1"/>
      <c r="H40" s="1"/>
      <c r="I40" s="1"/>
      <c r="J40" s="1"/>
      <c r="K40" s="15">
        <f>IF(K39=AH39,1,)</f>
        <v>0</v>
      </c>
      <c r="L40" s="4"/>
      <c r="M40" s="15">
        <f>IF(M39=AJ39,1,)</f>
        <v>0</v>
      </c>
      <c r="N40" s="1"/>
      <c r="O40" s="1"/>
      <c r="P40" s="1"/>
      <c r="Q40" s="16">
        <f>SUM(Q35:Q39)</f>
        <v>0</v>
      </c>
      <c r="R40" s="2"/>
      <c r="S40" s="1" t="s">
        <v>23</v>
      </c>
      <c r="T40" s="3"/>
      <c r="U40" s="1"/>
      <c r="V40" s="1"/>
      <c r="W40" s="42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</row>
    <row r="41" spans="1:40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/>
      <c r="S41" s="1"/>
      <c r="T41" s="3"/>
      <c r="U41" s="1"/>
      <c r="V41" s="1"/>
      <c r="W41" s="42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</row>
    <row r="42" spans="1:40" ht="20.25" customHeight="1">
      <c r="A42" s="8" t="s">
        <v>34</v>
      </c>
      <c r="B42" s="9" t="s">
        <v>25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1"/>
      <c r="T42" s="3"/>
      <c r="U42" s="1"/>
      <c r="V42" s="1"/>
      <c r="W42" s="42"/>
      <c r="X42" s="47" t="s">
        <v>34</v>
      </c>
      <c r="Y42" s="48" t="s">
        <v>35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20.25" customHeight="1">
      <c r="A43" s="66"/>
      <c r="B43" s="67"/>
      <c r="C43" s="67"/>
      <c r="D43" s="67"/>
      <c r="E43" s="67"/>
      <c r="F43" s="67"/>
      <c r="R43" s="2"/>
      <c r="S43" s="1"/>
      <c r="T43" s="3"/>
      <c r="U43" s="1"/>
      <c r="V43" s="1"/>
      <c r="W43" s="42"/>
      <c r="X43" s="46"/>
      <c r="Y43" s="46"/>
      <c r="Z43" s="46"/>
      <c r="AA43" s="46"/>
      <c r="AB43" s="46"/>
      <c r="AC43" s="46"/>
      <c r="AN43" s="46"/>
    </row>
    <row r="44" spans="1:40" ht="20.25" customHeight="1">
      <c r="A44" s="67"/>
      <c r="B44" s="67"/>
      <c r="C44" s="67"/>
      <c r="D44" s="67"/>
      <c r="E44" s="67"/>
      <c r="F44" s="67"/>
      <c r="G44" s="1" t="s">
        <v>36</v>
      </c>
      <c r="O44" s="1"/>
      <c r="P44" s="1"/>
      <c r="Q44" s="11">
        <f>IF(SUM(I46:M46)=3,1,0)</f>
        <v>0</v>
      </c>
      <c r="R44" s="2"/>
      <c r="S44" s="1"/>
      <c r="T44" s="3"/>
      <c r="U44" s="1"/>
      <c r="V44" s="1"/>
      <c r="W44" s="42"/>
      <c r="X44" s="46"/>
      <c r="Y44" s="46"/>
      <c r="Z44" s="46"/>
      <c r="AA44" s="46"/>
      <c r="AB44" s="46"/>
      <c r="AC44" s="46"/>
      <c r="AD44" s="46" t="s">
        <v>36</v>
      </c>
      <c r="AL44" s="46"/>
      <c r="AM44" s="46"/>
      <c r="AN44" s="46"/>
    </row>
    <row r="45" spans="1:40" ht="20.25" customHeight="1">
      <c r="A45" s="67"/>
      <c r="B45" s="67"/>
      <c r="C45" s="67"/>
      <c r="D45" s="67"/>
      <c r="E45" s="67"/>
      <c r="F45" s="67"/>
      <c r="G45" s="1" t="s">
        <v>37</v>
      </c>
      <c r="H45" s="25" t="s">
        <v>38</v>
      </c>
      <c r="I45" s="12"/>
      <c r="J45" s="13" t="s">
        <v>39</v>
      </c>
      <c r="K45" s="12"/>
      <c r="L45" s="22" t="s">
        <v>40</v>
      </c>
      <c r="M45" s="12"/>
      <c r="N45" s="13" t="s">
        <v>14</v>
      </c>
      <c r="O45" s="12"/>
      <c r="P45" s="1"/>
      <c r="Q45" s="11">
        <f>IF(O45=AL45,1,0)</f>
        <v>0</v>
      </c>
      <c r="R45" s="2"/>
      <c r="S45" s="1"/>
      <c r="T45" s="3"/>
      <c r="U45" s="1"/>
      <c r="V45" s="1"/>
      <c r="W45" s="42"/>
      <c r="X45" s="46"/>
      <c r="Y45" s="46"/>
      <c r="Z45" s="46"/>
      <c r="AA45" s="46"/>
      <c r="AB45" s="46"/>
      <c r="AC45" s="46"/>
      <c r="AD45" s="46" t="s">
        <v>37</v>
      </c>
      <c r="AE45" s="46" t="s">
        <v>38</v>
      </c>
      <c r="AF45" s="46">
        <v>6</v>
      </c>
      <c r="AG45" s="51" t="s">
        <v>39</v>
      </c>
      <c r="AH45" s="46">
        <v>20</v>
      </c>
      <c r="AI45" s="53" t="s">
        <v>40</v>
      </c>
      <c r="AJ45" s="46">
        <v>12</v>
      </c>
      <c r="AK45" s="51" t="s">
        <v>14</v>
      </c>
      <c r="AL45" s="46">
        <f>13*12</f>
        <v>156</v>
      </c>
      <c r="AM45" s="46"/>
      <c r="AN45" s="46"/>
    </row>
    <row r="46" spans="1:40" ht="20.25" customHeight="1">
      <c r="A46" s="67"/>
      <c r="B46" s="67"/>
      <c r="C46" s="67"/>
      <c r="D46" s="67"/>
      <c r="E46" s="67"/>
      <c r="F46" s="67"/>
      <c r="G46" s="1"/>
      <c r="H46" s="1"/>
      <c r="I46" s="15">
        <f>IF(I45=AF45,1,)</f>
        <v>0</v>
      </c>
      <c r="J46" s="4"/>
      <c r="K46" s="15">
        <f>IF(K45=AH45,1,)</f>
        <v>0</v>
      </c>
      <c r="L46" s="4"/>
      <c r="M46" s="15">
        <f>IF(M45=AJ45,1,)</f>
        <v>0</v>
      </c>
      <c r="N46" s="1"/>
      <c r="O46" s="1"/>
      <c r="P46" s="1"/>
      <c r="Q46" s="11">
        <f>IF(SUM(I48:M48)=2,1,0)</f>
        <v>0</v>
      </c>
      <c r="R46" s="2"/>
      <c r="S46" s="1"/>
      <c r="T46" s="3"/>
      <c r="U46" s="1"/>
      <c r="V46" s="1"/>
      <c r="W46" s="42"/>
      <c r="X46" s="46"/>
      <c r="Y46" s="46"/>
      <c r="Z46" s="46"/>
      <c r="AA46" s="46"/>
      <c r="AB46" s="46"/>
      <c r="AC46" s="46"/>
      <c r="AD46" s="46"/>
      <c r="AE46" s="46"/>
      <c r="AH46" s="46"/>
      <c r="AI46" s="46"/>
      <c r="AJ46" s="46"/>
      <c r="AK46" s="46"/>
      <c r="AL46" s="46"/>
      <c r="AM46" s="46"/>
    </row>
    <row r="47" spans="1:40" ht="20.25" customHeight="1">
      <c r="A47" s="67"/>
      <c r="B47" s="67"/>
      <c r="C47" s="67"/>
      <c r="D47" s="67"/>
      <c r="E47" s="67"/>
      <c r="F47" s="67"/>
      <c r="G47" s="1"/>
      <c r="H47" s="1" t="s">
        <v>33</v>
      </c>
      <c r="I47" s="1"/>
      <c r="J47" s="1"/>
      <c r="K47" s="12" t="str">
        <f>IF(O45="","",O45)</f>
        <v/>
      </c>
      <c r="L47" s="1" t="s">
        <v>13</v>
      </c>
      <c r="M47" s="12"/>
      <c r="N47" s="13" t="s">
        <v>14</v>
      </c>
      <c r="O47" s="14"/>
      <c r="P47" s="12"/>
      <c r="Q47" s="11">
        <f>IF(O47=AL47,1,0)</f>
        <v>0</v>
      </c>
      <c r="R47" s="2"/>
      <c r="S47" s="1"/>
      <c r="T47" s="3"/>
      <c r="U47" s="1"/>
      <c r="V47" s="1"/>
      <c r="W47" s="42"/>
      <c r="X47" s="46"/>
      <c r="Y47" s="46"/>
      <c r="Z47" s="46"/>
      <c r="AA47" s="46"/>
      <c r="AB47" s="46"/>
      <c r="AC47" s="46"/>
      <c r="AD47" s="46"/>
      <c r="AE47" s="46" t="s">
        <v>33</v>
      </c>
      <c r="AF47" s="46"/>
      <c r="AG47" s="46"/>
      <c r="AH47" s="46">
        <f>AL45</f>
        <v>156</v>
      </c>
      <c r="AI47" s="46" t="s">
        <v>13</v>
      </c>
      <c r="AJ47" s="46">
        <v>25</v>
      </c>
      <c r="AK47" s="51" t="s">
        <v>14</v>
      </c>
      <c r="AL47" s="52">
        <f>AH47*AJ47</f>
        <v>3900</v>
      </c>
      <c r="AM47" s="46" t="s">
        <v>12</v>
      </c>
      <c r="AN47" s="46"/>
    </row>
    <row r="48" spans="1:40" ht="20.25" customHeight="1">
      <c r="A48" s="67"/>
      <c r="B48" s="67"/>
      <c r="C48" s="67"/>
      <c r="D48" s="67"/>
      <c r="E48" s="67"/>
      <c r="F48" s="67"/>
      <c r="G48" s="1"/>
      <c r="K48" s="15">
        <f>IF(K47=AH47,1,)</f>
        <v>0</v>
      </c>
      <c r="L48" s="4"/>
      <c r="M48" s="15">
        <f>IF(M47=AJ47,1,)</f>
        <v>0</v>
      </c>
      <c r="N48" s="1"/>
      <c r="O48" s="1"/>
      <c r="Q48" s="16">
        <f>SUM(Q43:Q47)</f>
        <v>0</v>
      </c>
      <c r="R48" s="2"/>
      <c r="S48" s="1" t="s">
        <v>23</v>
      </c>
      <c r="T48" s="3"/>
      <c r="U48" s="1"/>
      <c r="V48" s="1"/>
      <c r="W48" s="42"/>
      <c r="X48" s="46"/>
      <c r="Y48" s="46"/>
      <c r="Z48" s="46"/>
      <c r="AA48" s="46"/>
      <c r="AB48" s="46"/>
      <c r="AC48" s="46"/>
      <c r="AD48" s="46"/>
      <c r="AH48" s="46"/>
      <c r="AI48" s="46"/>
      <c r="AJ48" s="46"/>
      <c r="AK48" s="46"/>
      <c r="AL48" s="46"/>
    </row>
    <row r="49" spans="1:40" ht="20.25" customHeight="1">
      <c r="A49" s="67"/>
      <c r="B49" s="67"/>
      <c r="C49" s="67"/>
      <c r="D49" s="67"/>
      <c r="E49" s="67"/>
      <c r="F49" s="67"/>
      <c r="G49" s="9"/>
      <c r="H49" s="1"/>
      <c r="I49" s="1"/>
      <c r="J49" s="1"/>
      <c r="K49" s="1"/>
      <c r="L49" s="1"/>
      <c r="M49" s="1"/>
      <c r="N49" s="1"/>
      <c r="O49" s="17"/>
      <c r="P49" s="11"/>
      <c r="Q49" s="1"/>
      <c r="R49" s="2"/>
      <c r="S49" s="1"/>
      <c r="T49" s="3"/>
      <c r="U49" s="1"/>
      <c r="V49" s="1"/>
      <c r="W49" s="42"/>
      <c r="X49" s="46"/>
      <c r="Y49" s="46"/>
      <c r="Z49" s="46"/>
      <c r="AA49" s="46"/>
      <c r="AB49" s="46"/>
      <c r="AC49" s="46"/>
      <c r="AD49" s="48"/>
      <c r="AE49" s="46"/>
      <c r="AF49" s="46"/>
      <c r="AG49" s="46"/>
      <c r="AH49" s="46"/>
      <c r="AI49" s="46"/>
      <c r="AJ49" s="46"/>
      <c r="AK49" s="46"/>
      <c r="AL49" s="52"/>
      <c r="AM49" s="52"/>
    </row>
    <row r="50" spans="1:4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R50" s="24"/>
      <c r="T50" s="3"/>
      <c r="U50" s="1"/>
      <c r="V50" s="1"/>
      <c r="W50" s="42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</row>
    <row r="51" spans="1:40" ht="20.25" customHeight="1">
      <c r="A51" s="8" t="s">
        <v>41</v>
      </c>
      <c r="B51" s="9" t="s">
        <v>42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S51" s="1"/>
      <c r="T51" s="3"/>
      <c r="U51" s="1"/>
      <c r="V51" s="1"/>
      <c r="W51" s="42"/>
      <c r="X51" s="47" t="s">
        <v>41</v>
      </c>
      <c r="Y51" s="48" t="s">
        <v>42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</row>
    <row r="52" spans="1:40" ht="15.6">
      <c r="A52" s="1"/>
      <c r="B52" s="1" t="s">
        <v>43</v>
      </c>
      <c r="C52" s="1" t="s">
        <v>44</v>
      </c>
      <c r="D52" s="1" t="s">
        <v>45</v>
      </c>
      <c r="E52" s="1" t="s">
        <v>46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"/>
      <c r="S52" s="1"/>
      <c r="T52" s="3"/>
      <c r="U52" s="1"/>
      <c r="V52" s="1"/>
      <c r="W52" s="42"/>
      <c r="X52" s="46"/>
      <c r="Y52" s="46" t="s">
        <v>43</v>
      </c>
      <c r="Z52" s="46" t="s">
        <v>44</v>
      </c>
      <c r="AA52" s="46" t="s">
        <v>45</v>
      </c>
      <c r="AB52" s="46" t="s">
        <v>46</v>
      </c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</row>
    <row r="53" spans="1:40" ht="15.6">
      <c r="A53" s="1"/>
      <c r="B53" s="66"/>
      <c r="C53" s="67"/>
      <c r="D53" s="6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R53" s="2"/>
      <c r="S53" s="1"/>
      <c r="T53" s="3"/>
      <c r="U53" s="1"/>
      <c r="V53" s="1"/>
      <c r="W53" s="42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</row>
    <row r="54" spans="1:40" ht="19.5" customHeight="1">
      <c r="A54" s="1"/>
      <c r="B54" s="67"/>
      <c r="C54" s="67"/>
      <c r="D54" s="67"/>
      <c r="E54" s="1"/>
      <c r="F54" s="1"/>
      <c r="G54" s="25"/>
      <c r="M54" s="1"/>
      <c r="N54" s="1"/>
      <c r="P54" s="1"/>
      <c r="Q54" s="11">
        <f>IF(SUM(J56:L56)=2,1,0)</f>
        <v>0</v>
      </c>
      <c r="R54" s="2" t="s">
        <v>47</v>
      </c>
      <c r="S54" s="1"/>
      <c r="T54" s="3"/>
      <c r="U54" s="1"/>
      <c r="V54" s="1"/>
      <c r="W54" s="42"/>
      <c r="X54" s="46"/>
      <c r="Y54" s="46"/>
      <c r="Z54" s="46"/>
      <c r="AA54" s="46"/>
      <c r="AB54" s="46"/>
      <c r="AC54" s="46"/>
      <c r="AD54" s="55"/>
      <c r="AJ54" s="46"/>
      <c r="AK54" s="46"/>
      <c r="AM54" s="46"/>
      <c r="AN54" s="46"/>
    </row>
    <row r="55" spans="1:40" ht="19.5" customHeight="1">
      <c r="A55" s="1"/>
      <c r="B55" s="67"/>
      <c r="C55" s="67"/>
      <c r="D55" s="67"/>
      <c r="E55" s="1"/>
      <c r="F55" s="1"/>
      <c r="G55" s="17" t="s">
        <v>21</v>
      </c>
      <c r="H55" s="26" t="s">
        <v>48</v>
      </c>
      <c r="I55" s="1" t="s">
        <v>13</v>
      </c>
      <c r="J55" s="12"/>
      <c r="K55" s="1" t="s">
        <v>13</v>
      </c>
      <c r="L55" s="12"/>
      <c r="M55" s="13" t="s">
        <v>14</v>
      </c>
      <c r="N55" s="12"/>
      <c r="O55" s="27" t="s">
        <v>48</v>
      </c>
      <c r="Q55" s="11">
        <f t="shared" ref="Q55:Q56" si="1">IF(N55=AK55,1,0)</f>
        <v>0</v>
      </c>
      <c r="R55" s="2" t="s">
        <v>49</v>
      </c>
      <c r="S55" s="1"/>
      <c r="T55" s="3"/>
      <c r="U55" s="1"/>
      <c r="V55" s="1"/>
      <c r="W55" s="42"/>
      <c r="X55" s="46"/>
      <c r="Y55" s="46"/>
      <c r="Z55" s="46"/>
      <c r="AA55" s="46"/>
      <c r="AB55" s="46"/>
      <c r="AC55" s="46"/>
      <c r="AD55" s="52" t="s">
        <v>21</v>
      </c>
      <c r="AE55" s="52" t="s">
        <v>48</v>
      </c>
      <c r="AF55" s="46" t="s">
        <v>13</v>
      </c>
      <c r="AG55" s="46" t="s">
        <v>47</v>
      </c>
      <c r="AH55" s="46" t="s">
        <v>13</v>
      </c>
      <c r="AI55" s="46">
        <v>11</v>
      </c>
      <c r="AJ55" s="51" t="s">
        <v>14</v>
      </c>
      <c r="AK55" s="46">
        <v>539</v>
      </c>
      <c r="AL55" s="48" t="s">
        <v>48</v>
      </c>
      <c r="AN55" s="46"/>
    </row>
    <row r="56" spans="1:40" ht="19.5" customHeight="1">
      <c r="A56" s="1"/>
      <c r="B56" s="67"/>
      <c r="C56" s="67"/>
      <c r="D56" s="67"/>
      <c r="E56" s="1"/>
      <c r="F56" s="1"/>
      <c r="G56" s="1"/>
      <c r="H56" s="1"/>
      <c r="I56" s="1"/>
      <c r="J56" s="15">
        <f>IF(J55=AG55,1,)</f>
        <v>0</v>
      </c>
      <c r="K56" s="4"/>
      <c r="L56" s="15">
        <f>IF(L55=AI55,1,)</f>
        <v>0</v>
      </c>
      <c r="M56" s="13" t="s">
        <v>14</v>
      </c>
      <c r="N56" s="14"/>
      <c r="O56" s="12"/>
      <c r="P56" s="1" t="s">
        <v>50</v>
      </c>
      <c r="Q56" s="11">
        <f t="shared" si="1"/>
        <v>0</v>
      </c>
      <c r="R56" s="2"/>
      <c r="S56" s="1"/>
      <c r="T56" s="3"/>
      <c r="U56" s="1"/>
      <c r="V56" s="1"/>
      <c r="W56" s="42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51" t="s">
        <v>14</v>
      </c>
      <c r="AK56" s="52">
        <v>1690</v>
      </c>
      <c r="AL56" s="46" t="s">
        <v>15</v>
      </c>
      <c r="AM56" s="46" t="s">
        <v>50</v>
      </c>
      <c r="AN56" s="46"/>
    </row>
    <row r="57" spans="1:40" ht="19.5" customHeight="1">
      <c r="A57" s="1"/>
      <c r="B57" s="67"/>
      <c r="C57" s="67"/>
      <c r="D57" s="67"/>
      <c r="E57" s="1"/>
      <c r="F57" s="1"/>
      <c r="Q57" s="16">
        <f>SUM(Q54:Q56)</f>
        <v>0</v>
      </c>
      <c r="R57" s="2"/>
      <c r="S57" s="1" t="s">
        <v>51</v>
      </c>
      <c r="T57" s="3"/>
      <c r="U57" s="1"/>
      <c r="V57" s="1"/>
      <c r="W57" s="42"/>
      <c r="X57" s="46"/>
      <c r="Y57" s="46"/>
      <c r="Z57" s="46"/>
      <c r="AA57" s="46"/>
      <c r="AB57" s="46"/>
      <c r="AC57" s="46"/>
      <c r="AN57" s="46"/>
    </row>
    <row r="58" spans="1:40" ht="19.5" customHeight="1">
      <c r="A58" s="1"/>
      <c r="B58" s="67"/>
      <c r="C58" s="67"/>
      <c r="D58" s="6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"/>
      <c r="S58" s="1"/>
      <c r="T58" s="3"/>
      <c r="U58" s="1"/>
      <c r="V58" s="1"/>
      <c r="W58" s="42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</row>
    <row r="59" spans="1:40" ht="19.5" customHeight="1">
      <c r="A59" s="1"/>
      <c r="B59" s="67"/>
      <c r="C59" s="67"/>
      <c r="D59" s="67"/>
      <c r="E59" s="1"/>
      <c r="F59" s="1"/>
      <c r="R59" s="24"/>
      <c r="T59" s="3"/>
      <c r="U59" s="1"/>
      <c r="V59" s="1"/>
      <c r="W59" s="42"/>
      <c r="X59" s="46"/>
      <c r="Y59" s="46"/>
      <c r="Z59" s="46"/>
      <c r="AA59" s="46"/>
      <c r="AB59" s="46"/>
      <c r="AC59" s="46"/>
      <c r="AN59" s="46"/>
    </row>
    <row r="60" spans="1:40" ht="19.5" customHeight="1">
      <c r="A60" s="8" t="s">
        <v>52</v>
      </c>
      <c r="B60" s="9" t="s">
        <v>53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S60" s="1"/>
      <c r="T60" s="3"/>
      <c r="U60" s="1"/>
      <c r="V60" s="1"/>
      <c r="W60" s="42"/>
      <c r="X60" s="47" t="s">
        <v>52</v>
      </c>
      <c r="Y60" s="48" t="s">
        <v>106</v>
      </c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</row>
    <row r="61" spans="1:40" ht="19.5" customHeight="1">
      <c r="A61" s="17"/>
      <c r="B61" s="69"/>
      <c r="C61" s="67"/>
      <c r="D61" s="67"/>
      <c r="E61" s="67"/>
      <c r="F61" s="1"/>
      <c r="G61" s="1"/>
      <c r="H61" s="28"/>
      <c r="I61" s="1"/>
      <c r="J61" s="1"/>
      <c r="K61" s="28"/>
      <c r="L61" s="28"/>
      <c r="M61" s="1"/>
      <c r="N61" s="1"/>
      <c r="O61" s="1"/>
      <c r="P61" s="1"/>
      <c r="Q61" s="1"/>
      <c r="R61" s="2">
        <v>8</v>
      </c>
      <c r="S61" s="1"/>
      <c r="T61" s="3"/>
      <c r="U61" s="1"/>
      <c r="V61" s="1"/>
      <c r="W61" s="42"/>
      <c r="X61" s="52"/>
      <c r="Y61" s="48"/>
      <c r="Z61" s="46"/>
      <c r="AA61" s="46"/>
      <c r="AB61" s="46"/>
      <c r="AC61" s="46"/>
      <c r="AD61" s="46"/>
      <c r="AE61" s="56"/>
      <c r="AF61" s="46"/>
      <c r="AG61" s="46"/>
      <c r="AH61" s="56"/>
      <c r="AI61" s="56"/>
      <c r="AJ61" s="46"/>
      <c r="AK61" s="46"/>
      <c r="AL61" s="46"/>
      <c r="AM61" s="46"/>
      <c r="AN61" s="46"/>
    </row>
    <row r="62" spans="1:40" ht="19.5" customHeight="1">
      <c r="A62" s="17"/>
      <c r="B62" s="67"/>
      <c r="C62" s="67"/>
      <c r="D62" s="67"/>
      <c r="E62" s="67"/>
      <c r="F62" s="1"/>
      <c r="G62" s="1" t="s">
        <v>54</v>
      </c>
      <c r="H62" s="12"/>
      <c r="I62" s="28"/>
      <c r="J62" s="1"/>
      <c r="K62" s="1"/>
      <c r="L62" s="1"/>
      <c r="M62" s="1"/>
      <c r="N62" s="1"/>
      <c r="O62" s="1"/>
      <c r="P62" s="1"/>
      <c r="Q62" s="11">
        <f>IF(H62=AE62,1,0)</f>
        <v>0</v>
      </c>
      <c r="R62" s="2">
        <v>16</v>
      </c>
      <c r="S62" s="1"/>
      <c r="T62" s="3"/>
      <c r="U62" s="1"/>
      <c r="V62" s="1"/>
      <c r="W62" s="42"/>
      <c r="X62" s="52"/>
      <c r="Y62" s="48"/>
      <c r="Z62" s="46"/>
      <c r="AA62" s="46"/>
      <c r="AB62" s="46"/>
      <c r="AC62" s="46"/>
      <c r="AD62" s="46" t="s">
        <v>54</v>
      </c>
      <c r="AE62" s="46">
        <v>8</v>
      </c>
      <c r="AF62" s="56"/>
      <c r="AG62" s="46"/>
      <c r="AH62" s="46"/>
      <c r="AI62" s="46"/>
      <c r="AJ62" s="46"/>
      <c r="AK62" s="46"/>
      <c r="AL62" s="46"/>
      <c r="AM62" s="46"/>
      <c r="AN62" s="46"/>
    </row>
    <row r="63" spans="1:40" ht="19.5" customHeight="1">
      <c r="A63" s="17"/>
      <c r="B63" s="67"/>
      <c r="C63" s="67"/>
      <c r="D63" s="67"/>
      <c r="E63" s="6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 t="s">
        <v>55</v>
      </c>
      <c r="S63" s="1"/>
      <c r="T63" s="3"/>
      <c r="U63" s="1"/>
      <c r="V63" s="1"/>
      <c r="W63" s="42"/>
      <c r="X63" s="52"/>
      <c r="Y63" s="48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</row>
    <row r="64" spans="1:40" ht="19.5" customHeight="1">
      <c r="A64" s="17"/>
      <c r="B64" s="67"/>
      <c r="C64" s="67"/>
      <c r="D64" s="67"/>
      <c r="E64" s="67"/>
      <c r="F64" s="1"/>
      <c r="G64" s="25" t="s">
        <v>56</v>
      </c>
      <c r="H64" s="26" t="s">
        <v>48</v>
      </c>
      <c r="I64" s="1" t="s">
        <v>13</v>
      </c>
      <c r="J64" s="12"/>
      <c r="K64" s="1" t="s">
        <v>13</v>
      </c>
      <c r="L64" s="40" t="s">
        <v>57</v>
      </c>
      <c r="M64" s="13" t="s">
        <v>14</v>
      </c>
      <c r="N64" s="12"/>
      <c r="O64" s="1"/>
      <c r="P64" s="1"/>
      <c r="Q64" s="11">
        <f>IF(J65+N65=2,1,0)</f>
        <v>0</v>
      </c>
      <c r="R64" s="2" t="s">
        <v>58</v>
      </c>
      <c r="S64" s="1"/>
      <c r="T64" s="3"/>
      <c r="U64" s="1"/>
      <c r="V64" s="1"/>
      <c r="W64" s="42"/>
      <c r="X64" s="52"/>
      <c r="Y64" s="48"/>
      <c r="Z64" s="46"/>
      <c r="AA64" s="46"/>
      <c r="AB64" s="46"/>
      <c r="AC64" s="46"/>
      <c r="AD64" s="55" t="s">
        <v>56</v>
      </c>
      <c r="AE64" s="52" t="s">
        <v>48</v>
      </c>
      <c r="AF64" s="46" t="s">
        <v>13</v>
      </c>
      <c r="AG64" s="46" t="s">
        <v>55</v>
      </c>
      <c r="AH64" s="46" t="s">
        <v>13</v>
      </c>
      <c r="AI64" s="57" t="s">
        <v>57</v>
      </c>
      <c r="AJ64" s="51" t="s">
        <v>14</v>
      </c>
      <c r="AK64" s="46">
        <v>4800</v>
      </c>
      <c r="AL64" s="46"/>
      <c r="AM64" s="46"/>
      <c r="AN64" s="46"/>
    </row>
    <row r="65" spans="1:40" ht="7.5" customHeight="1">
      <c r="A65" s="17"/>
      <c r="B65" s="67"/>
      <c r="C65" s="67"/>
      <c r="D65" s="67"/>
      <c r="E65" s="67"/>
      <c r="F65" s="1"/>
      <c r="G65" s="1"/>
      <c r="H65" s="1"/>
      <c r="I65" s="1"/>
      <c r="J65" s="15">
        <f>IF(J64=AG64,1,)</f>
        <v>0</v>
      </c>
      <c r="K65" s="1"/>
      <c r="L65" s="1"/>
      <c r="M65" s="1"/>
      <c r="N65" s="15">
        <f>IF(N64=AK64,1,)</f>
        <v>0</v>
      </c>
      <c r="O65" s="1"/>
      <c r="P65" s="1"/>
      <c r="Q65" s="1"/>
      <c r="R65" s="2"/>
      <c r="S65" s="1"/>
      <c r="T65" s="3"/>
      <c r="U65" s="1"/>
      <c r="V65" s="1"/>
      <c r="W65" s="42"/>
      <c r="X65" s="52"/>
      <c r="Y65" s="48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</row>
    <row r="66" spans="1:40" ht="19.5" customHeight="1">
      <c r="A66" s="17"/>
      <c r="B66" s="67"/>
      <c r="C66" s="67"/>
      <c r="D66" s="67"/>
      <c r="E66" s="67"/>
      <c r="F66" s="1"/>
      <c r="G66" s="1"/>
      <c r="H66" s="1"/>
      <c r="I66" s="1"/>
      <c r="J66" s="29" t="s">
        <v>57</v>
      </c>
      <c r="K66" s="13" t="s">
        <v>14</v>
      </c>
      <c r="L66" s="12"/>
      <c r="M66" s="41" t="s">
        <v>105</v>
      </c>
      <c r="N66" s="89" t="s">
        <v>32</v>
      </c>
      <c r="O66" s="12"/>
      <c r="Q66" s="1"/>
      <c r="R66" s="2"/>
      <c r="S66" s="1"/>
      <c r="T66" s="3"/>
      <c r="U66" s="1"/>
      <c r="V66" s="1"/>
      <c r="W66" s="42"/>
      <c r="X66" s="52"/>
      <c r="Y66" s="48"/>
      <c r="Z66" s="46"/>
      <c r="AA66" s="46"/>
      <c r="AB66" s="46"/>
      <c r="AC66" s="46"/>
      <c r="AD66" s="46"/>
      <c r="AE66" s="46"/>
      <c r="AF66" s="46"/>
      <c r="AG66" s="57" t="s">
        <v>57</v>
      </c>
      <c r="AH66" s="51" t="s">
        <v>14</v>
      </c>
      <c r="AI66" s="46">
        <v>4800</v>
      </c>
      <c r="AJ66" s="52" t="s">
        <v>59</v>
      </c>
      <c r="AK66" s="54" t="s">
        <v>32</v>
      </c>
      <c r="AL66" s="46" t="s">
        <v>55</v>
      </c>
      <c r="AN66" s="46"/>
    </row>
    <row r="67" spans="1:40" ht="19.5" customHeight="1">
      <c r="A67" s="17"/>
      <c r="B67" s="67"/>
      <c r="C67" s="67"/>
      <c r="D67" s="67"/>
      <c r="E67" s="67"/>
      <c r="F67" s="1"/>
      <c r="G67" s="1"/>
      <c r="H67" s="1"/>
      <c r="I67" s="1"/>
      <c r="J67" s="29" t="s">
        <v>57</v>
      </c>
      <c r="K67" s="13" t="s">
        <v>14</v>
      </c>
      <c r="L67" s="14"/>
      <c r="M67" s="22" t="s">
        <v>60</v>
      </c>
      <c r="N67" s="1"/>
      <c r="O67" s="1"/>
      <c r="P67" s="1"/>
      <c r="Q67" s="11">
        <f>IF(L67=AI67,1,0)</f>
        <v>0</v>
      </c>
      <c r="R67" s="24"/>
      <c r="S67" s="1"/>
      <c r="T67" s="3"/>
      <c r="U67" s="1"/>
      <c r="V67" s="1"/>
      <c r="W67" s="42"/>
      <c r="X67" s="52"/>
      <c r="Y67" s="48"/>
      <c r="Z67" s="46"/>
      <c r="AA67" s="46"/>
      <c r="AB67" s="46"/>
      <c r="AC67" s="46"/>
      <c r="AD67" s="46"/>
      <c r="AE67" s="46"/>
      <c r="AF67" s="46"/>
      <c r="AG67" s="57" t="s">
        <v>57</v>
      </c>
      <c r="AH67" s="51" t="s">
        <v>14</v>
      </c>
      <c r="AI67" s="52">
        <v>23.9</v>
      </c>
      <c r="AJ67" s="53" t="s">
        <v>60</v>
      </c>
      <c r="AK67" s="46"/>
      <c r="AL67" s="46"/>
      <c r="AM67" s="46"/>
      <c r="AN67" s="46"/>
    </row>
    <row r="68" spans="1:40" ht="21.75" customHeight="1">
      <c r="A68" s="17"/>
      <c r="B68" s="67"/>
      <c r="C68" s="67"/>
      <c r="D68" s="67"/>
      <c r="E68" s="6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6">
        <f>SUM(Q62:Q67)</f>
        <v>0</v>
      </c>
      <c r="R68" s="2"/>
      <c r="S68" s="1" t="s">
        <v>51</v>
      </c>
      <c r="T68" s="3"/>
      <c r="U68" s="1"/>
      <c r="V68" s="1"/>
      <c r="W68" s="42"/>
      <c r="X68" s="52"/>
      <c r="Y68" s="48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40" ht="19.5" customHeight="1">
      <c r="A69" s="8" t="s">
        <v>61</v>
      </c>
      <c r="B69" s="9" t="s">
        <v>62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0" t="s">
        <v>63</v>
      </c>
      <c r="S69" s="1"/>
      <c r="T69" s="3"/>
      <c r="U69" s="1"/>
      <c r="V69" s="1"/>
      <c r="W69" s="42"/>
      <c r="X69" s="47" t="s">
        <v>61</v>
      </c>
      <c r="Y69" s="48" t="s">
        <v>62</v>
      </c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</row>
    <row r="70" spans="1:40" ht="19.5" customHeight="1">
      <c r="A70" s="1"/>
      <c r="B70" s="66"/>
      <c r="C70" s="67"/>
      <c r="D70" s="67"/>
      <c r="E70" s="6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0" t="s">
        <v>64</v>
      </c>
      <c r="S70" s="1"/>
      <c r="T70" s="3"/>
      <c r="U70" s="1"/>
      <c r="V70" s="1"/>
      <c r="W70" s="42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</row>
    <row r="71" spans="1:40" ht="19.5" customHeight="1">
      <c r="A71" s="1"/>
      <c r="B71" s="67"/>
      <c r="C71" s="67"/>
      <c r="D71" s="67"/>
      <c r="E71" s="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R71" s="30" t="s">
        <v>65</v>
      </c>
      <c r="S71" s="1"/>
      <c r="T71" s="3"/>
      <c r="U71" s="1"/>
      <c r="V71" s="1"/>
      <c r="W71" s="42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</row>
    <row r="72" spans="1:40" ht="19.5" customHeight="1">
      <c r="A72" s="1"/>
      <c r="B72" s="67"/>
      <c r="C72" s="67"/>
      <c r="D72" s="67"/>
      <c r="E72" s="67"/>
      <c r="G72" s="17" t="s">
        <v>33</v>
      </c>
      <c r="H72" s="12"/>
      <c r="I72" s="90" t="s">
        <v>66</v>
      </c>
      <c r="J72" s="12"/>
      <c r="K72" s="91" t="s">
        <v>13</v>
      </c>
      <c r="L72" s="12"/>
      <c r="M72" s="13" t="s">
        <v>14</v>
      </c>
      <c r="N72" s="12"/>
      <c r="O72" s="27" t="s">
        <v>48</v>
      </c>
      <c r="Q72" s="11">
        <f>IF(SUM(H73:L73)=3,1,0)</f>
        <v>0</v>
      </c>
      <c r="R72" s="2" t="s">
        <v>67</v>
      </c>
      <c r="S72" s="1"/>
      <c r="T72" s="3"/>
      <c r="U72" s="1"/>
      <c r="V72" s="1"/>
      <c r="W72" s="42"/>
      <c r="X72" s="46"/>
      <c r="Y72" s="46"/>
      <c r="Z72" s="46"/>
      <c r="AA72" s="46"/>
      <c r="AB72" s="46"/>
      <c r="AD72" s="52" t="s">
        <v>33</v>
      </c>
      <c r="AE72" s="54" t="s">
        <v>64</v>
      </c>
      <c r="AF72" s="46" t="s">
        <v>66</v>
      </c>
      <c r="AG72" s="46" t="s">
        <v>67</v>
      </c>
      <c r="AH72" s="46" t="s">
        <v>13</v>
      </c>
      <c r="AI72" s="46">
        <v>7</v>
      </c>
      <c r="AJ72" s="51" t="s">
        <v>14</v>
      </c>
      <c r="AK72" s="46">
        <v>21</v>
      </c>
      <c r="AL72" s="48" t="s">
        <v>48</v>
      </c>
      <c r="AM72" s="46"/>
      <c r="AN72" s="46"/>
    </row>
    <row r="73" spans="1:40" ht="19.5" customHeight="1">
      <c r="A73" s="1"/>
      <c r="B73" s="67"/>
      <c r="C73" s="67"/>
      <c r="D73" s="67"/>
      <c r="E73" s="67"/>
      <c r="F73" s="1"/>
      <c r="G73" s="25"/>
      <c r="H73" s="15">
        <f>IF(H72=AE72,1,)</f>
        <v>0</v>
      </c>
      <c r="I73" s="1"/>
      <c r="J73" s="15">
        <f>IF(J72=AG72,1,)</f>
        <v>0</v>
      </c>
      <c r="K73" s="1"/>
      <c r="L73" s="15">
        <f>IF(L72=AI72,1,)</f>
        <v>0</v>
      </c>
      <c r="M73" s="1"/>
      <c r="N73" s="1"/>
      <c r="O73" s="1"/>
      <c r="P73" s="1"/>
      <c r="Q73" s="11">
        <f>IF(N72=AK72,1,0)</f>
        <v>0</v>
      </c>
      <c r="R73" s="2" t="s">
        <v>47</v>
      </c>
      <c r="S73" s="1"/>
      <c r="T73" s="3"/>
      <c r="U73" s="1"/>
      <c r="V73" s="1"/>
      <c r="W73" s="42"/>
      <c r="X73" s="46"/>
      <c r="Y73" s="46"/>
      <c r="Z73" s="46"/>
      <c r="AA73" s="46"/>
      <c r="AB73" s="46"/>
      <c r="AC73" s="46"/>
      <c r="AD73" s="55"/>
      <c r="AF73" s="46"/>
      <c r="AG73" s="46"/>
      <c r="AH73" s="46"/>
      <c r="AI73" s="46"/>
      <c r="AJ73" s="46"/>
      <c r="AK73" s="46"/>
      <c r="AL73" s="46"/>
      <c r="AM73" s="46"/>
      <c r="AN73" s="46"/>
    </row>
    <row r="74" spans="1:40" ht="19.5" customHeight="1">
      <c r="A74" s="1"/>
      <c r="B74" s="67"/>
      <c r="C74" s="67"/>
      <c r="D74" s="67"/>
      <c r="E74" s="67"/>
      <c r="F74" s="1"/>
      <c r="G74" s="17"/>
      <c r="H74" s="1"/>
      <c r="I74" s="1"/>
      <c r="J74" s="1"/>
      <c r="K74" s="1"/>
      <c r="L74" s="1"/>
      <c r="M74" s="13" t="s">
        <v>14</v>
      </c>
      <c r="N74" s="14"/>
      <c r="O74" s="12"/>
      <c r="P74" s="1" t="s">
        <v>68</v>
      </c>
      <c r="Q74" s="11">
        <f>IF(N74=AK74,1,0)</f>
        <v>0</v>
      </c>
      <c r="R74" s="2" t="s">
        <v>69</v>
      </c>
      <c r="S74" s="1"/>
      <c r="T74" s="3"/>
      <c r="U74" s="1"/>
      <c r="V74" s="1"/>
      <c r="W74" s="42"/>
      <c r="X74" s="46"/>
      <c r="Y74" s="46"/>
      <c r="Z74" s="46"/>
      <c r="AA74" s="46"/>
      <c r="AB74" s="46"/>
      <c r="AC74" s="46"/>
      <c r="AD74" s="52"/>
      <c r="AE74" s="46"/>
      <c r="AF74" s="46"/>
      <c r="AG74" s="46"/>
      <c r="AH74" s="46"/>
      <c r="AI74" s="46"/>
      <c r="AJ74" s="51" t="s">
        <v>14</v>
      </c>
      <c r="AK74" s="58">
        <v>66</v>
      </c>
      <c r="AL74" s="46" t="s">
        <v>12</v>
      </c>
      <c r="AM74" s="46" t="s">
        <v>68</v>
      </c>
      <c r="AN74" s="46"/>
    </row>
    <row r="75" spans="1:40" ht="19.5" customHeight="1">
      <c r="A75" s="1"/>
      <c r="B75" s="67"/>
      <c r="C75" s="67"/>
      <c r="D75" s="67"/>
      <c r="E75" s="6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6">
        <f>SUM(Q72:Q74)</f>
        <v>0</v>
      </c>
      <c r="R75" s="2"/>
      <c r="S75" s="1" t="s">
        <v>51</v>
      </c>
      <c r="T75" s="3"/>
      <c r="U75" s="1"/>
      <c r="V75" s="1"/>
      <c r="W75" s="42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</row>
    <row r="76" spans="1:40" ht="19.5" customHeight="1">
      <c r="A76" s="1"/>
      <c r="B76" s="67"/>
      <c r="C76" s="67"/>
      <c r="D76" s="67"/>
      <c r="E76" s="6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1"/>
      <c r="T76" s="3"/>
      <c r="U76" s="1"/>
      <c r="V76" s="1"/>
      <c r="W76" s="42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</row>
    <row r="77" spans="1:40" ht="19.5" customHeight="1">
      <c r="A77" s="1"/>
      <c r="B77" s="67"/>
      <c r="C77" s="67"/>
      <c r="D77" s="67"/>
      <c r="E77" s="6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3"/>
      <c r="U77" s="1"/>
      <c r="V77" s="1"/>
      <c r="W77" s="42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</row>
    <row r="78" spans="1:40" ht="19.5" customHeight="1">
      <c r="A78" s="1"/>
      <c r="B78" s="67"/>
      <c r="C78" s="67"/>
      <c r="D78" s="67"/>
      <c r="E78" s="6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3"/>
      <c r="U78" s="1"/>
      <c r="V78" s="1"/>
      <c r="W78" s="42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</row>
    <row r="79" spans="1:40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3"/>
      <c r="U79" s="1"/>
      <c r="V79" s="1"/>
      <c r="W79" s="42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</row>
    <row r="80" spans="1:40" ht="19.5" customHeight="1">
      <c r="A80" s="8" t="s">
        <v>41</v>
      </c>
      <c r="B80" s="9" t="s">
        <v>70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3"/>
      <c r="U80" s="1"/>
      <c r="V80" s="1"/>
      <c r="W80" s="42"/>
      <c r="X80" s="47" t="s">
        <v>41</v>
      </c>
      <c r="Y80" s="48" t="s">
        <v>70</v>
      </c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</row>
    <row r="81" spans="1:40" ht="19.5" customHeight="1">
      <c r="A81" s="1"/>
      <c r="B81" s="66"/>
      <c r="C81" s="67"/>
      <c r="D81" s="67"/>
      <c r="E81" s="67"/>
      <c r="F81" s="1"/>
      <c r="G81" s="1"/>
      <c r="H81" s="1"/>
      <c r="I81" s="1"/>
      <c r="J81" s="1"/>
      <c r="K81" s="1"/>
      <c r="L81" s="1"/>
      <c r="M81" s="1"/>
      <c r="N81" s="1"/>
      <c r="O81" s="1"/>
      <c r="R81" s="2" t="s">
        <v>67</v>
      </c>
      <c r="S81" s="1"/>
      <c r="T81" s="3"/>
      <c r="U81" s="1"/>
      <c r="V81" s="1"/>
      <c r="W81" s="42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</row>
    <row r="82" spans="1:40" ht="19.5" customHeight="1">
      <c r="A82" s="1"/>
      <c r="B82" s="67"/>
      <c r="C82" s="67"/>
      <c r="D82" s="67"/>
      <c r="E82" s="67"/>
      <c r="F82" s="1"/>
      <c r="G82" s="1"/>
      <c r="H82" s="1"/>
      <c r="I82" s="1"/>
      <c r="J82" s="1"/>
      <c r="K82" s="1"/>
      <c r="L82" s="1"/>
      <c r="M82" s="1"/>
      <c r="N82" s="1"/>
      <c r="O82" s="1"/>
      <c r="R82" s="2" t="s">
        <v>71</v>
      </c>
      <c r="S82" s="1"/>
      <c r="T82" s="3"/>
      <c r="U82" s="1"/>
      <c r="V82" s="1"/>
      <c r="W82" s="42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</row>
    <row r="83" spans="1:40" ht="19.5" customHeight="1">
      <c r="A83" s="1"/>
      <c r="B83" s="67"/>
      <c r="C83" s="67"/>
      <c r="D83" s="67"/>
      <c r="E83" s="67"/>
      <c r="F83" s="1"/>
      <c r="G83" s="78" t="s">
        <v>72</v>
      </c>
      <c r="H83" s="12"/>
      <c r="I83" s="66" t="s">
        <v>13</v>
      </c>
      <c r="J83" s="81" t="s">
        <v>48</v>
      </c>
      <c r="K83" s="66" t="s">
        <v>13</v>
      </c>
      <c r="L83" s="76"/>
      <c r="M83" s="70" t="s">
        <v>14</v>
      </c>
      <c r="N83" s="76"/>
      <c r="O83" s="82" t="s">
        <v>48</v>
      </c>
      <c r="P83" s="1"/>
      <c r="Q83" s="11">
        <f>IF(SUM(H85:L86)=3,1,0)</f>
        <v>0</v>
      </c>
      <c r="R83" s="2" t="s">
        <v>73</v>
      </c>
      <c r="S83" s="1"/>
      <c r="T83" s="3"/>
      <c r="U83" s="1"/>
      <c r="V83" s="1"/>
      <c r="W83" s="42"/>
      <c r="X83" s="46"/>
      <c r="Y83" s="46"/>
      <c r="Z83" s="46"/>
      <c r="AA83" s="46"/>
      <c r="AB83" s="46"/>
      <c r="AC83" s="46"/>
      <c r="AD83" s="77" t="s">
        <v>72</v>
      </c>
      <c r="AE83" s="46">
        <v>2</v>
      </c>
      <c r="AF83" s="73" t="s">
        <v>13</v>
      </c>
      <c r="AG83" s="77" t="s">
        <v>48</v>
      </c>
      <c r="AH83" s="73" t="s">
        <v>13</v>
      </c>
      <c r="AI83" s="79" t="s">
        <v>74</v>
      </c>
      <c r="AJ83" s="71" t="s">
        <v>14</v>
      </c>
      <c r="AK83" s="73">
        <v>144</v>
      </c>
      <c r="AL83" s="80" t="s">
        <v>48</v>
      </c>
      <c r="AM83" s="46"/>
      <c r="AN83" s="46"/>
    </row>
    <row r="84" spans="1:40" ht="19.5" customHeight="1">
      <c r="A84" s="1"/>
      <c r="B84" s="67"/>
      <c r="C84" s="67"/>
      <c r="D84" s="67"/>
      <c r="E84" s="67"/>
      <c r="F84" s="1"/>
      <c r="G84" s="67"/>
      <c r="H84" s="44"/>
      <c r="I84" s="67"/>
      <c r="J84" s="67"/>
      <c r="K84" s="67"/>
      <c r="L84" s="76"/>
      <c r="M84" s="67"/>
      <c r="N84" s="76"/>
      <c r="O84" s="67"/>
      <c r="P84" s="1"/>
      <c r="Q84" s="11">
        <f>IF(N83=AK83,1,0)</f>
        <v>0</v>
      </c>
      <c r="R84" s="2" t="s">
        <v>75</v>
      </c>
      <c r="S84" s="1"/>
      <c r="T84" s="3"/>
      <c r="U84" s="1"/>
      <c r="V84" s="1"/>
      <c r="W84" s="42"/>
      <c r="X84" s="46"/>
      <c r="Y84" s="46"/>
      <c r="Z84" s="46"/>
      <c r="AA84" s="46"/>
      <c r="AB84" s="46"/>
      <c r="AC84" s="46"/>
      <c r="AD84" s="72"/>
      <c r="AE84" s="46">
        <v>3</v>
      </c>
      <c r="AF84" s="72"/>
      <c r="AG84" s="72"/>
      <c r="AH84" s="72"/>
      <c r="AI84" s="72"/>
      <c r="AJ84" s="72"/>
      <c r="AK84" s="72"/>
      <c r="AL84" s="72"/>
      <c r="AM84" s="46"/>
      <c r="AN84" s="46"/>
    </row>
    <row r="85" spans="1:40" ht="19.5" customHeight="1">
      <c r="A85" s="1"/>
      <c r="B85" s="67"/>
      <c r="C85" s="67"/>
      <c r="D85" s="67"/>
      <c r="E85" s="67"/>
      <c r="F85" s="1"/>
      <c r="G85" s="17"/>
      <c r="H85" s="15">
        <f t="shared" ref="H85:H86" si="2">IF(H83=AE83,1,)</f>
        <v>0</v>
      </c>
      <c r="I85" s="1"/>
      <c r="J85" s="1"/>
      <c r="K85" s="1"/>
      <c r="L85" s="15">
        <f>IF(L84=AI84,1,)</f>
        <v>1</v>
      </c>
      <c r="M85" s="13" t="s">
        <v>14</v>
      </c>
      <c r="N85" s="14"/>
      <c r="O85" s="12"/>
      <c r="P85" s="1" t="s">
        <v>68</v>
      </c>
      <c r="Q85" s="11">
        <f>IF(N85=AK85,1,0)</f>
        <v>0</v>
      </c>
      <c r="R85" s="2" t="s">
        <v>74</v>
      </c>
      <c r="S85" s="1"/>
      <c r="T85" s="3"/>
      <c r="U85" s="1"/>
      <c r="V85" s="1"/>
      <c r="W85" s="42"/>
      <c r="X85" s="46"/>
      <c r="Y85" s="46"/>
      <c r="Z85" s="46"/>
      <c r="AA85" s="46"/>
      <c r="AB85" s="46"/>
      <c r="AC85" s="46"/>
      <c r="AD85" s="52"/>
      <c r="AE85" s="46"/>
      <c r="AF85" s="46"/>
      <c r="AG85" s="46"/>
      <c r="AH85" s="46"/>
      <c r="AI85" s="46"/>
      <c r="AJ85" s="51" t="s">
        <v>14</v>
      </c>
      <c r="AK85" s="52">
        <v>452.4</v>
      </c>
      <c r="AL85" s="46" t="s">
        <v>12</v>
      </c>
      <c r="AM85" s="46" t="s">
        <v>68</v>
      </c>
      <c r="AN85" s="46"/>
    </row>
    <row r="86" spans="1:40" ht="19.5" customHeight="1">
      <c r="A86" s="1"/>
      <c r="B86" s="67"/>
      <c r="C86" s="67"/>
      <c r="D86" s="67"/>
      <c r="E86" s="67"/>
      <c r="F86" s="1"/>
      <c r="G86" s="1"/>
      <c r="H86" s="15">
        <f t="shared" si="2"/>
        <v>0</v>
      </c>
      <c r="I86" s="1"/>
      <c r="J86" s="1"/>
      <c r="K86" s="1"/>
      <c r="L86" s="1"/>
      <c r="M86" s="1"/>
      <c r="N86" s="1"/>
      <c r="O86" s="1"/>
      <c r="P86" s="1"/>
      <c r="Q86" s="16">
        <f>SUM(Q83:Q85)</f>
        <v>0</v>
      </c>
      <c r="R86" s="2" t="s">
        <v>76</v>
      </c>
      <c r="S86" s="1" t="s">
        <v>51</v>
      </c>
      <c r="T86" s="3"/>
      <c r="U86" s="1"/>
      <c r="V86" s="1"/>
      <c r="W86" s="42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</row>
    <row r="87" spans="1:40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3"/>
      <c r="U87" s="1"/>
      <c r="V87" s="1"/>
      <c r="W87" s="42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</row>
    <row r="88" spans="1:40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3"/>
      <c r="U88" s="1"/>
      <c r="V88" s="1"/>
      <c r="W88" s="42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</row>
    <row r="89" spans="1:40" ht="21" customHeight="1">
      <c r="A89" s="8" t="s">
        <v>52</v>
      </c>
      <c r="B89" s="9" t="s">
        <v>77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3"/>
      <c r="U89" s="1"/>
      <c r="V89" s="1"/>
      <c r="W89" s="42"/>
      <c r="X89" s="47" t="s">
        <v>52</v>
      </c>
      <c r="Y89" s="48" t="s">
        <v>78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</row>
    <row r="90" spans="1:40" ht="21" customHeight="1">
      <c r="A90" s="1"/>
      <c r="B90" s="9" t="s">
        <v>79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>
        <v>6</v>
      </c>
      <c r="S90" s="1"/>
      <c r="T90" s="3"/>
      <c r="U90" s="1"/>
      <c r="V90" s="1"/>
      <c r="W90" s="42"/>
      <c r="X90" s="46"/>
      <c r="Y90" s="48" t="s">
        <v>79</v>
      </c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</row>
    <row r="91" spans="1:40" ht="21" customHeight="1">
      <c r="A91" s="1"/>
      <c r="B91" s="66"/>
      <c r="C91" s="67"/>
      <c r="D91" s="67"/>
      <c r="E91" s="6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R91" s="2">
        <v>12</v>
      </c>
      <c r="S91" s="1"/>
      <c r="T91" s="3"/>
      <c r="U91" s="1"/>
      <c r="V91" s="1"/>
      <c r="W91" s="42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</row>
    <row r="92" spans="1:40" ht="21" customHeight="1">
      <c r="A92" s="1"/>
      <c r="B92" s="67"/>
      <c r="C92" s="67"/>
      <c r="D92" s="67"/>
      <c r="E92" s="67"/>
      <c r="F92" s="1"/>
      <c r="G92" s="1"/>
      <c r="H92" s="1"/>
      <c r="I92" s="15">
        <f t="shared" ref="I92:I93" si="3">IF(I94=AF94,1,)</f>
        <v>0</v>
      </c>
      <c r="J92" s="1"/>
      <c r="K92" s="1"/>
      <c r="L92" s="1"/>
      <c r="M92" s="1"/>
      <c r="N92" s="1"/>
      <c r="O92" s="1"/>
      <c r="P92" s="1"/>
      <c r="R92" s="2">
        <v>13</v>
      </c>
      <c r="S92" s="1"/>
      <c r="T92" s="3"/>
      <c r="U92" s="1"/>
      <c r="V92" s="1"/>
      <c r="W92" s="42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</row>
    <row r="93" spans="1:40" ht="21" customHeight="1">
      <c r="A93" s="1"/>
      <c r="B93" s="67"/>
      <c r="C93" s="67"/>
      <c r="D93" s="67"/>
      <c r="E93" s="67"/>
      <c r="F93" s="1"/>
      <c r="G93" s="1" t="s">
        <v>80</v>
      </c>
      <c r="H93" s="1"/>
      <c r="I93" s="15">
        <f t="shared" si="3"/>
        <v>0</v>
      </c>
      <c r="J93" s="1"/>
      <c r="K93" s="1"/>
      <c r="L93" s="1"/>
      <c r="M93" s="15">
        <f>IF(M95=AJ95,1,)</f>
        <v>1</v>
      </c>
      <c r="N93" s="1"/>
      <c r="O93" s="1"/>
      <c r="P93" s="1"/>
      <c r="R93" s="2" t="s">
        <v>71</v>
      </c>
      <c r="S93" s="1"/>
      <c r="T93" s="3"/>
      <c r="U93" s="1"/>
      <c r="V93" s="1"/>
      <c r="W93" s="42"/>
      <c r="X93" s="46"/>
      <c r="Y93" s="46"/>
      <c r="Z93" s="46"/>
      <c r="AA93" s="46"/>
      <c r="AB93" s="46"/>
      <c r="AC93" s="46"/>
      <c r="AD93" s="46" t="s">
        <v>80</v>
      </c>
      <c r="AE93" s="46"/>
      <c r="AF93" s="46"/>
      <c r="AG93" s="46"/>
      <c r="AH93" s="46"/>
      <c r="AI93" s="46"/>
      <c r="AJ93" s="46"/>
      <c r="AK93" s="46"/>
      <c r="AL93" s="46"/>
      <c r="AM93" s="46"/>
      <c r="AN93" s="46"/>
    </row>
    <row r="94" spans="1:40" ht="21" customHeight="1">
      <c r="A94" s="1"/>
      <c r="B94" s="67"/>
      <c r="C94" s="67"/>
      <c r="D94" s="67"/>
      <c r="E94" s="67"/>
      <c r="F94" s="1"/>
      <c r="G94" s="78" t="s">
        <v>81</v>
      </c>
      <c r="I94" s="12"/>
      <c r="J94" s="66" t="s">
        <v>13</v>
      </c>
      <c r="K94" s="92" t="s">
        <v>48</v>
      </c>
      <c r="L94" s="66" t="s">
        <v>13</v>
      </c>
      <c r="M94" s="76"/>
      <c r="N94" s="70" t="s">
        <v>14</v>
      </c>
      <c r="O94" s="76"/>
      <c r="P94" s="94" t="s">
        <v>48</v>
      </c>
      <c r="Q94" s="11">
        <f>IF(SUM(I92:M93)=3,1,0)</f>
        <v>0</v>
      </c>
      <c r="R94" s="2" t="s">
        <v>73</v>
      </c>
      <c r="S94" s="1"/>
      <c r="T94" s="3"/>
      <c r="U94" s="1"/>
      <c r="V94" s="1"/>
      <c r="W94" s="42"/>
      <c r="X94" s="46"/>
      <c r="Y94" s="46"/>
      <c r="Z94" s="46"/>
      <c r="AA94" s="46"/>
      <c r="AB94" s="46"/>
      <c r="AC94" s="46"/>
      <c r="AD94" s="77" t="s">
        <v>81</v>
      </c>
      <c r="AF94" s="46">
        <v>2</v>
      </c>
      <c r="AG94" s="73" t="s">
        <v>13</v>
      </c>
      <c r="AH94" s="73" t="s">
        <v>48</v>
      </c>
      <c r="AI94" s="73" t="s">
        <v>13</v>
      </c>
      <c r="AJ94" s="73" t="s">
        <v>74</v>
      </c>
      <c r="AK94" s="71" t="s">
        <v>14</v>
      </c>
      <c r="AL94" s="73">
        <v>144</v>
      </c>
      <c r="AM94" s="74" t="s">
        <v>48</v>
      </c>
      <c r="AN94" s="46"/>
    </row>
    <row r="95" spans="1:40" ht="21" customHeight="1">
      <c r="A95" s="1"/>
      <c r="B95" s="67"/>
      <c r="C95" s="67"/>
      <c r="D95" s="67"/>
      <c r="E95" s="67"/>
      <c r="F95" s="1"/>
      <c r="G95" s="67"/>
      <c r="I95" s="44"/>
      <c r="J95" s="67"/>
      <c r="K95" s="93"/>
      <c r="L95" s="67"/>
      <c r="M95" s="76"/>
      <c r="N95" s="67"/>
      <c r="O95" s="76"/>
      <c r="P95" s="93"/>
      <c r="Q95" s="11">
        <f>IF(O94=AL94,1,0)</f>
        <v>0</v>
      </c>
      <c r="R95" s="2" t="s">
        <v>82</v>
      </c>
      <c r="S95" s="1"/>
      <c r="T95" s="3"/>
      <c r="U95" s="1"/>
      <c r="V95" s="1"/>
      <c r="W95" s="42"/>
      <c r="X95" s="46"/>
      <c r="Y95" s="46"/>
      <c r="Z95" s="46"/>
      <c r="AA95" s="46"/>
      <c r="AB95" s="46"/>
      <c r="AC95" s="46"/>
      <c r="AD95" s="72"/>
      <c r="AF95" s="46">
        <v>3</v>
      </c>
      <c r="AG95" s="72"/>
      <c r="AH95" s="72"/>
      <c r="AI95" s="72"/>
      <c r="AJ95" s="72"/>
      <c r="AK95" s="72"/>
      <c r="AL95" s="72"/>
      <c r="AM95" s="72"/>
      <c r="AN95" s="46"/>
    </row>
    <row r="96" spans="1:40" ht="9" customHeight="1">
      <c r="A96" s="1"/>
      <c r="B96" s="67"/>
      <c r="C96" s="67"/>
      <c r="D96" s="67"/>
      <c r="E96" s="67"/>
      <c r="F96" s="1"/>
      <c r="G96" s="17"/>
      <c r="H96" s="1"/>
      <c r="J96" s="2"/>
      <c r="K96" s="1"/>
      <c r="L96" s="1"/>
      <c r="M96" s="1"/>
      <c r="N96" s="1"/>
      <c r="O96" s="1"/>
      <c r="P96" s="27"/>
      <c r="Q96" s="11"/>
      <c r="R96" s="2"/>
      <c r="S96" s="1"/>
      <c r="T96" s="3"/>
      <c r="U96" s="1"/>
      <c r="V96" s="1"/>
      <c r="W96" s="42"/>
      <c r="X96" s="46"/>
      <c r="Y96" s="46"/>
      <c r="Z96" s="46"/>
      <c r="AA96" s="46"/>
      <c r="AB96" s="46"/>
      <c r="AC96" s="46"/>
      <c r="AD96" s="52"/>
      <c r="AE96" s="46"/>
      <c r="AG96" s="46"/>
      <c r="AH96" s="46"/>
      <c r="AI96" s="46"/>
      <c r="AJ96" s="46"/>
      <c r="AK96" s="46"/>
      <c r="AL96" s="46"/>
      <c r="AM96" s="48"/>
      <c r="AN96" s="46"/>
    </row>
    <row r="97" spans="1:40" ht="21" customHeight="1">
      <c r="A97" s="1"/>
      <c r="B97" s="67"/>
      <c r="C97" s="67"/>
      <c r="D97" s="67"/>
      <c r="E97" s="67"/>
      <c r="F97" s="1"/>
      <c r="G97" s="17" t="s">
        <v>83</v>
      </c>
      <c r="H97" s="1"/>
      <c r="I97" s="90" t="s">
        <v>48</v>
      </c>
      <c r="J97" s="2" t="s">
        <v>13</v>
      </c>
      <c r="K97" s="12"/>
      <c r="L97" s="1" t="s">
        <v>13</v>
      </c>
      <c r="M97" s="12"/>
      <c r="N97" s="13" t="s">
        <v>14</v>
      </c>
      <c r="O97" s="12"/>
      <c r="P97" s="27" t="s">
        <v>48</v>
      </c>
      <c r="Q97" s="11">
        <f>IF(SUM(K98:M98)=2,1,0)</f>
        <v>0</v>
      </c>
      <c r="R97" s="2" t="s">
        <v>74</v>
      </c>
      <c r="S97" s="1"/>
      <c r="T97" s="3"/>
      <c r="U97" s="1"/>
      <c r="V97" s="1"/>
      <c r="W97" s="42"/>
      <c r="X97" s="46"/>
      <c r="Y97" s="46"/>
      <c r="Z97" s="46"/>
      <c r="AA97" s="46"/>
      <c r="AB97" s="46"/>
      <c r="AC97" s="46"/>
      <c r="AD97" s="52" t="s">
        <v>83</v>
      </c>
      <c r="AE97" s="46"/>
      <c r="AF97" s="46" t="s">
        <v>48</v>
      </c>
      <c r="AG97" s="46" t="s">
        <v>13</v>
      </c>
      <c r="AH97" s="46" t="s">
        <v>71</v>
      </c>
      <c r="AI97" s="46" t="s">
        <v>13</v>
      </c>
      <c r="AJ97" s="46">
        <v>13</v>
      </c>
      <c r="AK97" s="51" t="s">
        <v>14</v>
      </c>
      <c r="AL97" s="46">
        <v>468</v>
      </c>
      <c r="AM97" s="48" t="s">
        <v>48</v>
      </c>
      <c r="AN97" s="46"/>
    </row>
    <row r="98" spans="1:40" ht="21" customHeight="1">
      <c r="A98" s="1"/>
      <c r="B98" s="67"/>
      <c r="C98" s="67"/>
      <c r="D98" s="67"/>
      <c r="E98" s="67"/>
      <c r="F98" s="1"/>
      <c r="G98" s="1"/>
      <c r="H98" s="1"/>
      <c r="I98" s="1"/>
      <c r="J98" s="2"/>
      <c r="K98" s="15">
        <f>IF(K97=AH97,1,)</f>
        <v>0</v>
      </c>
      <c r="L98" s="1"/>
      <c r="M98" s="15">
        <f>IF(M97=AJ97,1,)</f>
        <v>0</v>
      </c>
      <c r="Q98" s="11">
        <f>IF(O97=AL97,1,0)</f>
        <v>0</v>
      </c>
      <c r="R98" s="2" t="s">
        <v>76</v>
      </c>
      <c r="S98" s="1"/>
      <c r="T98" s="3"/>
      <c r="U98" s="1"/>
      <c r="V98" s="1"/>
      <c r="W98" s="42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N98" s="46"/>
    </row>
    <row r="99" spans="1:40" ht="21" customHeight="1">
      <c r="A99" s="1"/>
      <c r="B99" s="67"/>
      <c r="C99" s="67"/>
      <c r="D99" s="67"/>
      <c r="E99" s="67"/>
      <c r="F99" s="1"/>
      <c r="H99" s="9" t="s">
        <v>84</v>
      </c>
      <c r="I99" s="1"/>
      <c r="J99" s="1"/>
      <c r="K99" s="1"/>
      <c r="L99" s="1"/>
      <c r="M99" s="1"/>
      <c r="N99" s="13" t="s">
        <v>14</v>
      </c>
      <c r="O99" s="14"/>
      <c r="P99" s="27" t="s">
        <v>48</v>
      </c>
      <c r="Q99" s="11">
        <f>IF(O99=AL99,1,0)</f>
        <v>0</v>
      </c>
      <c r="R99" s="24"/>
      <c r="T99" s="3"/>
      <c r="U99" s="1"/>
      <c r="V99" s="1"/>
      <c r="W99" s="42"/>
      <c r="X99" s="46"/>
      <c r="Y99" s="46"/>
      <c r="Z99" s="46"/>
      <c r="AA99" s="46"/>
      <c r="AB99" s="46"/>
      <c r="AC99" s="46"/>
      <c r="AE99" s="48" t="s">
        <v>84</v>
      </c>
      <c r="AF99" s="46"/>
      <c r="AG99" s="46"/>
      <c r="AH99" s="46"/>
      <c r="AI99" s="46"/>
      <c r="AJ99" s="46"/>
      <c r="AK99" s="51" t="s">
        <v>14</v>
      </c>
      <c r="AL99" s="52">
        <f>AL94+AL97</f>
        <v>612</v>
      </c>
      <c r="AM99" s="48" t="s">
        <v>48</v>
      </c>
      <c r="AN99" s="46"/>
    </row>
    <row r="100" spans="1:40" ht="21" customHeight="1">
      <c r="A100" s="1"/>
      <c r="B100" s="67"/>
      <c r="C100" s="67"/>
      <c r="D100" s="67"/>
      <c r="E100" s="67"/>
      <c r="F100" s="1"/>
      <c r="H100" s="1"/>
      <c r="I100" s="1"/>
      <c r="J100" s="1"/>
      <c r="K100" s="1"/>
      <c r="L100" s="1"/>
      <c r="M100" s="1"/>
      <c r="N100" s="1"/>
      <c r="O100" s="1"/>
      <c r="P100" s="1"/>
      <c r="Q100" s="16">
        <f>SUM(Q94:Q99)</f>
        <v>0</v>
      </c>
      <c r="R100" s="2" t="s">
        <v>85</v>
      </c>
      <c r="S100" s="1" t="s">
        <v>86</v>
      </c>
      <c r="T100" s="3"/>
      <c r="U100" s="1"/>
      <c r="V100" s="1"/>
      <c r="W100" s="42"/>
      <c r="X100" s="46"/>
      <c r="Y100" s="46"/>
      <c r="Z100" s="46"/>
      <c r="AA100" s="46"/>
      <c r="AB100" s="46"/>
      <c r="AC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</row>
    <row r="101" spans="1:40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3"/>
      <c r="U101" s="1"/>
      <c r="V101" s="1"/>
      <c r="W101" s="42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</row>
    <row r="102" spans="1:40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3"/>
      <c r="U102" s="1"/>
      <c r="V102" s="1"/>
      <c r="W102" s="42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</row>
    <row r="103" spans="1:40" ht="21.75" customHeight="1">
      <c r="A103" s="8" t="s">
        <v>61</v>
      </c>
      <c r="B103" s="9" t="s">
        <v>87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3"/>
      <c r="U103" s="1"/>
      <c r="V103" s="1"/>
      <c r="W103" s="42"/>
      <c r="X103" s="47" t="s">
        <v>61</v>
      </c>
      <c r="Y103" s="48" t="s">
        <v>87</v>
      </c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</row>
    <row r="104" spans="1:40" ht="21.75" customHeight="1">
      <c r="A104" s="1"/>
      <c r="B104" s="9" t="s">
        <v>88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3"/>
      <c r="U104" s="1"/>
      <c r="V104" s="1"/>
      <c r="W104" s="42"/>
      <c r="X104" s="46"/>
      <c r="Y104" s="48" t="s">
        <v>88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</row>
    <row r="105" spans="1:40" ht="21.75" customHeight="1">
      <c r="A105" s="1"/>
      <c r="B105" s="9" t="s">
        <v>89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3"/>
      <c r="U105" s="1"/>
      <c r="V105" s="1"/>
      <c r="W105" s="42"/>
      <c r="X105" s="46"/>
      <c r="Y105" s="48" t="s">
        <v>89</v>
      </c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</row>
    <row r="106" spans="1:40" ht="21.75" customHeight="1">
      <c r="A106" s="66"/>
      <c r="B106" s="67"/>
      <c r="C106" s="67"/>
      <c r="D106" s="67"/>
      <c r="E106" s="67"/>
      <c r="F106" s="6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1">
        <f>IF(SUM(I108:M108)=3,1,0)</f>
        <v>0</v>
      </c>
      <c r="R106" s="2"/>
      <c r="S106" s="1"/>
      <c r="T106" s="3"/>
      <c r="U106" s="1"/>
      <c r="V106" s="1"/>
      <c r="W106" s="42"/>
      <c r="X106" s="46"/>
      <c r="Y106" s="48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</row>
    <row r="107" spans="1:40" ht="21.75" customHeight="1">
      <c r="A107" s="67"/>
      <c r="B107" s="67"/>
      <c r="C107" s="67"/>
      <c r="D107" s="67"/>
      <c r="E107" s="67"/>
      <c r="F107" s="67"/>
      <c r="G107" s="9" t="s">
        <v>90</v>
      </c>
      <c r="H107" s="1"/>
      <c r="I107" s="12"/>
      <c r="J107" s="1" t="s">
        <v>13</v>
      </c>
      <c r="K107" s="12"/>
      <c r="L107" s="1" t="s">
        <v>13</v>
      </c>
      <c r="M107" s="12"/>
      <c r="N107" s="13" t="s">
        <v>14</v>
      </c>
      <c r="O107" s="14"/>
      <c r="P107" s="12"/>
      <c r="Q107" s="11">
        <f>IF(O107=AL107,1,0)</f>
        <v>0</v>
      </c>
      <c r="R107" s="2" t="s">
        <v>91</v>
      </c>
      <c r="S107" s="1"/>
      <c r="T107" s="3"/>
      <c r="U107" s="1"/>
      <c r="V107" s="1"/>
      <c r="W107" s="42"/>
      <c r="X107" s="46"/>
      <c r="Y107" s="46"/>
      <c r="Z107" s="46"/>
      <c r="AA107" s="46"/>
      <c r="AB107" s="46"/>
      <c r="AC107" s="46"/>
      <c r="AD107" s="48" t="s">
        <v>90</v>
      </c>
      <c r="AE107" s="46"/>
      <c r="AF107" s="46">
        <v>4</v>
      </c>
      <c r="AG107" s="46" t="s">
        <v>13</v>
      </c>
      <c r="AH107" s="46">
        <v>5</v>
      </c>
      <c r="AI107" s="46" t="s">
        <v>13</v>
      </c>
      <c r="AJ107" s="46">
        <v>10</v>
      </c>
      <c r="AK107" s="51" t="s">
        <v>14</v>
      </c>
      <c r="AL107" s="52">
        <f>AF107*AH107*AJ107</f>
        <v>200</v>
      </c>
      <c r="AM107" s="46" t="s">
        <v>12</v>
      </c>
      <c r="AN107" s="46"/>
    </row>
    <row r="108" spans="1:40" ht="21.75" customHeight="1">
      <c r="A108" s="67"/>
      <c r="B108" s="67"/>
      <c r="C108" s="67"/>
      <c r="D108" s="67"/>
      <c r="E108" s="67"/>
      <c r="F108" s="67"/>
      <c r="G108" s="22"/>
      <c r="H108" s="1"/>
      <c r="I108" s="15">
        <f>IF(I107=AF107,1,)</f>
        <v>0</v>
      </c>
      <c r="J108" s="4"/>
      <c r="K108" s="15">
        <f>IF(K107=AH107,1,)</f>
        <v>0</v>
      </c>
      <c r="L108" s="4"/>
      <c r="M108" s="15">
        <f>IF(M107=AJ107,1,)</f>
        <v>0</v>
      </c>
      <c r="N108" s="1"/>
      <c r="O108" s="1"/>
      <c r="P108" s="1"/>
      <c r="Q108" s="1"/>
      <c r="R108" s="2" t="s">
        <v>92</v>
      </c>
      <c r="S108" s="1"/>
      <c r="T108" s="3"/>
      <c r="U108" s="1"/>
      <c r="V108" s="1"/>
      <c r="W108" s="42"/>
      <c r="X108" s="46"/>
      <c r="Y108" s="46"/>
      <c r="Z108" s="46"/>
      <c r="AA108" s="46"/>
      <c r="AB108" s="46"/>
      <c r="AC108" s="46"/>
      <c r="AD108" s="53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</row>
    <row r="109" spans="1:40" ht="21.75" customHeight="1">
      <c r="A109" s="67"/>
      <c r="B109" s="67"/>
      <c r="C109" s="67"/>
      <c r="D109" s="67"/>
      <c r="E109" s="67"/>
      <c r="F109" s="67"/>
      <c r="J109" s="1"/>
      <c r="K109" s="1"/>
      <c r="L109" s="31"/>
      <c r="M109" s="1"/>
      <c r="N109" s="1"/>
      <c r="O109" s="1"/>
      <c r="P109" s="1"/>
      <c r="Q109" s="1"/>
      <c r="R109" s="2" t="s">
        <v>93</v>
      </c>
      <c r="S109" s="1"/>
      <c r="T109" s="3"/>
      <c r="U109" s="1"/>
      <c r="V109" s="1"/>
      <c r="W109" s="42"/>
      <c r="X109" s="46"/>
      <c r="Y109" s="46"/>
      <c r="Z109" s="46"/>
      <c r="AA109" s="46"/>
      <c r="AB109" s="46"/>
      <c r="AC109" s="46"/>
      <c r="AG109" s="46"/>
      <c r="AH109" s="46"/>
      <c r="AI109" s="59"/>
      <c r="AJ109" s="46"/>
      <c r="AK109" s="46"/>
      <c r="AL109" s="46"/>
      <c r="AM109" s="46"/>
      <c r="AN109" s="46"/>
    </row>
    <row r="110" spans="1:40" ht="21.75" customHeight="1">
      <c r="A110" s="67"/>
      <c r="B110" s="67"/>
      <c r="C110" s="67"/>
      <c r="D110" s="67"/>
      <c r="E110" s="67"/>
      <c r="F110" s="67"/>
      <c r="G110" s="32" t="s">
        <v>94</v>
      </c>
      <c r="H110" s="33"/>
      <c r="I110" s="1"/>
      <c r="J110" s="33"/>
      <c r="K110" s="1"/>
      <c r="L110" s="1"/>
      <c r="M110" s="1"/>
      <c r="N110" s="4"/>
      <c r="O110" s="1"/>
      <c r="P110" s="1"/>
      <c r="Q110" s="11" t="str">
        <f>IF(N110="","",IF(N110=AL110,1,0))</f>
        <v/>
      </c>
      <c r="R110" s="2" t="s">
        <v>67</v>
      </c>
      <c r="S110" s="1"/>
      <c r="T110" s="3"/>
      <c r="U110" s="1"/>
      <c r="V110" s="1"/>
      <c r="W110" s="42"/>
      <c r="X110" s="46"/>
      <c r="Y110" s="46"/>
      <c r="Z110" s="46"/>
      <c r="AA110" s="46"/>
      <c r="AB110" s="46"/>
      <c r="AC110" s="46"/>
      <c r="AD110" s="60" t="s">
        <v>94</v>
      </c>
      <c r="AE110" s="61"/>
      <c r="AF110" s="46"/>
      <c r="AG110" s="61"/>
      <c r="AH110" s="46"/>
      <c r="AI110" s="46"/>
      <c r="AJ110" s="46"/>
      <c r="AK110" s="46"/>
      <c r="AL110" s="46"/>
      <c r="AM110" s="46"/>
      <c r="AN110" s="46"/>
    </row>
    <row r="111" spans="1:40" ht="21.75" customHeight="1">
      <c r="A111" s="67"/>
      <c r="B111" s="67"/>
      <c r="C111" s="67"/>
      <c r="D111" s="67"/>
      <c r="E111" s="67"/>
      <c r="F111" s="67"/>
      <c r="G111" s="22"/>
      <c r="H111" s="1"/>
      <c r="I111" s="1" t="s">
        <v>95</v>
      </c>
      <c r="J111" s="13" t="s">
        <v>39</v>
      </c>
      <c r="K111" s="12"/>
      <c r="L111" s="13" t="s">
        <v>14</v>
      </c>
      <c r="M111" s="12"/>
      <c r="N111" s="1"/>
      <c r="O111" s="1"/>
      <c r="P111" s="1"/>
      <c r="Q111" s="11">
        <f>IF(SUM(K112:O112)=2,1,0)</f>
        <v>0</v>
      </c>
      <c r="R111" s="2"/>
      <c r="S111" s="1"/>
      <c r="T111" s="3"/>
      <c r="U111" s="1"/>
      <c r="V111" s="1"/>
      <c r="W111" s="42"/>
      <c r="X111" s="46"/>
      <c r="Y111" s="46"/>
      <c r="Z111" s="46"/>
      <c r="AA111" s="46"/>
      <c r="AB111" s="46"/>
      <c r="AC111" s="46"/>
      <c r="AD111" s="53"/>
      <c r="AE111" s="46"/>
      <c r="AF111" s="46" t="s">
        <v>95</v>
      </c>
      <c r="AG111" s="51" t="s">
        <v>39</v>
      </c>
      <c r="AH111" s="46" t="s">
        <v>91</v>
      </c>
      <c r="AI111" s="51" t="s">
        <v>14</v>
      </c>
      <c r="AJ111" s="46" t="s">
        <v>93</v>
      </c>
      <c r="AK111" s="46"/>
      <c r="AL111" s="46"/>
      <c r="AM111" s="46"/>
      <c r="AN111" s="46"/>
    </row>
    <row r="112" spans="1:40" ht="10.5" customHeight="1">
      <c r="A112" s="67"/>
      <c r="B112" s="67"/>
      <c r="C112" s="67"/>
      <c r="D112" s="67"/>
      <c r="E112" s="67"/>
      <c r="F112" s="67"/>
      <c r="G112" s="34"/>
      <c r="J112" s="34"/>
      <c r="K112" s="15">
        <f>IF(K111=AH111,1,)</f>
        <v>0</v>
      </c>
      <c r="L112" s="4"/>
      <c r="M112" s="15">
        <f>IF(M111=AJ111,1,)</f>
        <v>0</v>
      </c>
      <c r="N112" s="34"/>
      <c r="O112" s="34"/>
      <c r="R112" s="24"/>
      <c r="T112" s="20"/>
    </row>
    <row r="113" spans="1:40" ht="21.75" customHeight="1">
      <c r="A113" s="66"/>
      <c r="B113" s="67"/>
      <c r="C113" s="67"/>
      <c r="D113" s="67"/>
      <c r="E113" s="67"/>
      <c r="F113" s="67"/>
      <c r="G113" s="1"/>
      <c r="H113" s="1"/>
      <c r="I113" s="1"/>
      <c r="J113" s="1"/>
      <c r="K113" s="1" t="s">
        <v>95</v>
      </c>
      <c r="L113" s="13" t="s">
        <v>14</v>
      </c>
      <c r="M113" s="12"/>
      <c r="N113" s="2" t="s">
        <v>96</v>
      </c>
      <c r="O113" s="12"/>
      <c r="P113" s="1"/>
      <c r="Q113" s="11">
        <f>IF(SUM(K114:O114)=2,1,0)</f>
        <v>0</v>
      </c>
      <c r="R113" s="30" t="s">
        <v>97</v>
      </c>
      <c r="S113" s="1"/>
      <c r="T113" s="3"/>
      <c r="U113" s="1"/>
      <c r="V113" s="1"/>
      <c r="W113" s="42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 t="s">
        <v>95</v>
      </c>
      <c r="AI113" s="51" t="s">
        <v>14</v>
      </c>
      <c r="AJ113" s="46">
        <v>6.25</v>
      </c>
      <c r="AK113" s="46" t="s">
        <v>96</v>
      </c>
      <c r="AL113" s="46">
        <v>2.25</v>
      </c>
      <c r="AM113" s="46"/>
      <c r="AN113" s="46"/>
    </row>
    <row r="114" spans="1:40" ht="6.75" customHeight="1">
      <c r="A114" s="67"/>
      <c r="B114" s="67"/>
      <c r="C114" s="67"/>
      <c r="D114" s="67"/>
      <c r="E114" s="67"/>
      <c r="F114" s="67"/>
      <c r="G114" s="1"/>
      <c r="H114" s="1"/>
      <c r="I114" s="1"/>
      <c r="J114" s="1"/>
      <c r="K114" s="1"/>
      <c r="L114" s="1"/>
      <c r="M114" s="15">
        <f>IF(M113=AJ113,1,)</f>
        <v>0</v>
      </c>
      <c r="N114" s="1"/>
      <c r="O114" s="15">
        <f>IF(O113=AL113,1,)</f>
        <v>0</v>
      </c>
      <c r="P114" s="1"/>
      <c r="Q114" s="11"/>
      <c r="R114" s="30"/>
      <c r="S114" s="1"/>
      <c r="T114" s="3"/>
      <c r="U114" s="1"/>
      <c r="V114" s="1"/>
      <c r="W114" s="42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62"/>
      <c r="AK114" s="46"/>
      <c r="AL114" s="46"/>
      <c r="AM114" s="46"/>
      <c r="AN114" s="46"/>
    </row>
    <row r="115" spans="1:40" ht="21.75" customHeight="1">
      <c r="A115" s="67"/>
      <c r="B115" s="67"/>
      <c r="C115" s="67"/>
      <c r="D115" s="67"/>
      <c r="E115" s="67"/>
      <c r="F115" s="67"/>
      <c r="G115" s="1"/>
      <c r="H115" s="1"/>
      <c r="I115" s="1"/>
      <c r="J115" s="1"/>
      <c r="K115" s="1" t="s">
        <v>30</v>
      </c>
      <c r="L115" s="13" t="s">
        <v>14</v>
      </c>
      <c r="M115" s="35" t="s">
        <v>98</v>
      </c>
      <c r="N115" s="44"/>
      <c r="O115" s="1"/>
      <c r="P115" s="1"/>
      <c r="Q115" s="11">
        <f>IF(N115=AK115,1,0)</f>
        <v>0</v>
      </c>
      <c r="R115" s="30" t="s">
        <v>99</v>
      </c>
      <c r="S115" s="1"/>
      <c r="T115" s="3"/>
      <c r="U115" s="1"/>
      <c r="V115" s="1"/>
      <c r="W115" s="42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 t="s">
        <v>30</v>
      </c>
      <c r="AI115" s="51" t="s">
        <v>14</v>
      </c>
      <c r="AJ115" s="62" t="s">
        <v>98</v>
      </c>
      <c r="AK115" s="46">
        <v>4</v>
      </c>
      <c r="AL115" s="46"/>
      <c r="AM115" s="46"/>
      <c r="AN115" s="46"/>
    </row>
    <row r="116" spans="1:40" ht="21.75" customHeight="1">
      <c r="A116" s="67"/>
      <c r="B116" s="67"/>
      <c r="C116" s="67"/>
      <c r="D116" s="67"/>
      <c r="E116" s="67"/>
      <c r="F116" s="67"/>
      <c r="G116" s="1"/>
      <c r="H116" s="1"/>
      <c r="I116" s="1"/>
      <c r="J116" s="1"/>
      <c r="K116" s="1" t="s">
        <v>30</v>
      </c>
      <c r="L116" s="13" t="s">
        <v>14</v>
      </c>
      <c r="M116" s="12"/>
      <c r="N116" s="1" t="s">
        <v>100</v>
      </c>
      <c r="O116" s="1"/>
      <c r="P116" s="1"/>
      <c r="Q116" s="11">
        <f>IF(M116=AJ116,1,0)</f>
        <v>0</v>
      </c>
      <c r="R116" s="30" t="s">
        <v>101</v>
      </c>
      <c r="S116" s="1"/>
      <c r="T116" s="3"/>
      <c r="U116" s="1"/>
      <c r="V116" s="1"/>
      <c r="W116" s="42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 t="s">
        <v>30</v>
      </c>
      <c r="AI116" s="51" t="s">
        <v>14</v>
      </c>
      <c r="AJ116" s="46">
        <v>2</v>
      </c>
      <c r="AK116" s="46" t="s">
        <v>100</v>
      </c>
      <c r="AL116" s="46"/>
      <c r="AM116" s="46"/>
      <c r="AN116" s="46"/>
    </row>
    <row r="117" spans="1:40" ht="21.75" customHeight="1">
      <c r="A117" s="67"/>
      <c r="B117" s="67"/>
      <c r="C117" s="67"/>
      <c r="D117" s="67"/>
      <c r="E117" s="67"/>
      <c r="F117" s="67"/>
      <c r="G117" s="9"/>
      <c r="H117" s="1"/>
      <c r="I117" s="1"/>
      <c r="J117" s="1"/>
      <c r="K117" s="1"/>
      <c r="L117" s="1"/>
      <c r="M117" s="1"/>
      <c r="N117" s="26"/>
      <c r="O117" s="1"/>
      <c r="P117" s="1"/>
      <c r="Q117" s="11">
        <f>IF(SUM(I119:M119)=3,1,0)</f>
        <v>0</v>
      </c>
      <c r="R117" s="2"/>
      <c r="S117" s="1"/>
      <c r="T117" s="3"/>
      <c r="U117" s="1"/>
      <c r="V117" s="1"/>
      <c r="W117" s="42"/>
      <c r="X117" s="46"/>
      <c r="Y117" s="46"/>
      <c r="Z117" s="46"/>
      <c r="AA117" s="46"/>
      <c r="AB117" s="46"/>
      <c r="AC117" s="46"/>
      <c r="AD117" s="48"/>
      <c r="AE117" s="46"/>
      <c r="AF117" s="46"/>
      <c r="AG117" s="46"/>
      <c r="AH117" s="46"/>
      <c r="AI117" s="46"/>
      <c r="AJ117" s="46"/>
      <c r="AK117" s="52"/>
      <c r="AL117" s="46"/>
      <c r="AM117" s="46"/>
      <c r="AN117" s="46"/>
    </row>
    <row r="118" spans="1:40" ht="21.75" customHeight="1">
      <c r="A118" s="67"/>
      <c r="B118" s="67"/>
      <c r="C118" s="67"/>
      <c r="D118" s="67"/>
      <c r="E118" s="67"/>
      <c r="F118" s="67"/>
      <c r="G118" s="9" t="s">
        <v>102</v>
      </c>
      <c r="H118" s="1"/>
      <c r="I118" s="12"/>
      <c r="J118" s="1" t="s">
        <v>13</v>
      </c>
      <c r="K118" s="12"/>
      <c r="L118" s="1" t="s">
        <v>13</v>
      </c>
      <c r="M118" s="12"/>
      <c r="N118" s="13" t="s">
        <v>14</v>
      </c>
      <c r="O118" s="14"/>
      <c r="P118" s="12"/>
      <c r="Q118" s="11">
        <f>IF(O118=AL118,1,0)</f>
        <v>0</v>
      </c>
      <c r="R118" s="2"/>
      <c r="S118" s="1"/>
      <c r="T118" s="3"/>
      <c r="U118" s="1"/>
      <c r="V118" s="1"/>
      <c r="W118" s="42"/>
      <c r="X118" s="46"/>
      <c r="Y118" s="46"/>
      <c r="Z118" s="46"/>
      <c r="AA118" s="46"/>
      <c r="AB118" s="46"/>
      <c r="AC118" s="46"/>
      <c r="AD118" s="48" t="s">
        <v>102</v>
      </c>
      <c r="AE118" s="46"/>
      <c r="AF118" s="54" t="s">
        <v>99</v>
      </c>
      <c r="AG118" s="46" t="s">
        <v>13</v>
      </c>
      <c r="AH118" s="46" t="s">
        <v>67</v>
      </c>
      <c r="AI118" s="46" t="s">
        <v>13</v>
      </c>
      <c r="AJ118" s="46">
        <v>2</v>
      </c>
      <c r="AK118" s="51" t="s">
        <v>14</v>
      </c>
      <c r="AL118" s="52">
        <v>6</v>
      </c>
      <c r="AM118" s="46" t="s">
        <v>12</v>
      </c>
      <c r="AN118" s="46"/>
    </row>
    <row r="119" spans="1:40" ht="21.75" customHeight="1">
      <c r="A119" s="67"/>
      <c r="B119" s="67"/>
      <c r="C119" s="67"/>
      <c r="D119" s="67"/>
      <c r="E119" s="67"/>
      <c r="F119" s="67"/>
      <c r="G119" s="1"/>
      <c r="H119" s="1"/>
      <c r="I119" s="15">
        <f>IF(I118=AF118,1,)</f>
        <v>0</v>
      </c>
      <c r="J119" s="4"/>
      <c r="K119" s="15">
        <f>IF(K118=AH118,1,)</f>
        <v>0</v>
      </c>
      <c r="L119" s="4"/>
      <c r="M119" s="15">
        <f>IF(M118=AJ118,1,)</f>
        <v>0</v>
      </c>
      <c r="N119" s="1"/>
      <c r="O119" s="1"/>
      <c r="P119" s="1"/>
      <c r="Q119" s="11">
        <f>IF(SUM(I121:M121)=2,1,0)</f>
        <v>0</v>
      </c>
      <c r="R119" s="2"/>
      <c r="S119" s="1"/>
      <c r="T119" s="3"/>
      <c r="U119" s="1"/>
      <c r="V119" s="1"/>
      <c r="W119" s="42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54"/>
      <c r="AI119" s="46"/>
      <c r="AJ119" s="46"/>
      <c r="AK119" s="46"/>
      <c r="AL119" s="46"/>
      <c r="AM119" s="46"/>
      <c r="AN119" s="46"/>
    </row>
    <row r="120" spans="1:40" ht="21.75" customHeight="1">
      <c r="A120" s="67"/>
      <c r="B120" s="67"/>
      <c r="C120" s="67"/>
      <c r="D120" s="67"/>
      <c r="E120" s="67"/>
      <c r="F120" s="67"/>
      <c r="G120" s="68" t="s">
        <v>103</v>
      </c>
      <c r="H120" s="67"/>
      <c r="I120" s="67"/>
      <c r="J120" s="1"/>
      <c r="K120" s="12"/>
      <c r="L120" s="36" t="s">
        <v>32</v>
      </c>
      <c r="M120" s="12"/>
      <c r="N120" s="13" t="s">
        <v>14</v>
      </c>
      <c r="O120" s="12"/>
      <c r="P120" s="1" t="s">
        <v>60</v>
      </c>
      <c r="Q120" s="11">
        <f t="shared" ref="Q120:Q121" si="4">IF(O120=AL120,1,0)</f>
        <v>0</v>
      </c>
      <c r="R120" s="24"/>
      <c r="S120" s="1"/>
      <c r="T120" s="3"/>
      <c r="U120" s="1"/>
      <c r="V120" s="1"/>
      <c r="W120" s="42"/>
      <c r="X120" s="46"/>
      <c r="Y120" s="46"/>
      <c r="Z120" s="46"/>
      <c r="AA120" s="46"/>
      <c r="AB120" s="46"/>
      <c r="AD120" s="75" t="s">
        <v>103</v>
      </c>
      <c r="AE120" s="72"/>
      <c r="AF120" s="72"/>
      <c r="AG120" s="46"/>
      <c r="AH120" s="46">
        <f>AL107</f>
        <v>200</v>
      </c>
      <c r="AI120" s="63" t="s">
        <v>32</v>
      </c>
      <c r="AJ120" s="46">
        <f>AL118</f>
        <v>6</v>
      </c>
      <c r="AK120" s="51" t="s">
        <v>14</v>
      </c>
      <c r="AL120" s="64">
        <v>33.299999999999997</v>
      </c>
      <c r="AM120" s="46" t="s">
        <v>60</v>
      </c>
      <c r="AN120" s="46"/>
    </row>
    <row r="121" spans="1:40" ht="24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22"/>
      <c r="K121" s="15">
        <f>IF(K120=AH120,1,)</f>
        <v>0</v>
      </c>
      <c r="L121" s="4"/>
      <c r="M121" s="15">
        <f>IF(M120=AJ120,1,)</f>
        <v>0</v>
      </c>
      <c r="N121" s="37" t="s">
        <v>14</v>
      </c>
      <c r="O121" s="14"/>
      <c r="P121" s="1"/>
      <c r="Q121" s="11">
        <f t="shared" si="4"/>
        <v>0</v>
      </c>
      <c r="R121" s="2"/>
      <c r="S121" s="1"/>
      <c r="T121" s="3"/>
      <c r="U121" s="1"/>
      <c r="V121" s="1"/>
      <c r="W121" s="42"/>
      <c r="X121" s="46"/>
      <c r="Y121" s="46"/>
      <c r="Z121" s="46"/>
      <c r="AA121" s="46"/>
      <c r="AB121" s="46"/>
      <c r="AC121" s="46"/>
      <c r="AD121" s="72"/>
      <c r="AE121" s="72"/>
      <c r="AF121" s="72"/>
      <c r="AG121" s="53"/>
      <c r="AH121" s="46"/>
      <c r="AI121" s="46"/>
      <c r="AJ121" s="46"/>
      <c r="AK121" s="65" t="s">
        <v>14</v>
      </c>
      <c r="AL121" s="52">
        <v>33</v>
      </c>
      <c r="AM121" s="46"/>
      <c r="AN121" s="46"/>
    </row>
    <row r="122" spans="1:40" ht="26.25" customHeight="1">
      <c r="A122" s="67"/>
      <c r="B122" s="67"/>
      <c r="C122" s="67"/>
      <c r="D122" s="67"/>
      <c r="E122" s="67"/>
      <c r="F122" s="6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6">
        <f>SUM(Q106:Q121)</f>
        <v>0</v>
      </c>
      <c r="R122" s="2"/>
      <c r="S122" s="1" t="s">
        <v>104</v>
      </c>
      <c r="T122" s="3"/>
      <c r="U122" s="1"/>
      <c r="V122" s="1"/>
      <c r="W122" s="42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</row>
    <row r="123" spans="1:40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3"/>
      <c r="U123" s="1"/>
      <c r="V123" s="1"/>
      <c r="W123" s="42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</row>
    <row r="124" spans="1:40" ht="15.6">
      <c r="A124" s="1"/>
      <c r="B124" s="1"/>
      <c r="C124" s="1"/>
      <c r="D124" s="1"/>
      <c r="E124" s="1"/>
      <c r="F124" s="66"/>
      <c r="G124" s="67"/>
      <c r="H124" s="67"/>
      <c r="I124" s="67"/>
      <c r="J124" s="67"/>
      <c r="K124" s="1"/>
      <c r="L124" s="1"/>
      <c r="M124" s="1"/>
      <c r="N124" s="1"/>
      <c r="O124" s="1"/>
      <c r="P124" s="1"/>
      <c r="Q124" s="1"/>
      <c r="R124" s="2"/>
      <c r="S124" s="1"/>
      <c r="T124" s="3"/>
      <c r="U124" s="1"/>
      <c r="V124" s="1"/>
      <c r="W124" s="42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</row>
    <row r="125" spans="1:40" ht="15.6">
      <c r="A125" s="1"/>
      <c r="B125" s="1"/>
      <c r="C125" s="1"/>
      <c r="D125" s="1"/>
      <c r="E125" s="1"/>
      <c r="F125" s="67"/>
      <c r="G125" s="67"/>
      <c r="H125" s="67"/>
      <c r="I125" s="67"/>
      <c r="J125" s="67"/>
      <c r="K125" s="1"/>
      <c r="L125" s="1"/>
      <c r="M125" s="1"/>
      <c r="N125" s="1"/>
      <c r="O125" s="1"/>
      <c r="P125" s="1"/>
      <c r="Q125" s="1"/>
      <c r="R125" s="2"/>
      <c r="S125" s="1"/>
      <c r="T125" s="3"/>
      <c r="U125" s="1"/>
      <c r="V125" s="1"/>
      <c r="W125" s="42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</row>
    <row r="126" spans="1:40" ht="15.6">
      <c r="A126" s="1"/>
      <c r="B126" s="1"/>
      <c r="C126" s="1"/>
      <c r="D126" s="1"/>
      <c r="E126" s="1"/>
      <c r="F126" s="67"/>
      <c r="G126" s="67"/>
      <c r="H126" s="67"/>
      <c r="I126" s="67"/>
      <c r="J126" s="67"/>
      <c r="K126" s="1"/>
      <c r="L126" s="1"/>
      <c r="M126" s="1"/>
      <c r="N126" s="1"/>
      <c r="O126" s="1"/>
      <c r="P126" s="1"/>
      <c r="Q126" s="1"/>
      <c r="R126" s="2"/>
      <c r="S126" s="1"/>
      <c r="T126" s="3"/>
      <c r="U126" s="1"/>
      <c r="V126" s="1"/>
      <c r="W126" s="42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</row>
    <row r="127" spans="1:40" ht="15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3"/>
      <c r="U127" s="1"/>
      <c r="V127" s="1"/>
      <c r="W127" s="42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</row>
    <row r="128" spans="1:40" ht="15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3"/>
      <c r="U128" s="1"/>
      <c r="V128" s="1"/>
      <c r="W128" s="42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</row>
    <row r="129" spans="1:40" ht="15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3"/>
      <c r="U129" s="1"/>
      <c r="V129" s="1"/>
      <c r="W129" s="42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</row>
    <row r="130" spans="1:40" ht="15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3"/>
      <c r="U130" s="1"/>
      <c r="V130" s="1"/>
      <c r="W130" s="42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</row>
    <row r="131" spans="1:40" ht="15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3"/>
      <c r="U131" s="1"/>
      <c r="V131" s="1"/>
      <c r="W131" s="42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</row>
    <row r="132" spans="1:40" ht="15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3"/>
      <c r="U132" s="1"/>
      <c r="V132" s="1"/>
      <c r="W132" s="42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</row>
    <row r="133" spans="1:40" ht="15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3"/>
      <c r="U133" s="1"/>
      <c r="V133" s="1"/>
      <c r="W133" s="42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</row>
    <row r="134" spans="1:40" ht="15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3"/>
      <c r="U134" s="1"/>
      <c r="V134" s="1"/>
      <c r="W134" s="42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</row>
    <row r="135" spans="1:40" ht="15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3"/>
      <c r="U135" s="1"/>
      <c r="V135" s="1"/>
      <c r="W135" s="42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</row>
    <row r="136" spans="1:40" ht="15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3"/>
      <c r="U136" s="1"/>
      <c r="V136" s="1"/>
      <c r="W136" s="42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</row>
    <row r="137" spans="1:40" ht="15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3"/>
      <c r="U137" s="1"/>
      <c r="V137" s="1"/>
      <c r="W137" s="42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</row>
    <row r="138" spans="1:40" ht="15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3"/>
      <c r="U138" s="1"/>
      <c r="V138" s="1"/>
      <c r="W138" s="42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</row>
    <row r="139" spans="1:40" ht="15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3"/>
      <c r="U139" s="1"/>
      <c r="V139" s="1"/>
      <c r="W139" s="42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</row>
    <row r="140" spans="1:40" ht="15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3"/>
      <c r="U140" s="1"/>
      <c r="V140" s="1"/>
      <c r="W140" s="42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</row>
    <row r="141" spans="1:40" ht="15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3"/>
      <c r="U141" s="1"/>
      <c r="V141" s="1"/>
      <c r="W141" s="42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</row>
    <row r="142" spans="1:40" ht="15.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3"/>
      <c r="U142" s="1"/>
      <c r="V142" s="1"/>
      <c r="W142" s="42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</row>
    <row r="143" spans="1:40" ht="15.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3"/>
      <c r="U143" s="1"/>
      <c r="V143" s="1"/>
      <c r="W143" s="42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</row>
    <row r="144" spans="1:40" ht="15.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3"/>
      <c r="U144" s="1"/>
      <c r="V144" s="1"/>
      <c r="W144" s="42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</row>
    <row r="145" spans="1:40" ht="15.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3"/>
      <c r="U145" s="1"/>
      <c r="V145" s="1"/>
      <c r="W145" s="42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</row>
    <row r="146" spans="1:40" ht="15.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3"/>
      <c r="U146" s="1"/>
      <c r="V146" s="1"/>
      <c r="W146" s="42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</row>
    <row r="147" spans="1:40" ht="15.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3"/>
      <c r="U147" s="1"/>
      <c r="V147" s="1"/>
      <c r="W147" s="42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</row>
    <row r="148" spans="1:40" ht="15.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3"/>
      <c r="U148" s="1"/>
      <c r="V148" s="1"/>
      <c r="W148" s="42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</row>
    <row r="149" spans="1:40" ht="15.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3"/>
      <c r="U149" s="1"/>
      <c r="V149" s="1"/>
      <c r="W149" s="42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</row>
    <row r="150" spans="1:40" ht="15.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3"/>
      <c r="U150" s="1"/>
      <c r="V150" s="1"/>
      <c r="W150" s="42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</row>
    <row r="151" spans="1:40" ht="15.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3"/>
      <c r="U151" s="1"/>
      <c r="V151" s="1"/>
      <c r="W151" s="42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</row>
    <row r="152" spans="1:40" ht="15.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3"/>
      <c r="U152" s="1"/>
      <c r="V152" s="1"/>
      <c r="W152" s="42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</row>
    <row r="153" spans="1:40" ht="15.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3"/>
      <c r="U153" s="1"/>
      <c r="V153" s="1"/>
      <c r="W153" s="42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</row>
    <row r="154" spans="1:40" ht="15.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3"/>
      <c r="U154" s="1"/>
      <c r="V154" s="1"/>
      <c r="W154" s="42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</row>
    <row r="155" spans="1:40" ht="15.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3"/>
      <c r="U155" s="1"/>
      <c r="V155" s="1"/>
      <c r="W155" s="42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</row>
    <row r="156" spans="1:40" ht="15.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3"/>
      <c r="U156" s="1"/>
      <c r="V156" s="1"/>
      <c r="W156" s="42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</row>
    <row r="157" spans="1:40" ht="15.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3"/>
      <c r="U157" s="1"/>
      <c r="V157" s="1"/>
      <c r="W157" s="42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</row>
    <row r="158" spans="1:40" ht="15.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3"/>
      <c r="U158" s="1"/>
      <c r="V158" s="1"/>
      <c r="W158" s="42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</row>
    <row r="159" spans="1:40" ht="15.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3"/>
      <c r="U159" s="1"/>
      <c r="V159" s="1"/>
      <c r="W159" s="42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</row>
    <row r="160" spans="1:40" ht="15.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3"/>
      <c r="U160" s="1"/>
      <c r="V160" s="1"/>
      <c r="W160" s="42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</row>
    <row r="161" spans="1:40" ht="15.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3"/>
      <c r="U161" s="1"/>
      <c r="V161" s="1"/>
      <c r="W161" s="42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</row>
    <row r="162" spans="1:40" ht="15.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3"/>
      <c r="U162" s="1"/>
      <c r="V162" s="1"/>
      <c r="W162" s="42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</row>
    <row r="163" spans="1:40" ht="15.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3"/>
      <c r="U163" s="1"/>
      <c r="V163" s="1"/>
      <c r="W163" s="42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</row>
    <row r="164" spans="1:40" ht="15.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3"/>
      <c r="U164" s="1"/>
      <c r="V164" s="1"/>
      <c r="W164" s="42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</row>
    <row r="165" spans="1:40" ht="15.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3"/>
      <c r="U165" s="1"/>
      <c r="V165" s="1"/>
      <c r="W165" s="42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</row>
    <row r="166" spans="1:40" ht="15.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3"/>
      <c r="U166" s="1"/>
      <c r="V166" s="1"/>
      <c r="W166" s="42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</row>
    <row r="167" spans="1:40" ht="15.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3"/>
      <c r="U167" s="1"/>
      <c r="V167" s="1"/>
      <c r="W167" s="42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</row>
    <row r="168" spans="1:40" ht="15.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3"/>
      <c r="U168" s="1"/>
      <c r="V168" s="1"/>
      <c r="W168" s="42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</row>
    <row r="169" spans="1:40" ht="15.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3"/>
      <c r="U169" s="1"/>
      <c r="V169" s="1"/>
      <c r="W169" s="42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</row>
    <row r="170" spans="1:40" ht="15.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3"/>
      <c r="U170" s="1"/>
      <c r="V170" s="1"/>
      <c r="W170" s="42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</row>
    <row r="171" spans="1:40" ht="15.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3"/>
      <c r="U171" s="1"/>
      <c r="V171" s="1"/>
      <c r="W171" s="42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</row>
    <row r="172" spans="1:40" ht="15.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3"/>
      <c r="U172" s="1"/>
      <c r="V172" s="1"/>
      <c r="W172" s="42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</row>
    <row r="173" spans="1:40" ht="15.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3"/>
      <c r="U173" s="1"/>
      <c r="V173" s="1"/>
      <c r="W173" s="42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</row>
    <row r="174" spans="1:40" ht="15.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3"/>
      <c r="U174" s="1"/>
      <c r="V174" s="1"/>
      <c r="W174" s="42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</row>
    <row r="175" spans="1:40" ht="15.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3"/>
      <c r="U175" s="1"/>
      <c r="V175" s="1"/>
      <c r="W175" s="42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</row>
    <row r="176" spans="1:40" ht="15.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3"/>
      <c r="U176" s="1"/>
      <c r="V176" s="1"/>
      <c r="W176" s="42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</row>
    <row r="177" spans="1:40" ht="15.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3"/>
      <c r="U177" s="1"/>
      <c r="V177" s="1"/>
      <c r="W177" s="42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</row>
    <row r="178" spans="1:40" ht="15.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3"/>
      <c r="U178" s="1"/>
      <c r="V178" s="1"/>
      <c r="W178" s="42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</row>
    <row r="179" spans="1:40" ht="15.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3"/>
      <c r="U179" s="1"/>
      <c r="V179" s="1"/>
      <c r="W179" s="42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</row>
    <row r="180" spans="1:40" ht="15.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3"/>
      <c r="U180" s="1"/>
      <c r="V180" s="1"/>
      <c r="W180" s="42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</row>
    <row r="181" spans="1:40" ht="15.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3"/>
      <c r="U181" s="1"/>
      <c r="V181" s="1"/>
      <c r="W181" s="42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</row>
    <row r="182" spans="1:40" ht="15.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3"/>
      <c r="U182" s="1"/>
      <c r="V182" s="1"/>
      <c r="W182" s="42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</row>
    <row r="183" spans="1:40" ht="15.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3"/>
      <c r="U183" s="1"/>
      <c r="V183" s="1"/>
      <c r="W183" s="42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</row>
    <row r="184" spans="1:40" ht="15.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3"/>
      <c r="U184" s="1"/>
      <c r="V184" s="1"/>
      <c r="W184" s="42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</row>
    <row r="185" spans="1:40" ht="15.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3"/>
      <c r="U185" s="1"/>
      <c r="V185" s="1"/>
      <c r="W185" s="42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</row>
    <row r="186" spans="1:40" ht="15.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3"/>
      <c r="U186" s="1"/>
      <c r="V186" s="1"/>
      <c r="W186" s="42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</row>
    <row r="187" spans="1:40" ht="15.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3"/>
      <c r="U187" s="1"/>
      <c r="V187" s="1"/>
      <c r="W187" s="42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</row>
    <row r="188" spans="1:40" ht="15.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3"/>
      <c r="U188" s="1"/>
      <c r="V188" s="1"/>
      <c r="W188" s="42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</row>
    <row r="189" spans="1:40" ht="15.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3"/>
      <c r="U189" s="1"/>
      <c r="V189" s="1"/>
      <c r="W189" s="42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</row>
    <row r="190" spans="1:40" ht="15.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3"/>
      <c r="U190" s="1"/>
      <c r="V190" s="1"/>
      <c r="W190" s="42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</row>
    <row r="191" spans="1:40" ht="15.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3"/>
      <c r="U191" s="1"/>
      <c r="V191" s="1"/>
      <c r="W191" s="42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</row>
    <row r="192" spans="1:40" ht="15.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3"/>
      <c r="U192" s="1"/>
      <c r="V192" s="1"/>
      <c r="W192" s="42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</row>
    <row r="193" spans="1:40" ht="15.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3"/>
      <c r="U193" s="1"/>
      <c r="V193" s="1"/>
      <c r="W193" s="42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</row>
    <row r="194" spans="1:40" ht="15.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3"/>
      <c r="U194" s="1"/>
      <c r="V194" s="1"/>
      <c r="W194" s="42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</row>
    <row r="195" spans="1:40" ht="15.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3"/>
      <c r="U195" s="1"/>
      <c r="V195" s="1"/>
      <c r="W195" s="42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</row>
    <row r="196" spans="1:40" ht="15.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3"/>
      <c r="U196" s="1"/>
      <c r="V196" s="1"/>
      <c r="W196" s="42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</row>
    <row r="197" spans="1:40" ht="15.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3"/>
      <c r="U197" s="1"/>
      <c r="V197" s="1"/>
      <c r="W197" s="42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</row>
    <row r="198" spans="1:40" ht="15.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3"/>
      <c r="U198" s="1"/>
      <c r="V198" s="1"/>
      <c r="W198" s="42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</row>
    <row r="199" spans="1:40" ht="15.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3"/>
      <c r="U199" s="1"/>
      <c r="V199" s="1"/>
      <c r="W199" s="42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</row>
    <row r="200" spans="1:40" ht="15.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3"/>
      <c r="U200" s="1"/>
      <c r="V200" s="1"/>
      <c r="W200" s="42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</row>
    <row r="201" spans="1:40" ht="15.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3"/>
      <c r="U201" s="1"/>
      <c r="V201" s="1"/>
      <c r="W201" s="42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</row>
    <row r="202" spans="1:40" ht="15.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3"/>
      <c r="U202" s="1"/>
      <c r="V202" s="1"/>
      <c r="W202" s="42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</row>
    <row r="203" spans="1:40" ht="15.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3"/>
      <c r="U203" s="1"/>
      <c r="V203" s="1"/>
      <c r="W203" s="42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</row>
    <row r="204" spans="1:40" ht="15.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3"/>
      <c r="U204" s="1"/>
      <c r="V204" s="1"/>
      <c r="W204" s="42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</row>
    <row r="205" spans="1:40" ht="15.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3"/>
      <c r="U205" s="1"/>
      <c r="V205" s="1"/>
      <c r="W205" s="42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</row>
    <row r="206" spans="1:40" ht="15.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3"/>
      <c r="U206" s="1"/>
      <c r="V206" s="1"/>
      <c r="W206" s="42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</row>
    <row r="207" spans="1:40" ht="15.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3"/>
      <c r="U207" s="1"/>
      <c r="V207" s="1"/>
      <c r="W207" s="42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</row>
    <row r="208" spans="1:40" ht="15.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3"/>
      <c r="U208" s="1"/>
      <c r="V208" s="1"/>
      <c r="W208" s="42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</row>
    <row r="209" spans="1:40" ht="15.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3"/>
      <c r="U209" s="1"/>
      <c r="V209" s="1"/>
      <c r="W209" s="42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</row>
    <row r="210" spans="1:40" ht="15.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3"/>
      <c r="U210" s="1"/>
      <c r="V210" s="1"/>
      <c r="W210" s="42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</row>
    <row r="211" spans="1:40" ht="15.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3"/>
      <c r="U211" s="1"/>
      <c r="V211" s="1"/>
      <c r="W211" s="42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</row>
    <row r="212" spans="1:40" ht="15.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3"/>
      <c r="U212" s="1"/>
      <c r="V212" s="1"/>
      <c r="W212" s="42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</row>
    <row r="213" spans="1:40" ht="15.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3"/>
      <c r="U213" s="1"/>
      <c r="V213" s="1"/>
      <c r="W213" s="42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</row>
    <row r="214" spans="1:40" ht="15.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3"/>
      <c r="U214" s="1"/>
      <c r="V214" s="1"/>
      <c r="W214" s="42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</row>
    <row r="215" spans="1:40" ht="15.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3"/>
      <c r="U215" s="1"/>
      <c r="V215" s="1"/>
      <c r="W215" s="42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</row>
    <row r="216" spans="1:40" ht="15.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3"/>
      <c r="U216" s="1"/>
      <c r="V216" s="1"/>
      <c r="W216" s="42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</row>
    <row r="217" spans="1:40" ht="15.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3"/>
      <c r="U217" s="1"/>
      <c r="V217" s="1"/>
      <c r="W217" s="42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</row>
    <row r="218" spans="1:40" ht="15.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3"/>
      <c r="U218" s="1"/>
      <c r="V218" s="1"/>
      <c r="W218" s="42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</row>
    <row r="219" spans="1:40" ht="15.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3"/>
      <c r="U219" s="1"/>
      <c r="V219" s="1"/>
      <c r="W219" s="42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</row>
    <row r="220" spans="1:40" ht="15.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3"/>
      <c r="U220" s="1"/>
      <c r="V220" s="1"/>
      <c r="W220" s="42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</row>
    <row r="221" spans="1:40" ht="15.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3"/>
      <c r="U221" s="1"/>
      <c r="V221" s="1"/>
      <c r="W221" s="42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</row>
    <row r="222" spans="1:40" ht="15.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3"/>
      <c r="U222" s="1"/>
      <c r="V222" s="1"/>
      <c r="W222" s="42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</row>
    <row r="223" spans="1:40" ht="15.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3"/>
      <c r="U223" s="1"/>
      <c r="V223" s="1"/>
      <c r="W223" s="42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</row>
    <row r="224" spans="1:40" ht="15.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3"/>
      <c r="U224" s="1"/>
      <c r="V224" s="1"/>
      <c r="W224" s="42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</row>
    <row r="225" spans="1:40" ht="15.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3"/>
      <c r="U225" s="1"/>
      <c r="V225" s="1"/>
      <c r="W225" s="42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</row>
    <row r="226" spans="1:40" ht="15.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3"/>
      <c r="U226" s="1"/>
      <c r="V226" s="1"/>
      <c r="W226" s="42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</row>
    <row r="227" spans="1:40" ht="15.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3"/>
      <c r="U227" s="1"/>
      <c r="V227" s="1"/>
      <c r="W227" s="42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</row>
    <row r="228" spans="1:40" ht="15.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3"/>
      <c r="U228" s="1"/>
      <c r="V228" s="1"/>
      <c r="W228" s="42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</row>
    <row r="229" spans="1:40" ht="15.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3"/>
      <c r="U229" s="1"/>
      <c r="V229" s="1"/>
      <c r="W229" s="42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</row>
    <row r="230" spans="1:40" ht="15.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3"/>
      <c r="U230" s="1"/>
      <c r="V230" s="1"/>
      <c r="W230" s="42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</row>
    <row r="231" spans="1:40" ht="15.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3"/>
      <c r="U231" s="1"/>
      <c r="V231" s="1"/>
      <c r="W231" s="42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</row>
    <row r="232" spans="1:40" ht="15.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3"/>
      <c r="U232" s="1"/>
      <c r="V232" s="1"/>
      <c r="W232" s="42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</row>
    <row r="233" spans="1:40" ht="15.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3"/>
      <c r="U233" s="1"/>
      <c r="V233" s="1"/>
      <c r="W233" s="42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</row>
    <row r="234" spans="1:40" ht="15.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3"/>
      <c r="U234" s="1"/>
      <c r="V234" s="1"/>
      <c r="W234" s="42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</row>
    <row r="235" spans="1:40" ht="15.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3"/>
      <c r="U235" s="1"/>
      <c r="V235" s="1"/>
      <c r="W235" s="42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</row>
    <row r="236" spans="1:40" ht="15.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3"/>
      <c r="U236" s="1"/>
      <c r="V236" s="1"/>
      <c r="W236" s="42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</row>
    <row r="237" spans="1:40" ht="15.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3"/>
      <c r="U237" s="1"/>
      <c r="V237" s="1"/>
      <c r="W237" s="42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</row>
    <row r="238" spans="1:40" ht="15.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3"/>
      <c r="U238" s="1"/>
      <c r="V238" s="1"/>
      <c r="W238" s="42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</row>
    <row r="239" spans="1:40" ht="15.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3"/>
      <c r="U239" s="1"/>
      <c r="V239" s="1"/>
      <c r="W239" s="42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</row>
    <row r="240" spans="1:40" ht="15.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3"/>
      <c r="U240" s="1"/>
      <c r="V240" s="1"/>
      <c r="W240" s="42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</row>
    <row r="241" spans="1:40" ht="15.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3"/>
      <c r="U241" s="1"/>
      <c r="V241" s="1"/>
      <c r="W241" s="42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</row>
    <row r="242" spans="1:40" ht="15.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3"/>
      <c r="U242" s="1"/>
      <c r="V242" s="1"/>
      <c r="W242" s="42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</row>
    <row r="243" spans="1:40" ht="15.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3"/>
      <c r="U243" s="1"/>
      <c r="V243" s="1"/>
      <c r="W243" s="42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</row>
    <row r="244" spans="1:40" ht="15.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3"/>
      <c r="U244" s="1"/>
      <c r="V244" s="1"/>
      <c r="W244" s="42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</row>
    <row r="245" spans="1:40" ht="15.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3"/>
      <c r="U245" s="1"/>
      <c r="V245" s="1"/>
      <c r="W245" s="42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</row>
    <row r="246" spans="1:40" ht="15.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3"/>
      <c r="U246" s="1"/>
      <c r="V246" s="1"/>
      <c r="W246" s="42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</row>
    <row r="247" spans="1:40" ht="15.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3"/>
      <c r="U247" s="1"/>
      <c r="V247" s="1"/>
      <c r="W247" s="42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</row>
    <row r="248" spans="1:40" ht="15.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3"/>
      <c r="U248" s="1"/>
      <c r="V248" s="1"/>
      <c r="W248" s="42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</row>
    <row r="249" spans="1:40" ht="15.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3"/>
      <c r="U249" s="1"/>
      <c r="V249" s="1"/>
      <c r="W249" s="42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</row>
    <row r="250" spans="1:40" ht="15.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3"/>
      <c r="U250" s="1"/>
      <c r="V250" s="1"/>
      <c r="W250" s="42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</row>
    <row r="251" spans="1:40" ht="15.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3"/>
      <c r="U251" s="1"/>
      <c r="V251" s="1"/>
      <c r="W251" s="42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</row>
    <row r="252" spans="1:40" ht="15.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3"/>
      <c r="U252" s="1"/>
      <c r="V252" s="1"/>
      <c r="W252" s="42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</row>
    <row r="253" spans="1:40" ht="15.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3"/>
      <c r="U253" s="1"/>
      <c r="V253" s="1"/>
      <c r="W253" s="42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</row>
    <row r="254" spans="1:40" ht="15.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3"/>
      <c r="U254" s="1"/>
      <c r="V254" s="1"/>
      <c r="W254" s="42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</row>
    <row r="255" spans="1:40" ht="15.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3"/>
      <c r="U255" s="1"/>
      <c r="V255" s="1"/>
      <c r="W255" s="42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</row>
    <row r="256" spans="1:40" ht="15.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3"/>
      <c r="U256" s="1"/>
      <c r="V256" s="1"/>
      <c r="W256" s="42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</row>
    <row r="257" spans="1:40" ht="15.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3"/>
      <c r="U257" s="1"/>
      <c r="V257" s="1"/>
      <c r="W257" s="42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</row>
    <row r="258" spans="1:40" ht="15.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3"/>
      <c r="U258" s="1"/>
      <c r="V258" s="1"/>
      <c r="W258" s="42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</row>
    <row r="259" spans="1:40" ht="15.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3"/>
      <c r="U259" s="1"/>
      <c r="V259" s="1"/>
      <c r="W259" s="42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</row>
    <row r="260" spans="1:40" ht="15.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3"/>
      <c r="U260" s="1"/>
      <c r="V260" s="1"/>
      <c r="W260" s="42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</row>
    <row r="261" spans="1:40" ht="15.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3"/>
      <c r="U261" s="1"/>
      <c r="V261" s="1"/>
      <c r="W261" s="42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</row>
    <row r="262" spans="1:40" ht="15.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3"/>
      <c r="U262" s="1"/>
      <c r="V262" s="1"/>
      <c r="W262" s="42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</row>
    <row r="263" spans="1:40" ht="15.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3"/>
      <c r="U263" s="1"/>
      <c r="V263" s="1"/>
      <c r="W263" s="42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</row>
    <row r="264" spans="1:40" ht="15.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3"/>
      <c r="U264" s="1"/>
      <c r="V264" s="1"/>
      <c r="W264" s="42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</row>
    <row r="265" spans="1:40" ht="15.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3"/>
      <c r="U265" s="1"/>
      <c r="V265" s="1"/>
      <c r="W265" s="42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</row>
    <row r="266" spans="1:40" ht="15.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3"/>
      <c r="U266" s="1"/>
      <c r="V266" s="1"/>
      <c r="W266" s="42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</row>
    <row r="267" spans="1:40" ht="15.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3"/>
      <c r="U267" s="1"/>
      <c r="V267" s="1"/>
      <c r="W267" s="42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</row>
    <row r="268" spans="1:40" ht="15.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3"/>
      <c r="U268" s="1"/>
      <c r="V268" s="1"/>
      <c r="W268" s="42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</row>
    <row r="269" spans="1:40" ht="15.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3"/>
      <c r="U269" s="1"/>
      <c r="V269" s="1"/>
      <c r="W269" s="42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</row>
    <row r="270" spans="1:40" ht="15.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3"/>
      <c r="U270" s="1"/>
      <c r="V270" s="1"/>
      <c r="W270" s="42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</row>
    <row r="271" spans="1:40" ht="15.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3"/>
      <c r="U271" s="1"/>
      <c r="V271" s="1"/>
      <c r="W271" s="42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</row>
    <row r="272" spans="1:40" ht="15.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3"/>
      <c r="U272" s="1"/>
      <c r="V272" s="1"/>
      <c r="W272" s="42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</row>
    <row r="273" spans="1:40" ht="15.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3"/>
      <c r="U273" s="1"/>
      <c r="V273" s="1"/>
      <c r="W273" s="42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</row>
    <row r="274" spans="1:40" ht="15.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3"/>
      <c r="U274" s="1"/>
      <c r="V274" s="1"/>
      <c r="W274" s="42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</row>
    <row r="275" spans="1:40" ht="15.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3"/>
      <c r="U275" s="1"/>
      <c r="V275" s="1"/>
      <c r="W275" s="42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</row>
    <row r="276" spans="1:40" ht="15.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3"/>
      <c r="U276" s="1"/>
      <c r="V276" s="1"/>
      <c r="W276" s="42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</row>
    <row r="277" spans="1:40" ht="15.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3"/>
      <c r="U277" s="1"/>
      <c r="V277" s="1"/>
      <c r="W277" s="42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</row>
    <row r="278" spans="1:40" ht="15.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3"/>
      <c r="U278" s="1"/>
      <c r="V278" s="1"/>
      <c r="W278" s="42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</row>
    <row r="279" spans="1:40" ht="15.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3"/>
      <c r="U279" s="1"/>
      <c r="V279" s="1"/>
      <c r="W279" s="42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</row>
    <row r="280" spans="1:40" ht="15.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3"/>
      <c r="U280" s="1"/>
      <c r="V280" s="1"/>
      <c r="W280" s="42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</row>
    <row r="281" spans="1:40" ht="15.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3"/>
      <c r="U281" s="1"/>
      <c r="V281" s="1"/>
      <c r="W281" s="42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</row>
    <row r="282" spans="1:40" ht="15.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3"/>
      <c r="U282" s="1"/>
      <c r="V282" s="1"/>
      <c r="W282" s="42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</row>
    <row r="283" spans="1:40" ht="15.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3"/>
      <c r="U283" s="1"/>
      <c r="V283" s="1"/>
      <c r="W283" s="42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</row>
    <row r="284" spans="1:40" ht="15.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3"/>
      <c r="U284" s="1"/>
      <c r="V284" s="1"/>
      <c r="W284" s="42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</row>
    <row r="285" spans="1:40" ht="15.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3"/>
      <c r="U285" s="1"/>
      <c r="V285" s="1"/>
      <c r="W285" s="42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</row>
    <row r="286" spans="1:40" ht="15.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3"/>
      <c r="U286" s="1"/>
      <c r="V286" s="1"/>
      <c r="W286" s="42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</row>
    <row r="287" spans="1:40" ht="15.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3"/>
      <c r="U287" s="1"/>
      <c r="V287" s="1"/>
      <c r="W287" s="42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</row>
    <row r="288" spans="1:40" ht="15.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3"/>
      <c r="U288" s="1"/>
      <c r="V288" s="1"/>
      <c r="W288" s="42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</row>
    <row r="289" spans="1:40" ht="15.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3"/>
      <c r="U289" s="1"/>
      <c r="V289" s="1"/>
      <c r="W289" s="42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</row>
    <row r="290" spans="1:40" ht="15.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3"/>
      <c r="U290" s="1"/>
      <c r="V290" s="1"/>
      <c r="W290" s="42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</row>
    <row r="291" spans="1:40" ht="15.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3"/>
      <c r="U291" s="1"/>
      <c r="V291" s="1"/>
      <c r="W291" s="42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</row>
    <row r="292" spans="1:40" ht="15.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3"/>
      <c r="U292" s="1"/>
      <c r="V292" s="1"/>
      <c r="W292" s="42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</row>
    <row r="293" spans="1:40" ht="15.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3"/>
      <c r="U293" s="1"/>
      <c r="V293" s="1"/>
      <c r="W293" s="42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</row>
    <row r="294" spans="1:40" ht="15.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3"/>
      <c r="U294" s="1"/>
      <c r="V294" s="1"/>
      <c r="W294" s="42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</row>
    <row r="295" spans="1:40" ht="15.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3"/>
      <c r="U295" s="1"/>
      <c r="V295" s="1"/>
      <c r="W295" s="42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</row>
    <row r="296" spans="1:40" ht="15.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3"/>
      <c r="U296" s="1"/>
      <c r="V296" s="1"/>
      <c r="W296" s="42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</row>
    <row r="297" spans="1:40" ht="15.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3"/>
      <c r="U297" s="1"/>
      <c r="V297" s="1"/>
      <c r="W297" s="42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</row>
    <row r="298" spans="1:40" ht="15.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3"/>
      <c r="U298" s="1"/>
      <c r="V298" s="1"/>
      <c r="W298" s="42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</row>
    <row r="299" spans="1:40" ht="15.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3"/>
      <c r="U299" s="1"/>
      <c r="V299" s="1"/>
      <c r="W299" s="42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</row>
    <row r="300" spans="1:40" ht="15.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3"/>
      <c r="U300" s="1"/>
      <c r="V300" s="1"/>
      <c r="W300" s="42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</row>
    <row r="301" spans="1:40" ht="15.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3"/>
      <c r="U301" s="1"/>
      <c r="V301" s="1"/>
      <c r="W301" s="42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</row>
    <row r="302" spans="1:40" ht="15.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3"/>
      <c r="U302" s="1"/>
      <c r="V302" s="1"/>
      <c r="W302" s="42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</row>
    <row r="303" spans="1:40" ht="15.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3"/>
      <c r="U303" s="1"/>
      <c r="V303" s="1"/>
      <c r="W303" s="42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</row>
    <row r="304" spans="1:40" ht="15.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3"/>
      <c r="U304" s="1"/>
      <c r="V304" s="1"/>
      <c r="W304" s="42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</row>
    <row r="305" spans="1:40" ht="15.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3"/>
      <c r="U305" s="1"/>
      <c r="V305" s="1"/>
      <c r="W305" s="42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</row>
    <row r="306" spans="1:40" ht="15.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3"/>
      <c r="U306" s="1"/>
      <c r="V306" s="1"/>
      <c r="W306" s="42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</row>
    <row r="307" spans="1:40" ht="15.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3"/>
      <c r="U307" s="1"/>
      <c r="V307" s="1"/>
      <c r="W307" s="42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</row>
    <row r="308" spans="1:40" ht="15.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3"/>
      <c r="U308" s="1"/>
      <c r="V308" s="1"/>
      <c r="W308" s="42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</row>
    <row r="309" spans="1:40" ht="15.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3"/>
      <c r="U309" s="1"/>
      <c r="V309" s="1"/>
      <c r="W309" s="42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</row>
    <row r="310" spans="1:40" ht="15.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3"/>
      <c r="U310" s="1"/>
      <c r="V310" s="1"/>
      <c r="W310" s="42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</row>
    <row r="311" spans="1:40" ht="15.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3"/>
      <c r="U311" s="1"/>
      <c r="V311" s="1"/>
      <c r="W311" s="42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</row>
    <row r="312" spans="1:40" ht="15.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3"/>
      <c r="U312" s="1"/>
      <c r="V312" s="1"/>
      <c r="W312" s="42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</row>
    <row r="313" spans="1:40" ht="15.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3"/>
      <c r="U313" s="1"/>
      <c r="V313" s="1"/>
      <c r="W313" s="42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</row>
    <row r="314" spans="1:40" ht="15.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3"/>
      <c r="U314" s="1"/>
      <c r="V314" s="1"/>
      <c r="W314" s="42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</row>
    <row r="315" spans="1:40" ht="15.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3"/>
      <c r="U315" s="1"/>
      <c r="V315" s="1"/>
      <c r="W315" s="42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</row>
    <row r="316" spans="1:40" ht="15.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3"/>
      <c r="U316" s="1"/>
      <c r="V316" s="1"/>
      <c r="W316" s="42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</row>
    <row r="317" spans="1:40" ht="15.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3"/>
      <c r="U317" s="1"/>
      <c r="V317" s="1"/>
      <c r="W317" s="42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</row>
    <row r="318" spans="1:40" ht="15.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3"/>
      <c r="U318" s="1"/>
      <c r="V318" s="1"/>
      <c r="W318" s="42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</row>
    <row r="319" spans="1:40" ht="15.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3"/>
      <c r="U319" s="1"/>
      <c r="V319" s="1"/>
      <c r="W319" s="42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</row>
    <row r="320" spans="1:40" ht="15.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3"/>
      <c r="U320" s="1"/>
      <c r="V320" s="1"/>
      <c r="W320" s="42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</row>
    <row r="321" spans="1:40" ht="15.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3"/>
      <c r="U321" s="1"/>
      <c r="V321" s="1"/>
      <c r="W321" s="42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</row>
    <row r="322" spans="1:40" ht="15.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3"/>
      <c r="U322" s="1"/>
      <c r="V322" s="1"/>
      <c r="W322" s="42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</row>
    <row r="323" spans="1:40" ht="15.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3"/>
      <c r="U323" s="1"/>
      <c r="V323" s="1"/>
      <c r="W323" s="42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</row>
    <row r="324" spans="1:40" ht="15.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3"/>
      <c r="U324" s="1"/>
      <c r="V324" s="1"/>
      <c r="W324" s="42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</row>
    <row r="325" spans="1:40" ht="15.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3"/>
      <c r="U325" s="1"/>
      <c r="V325" s="1"/>
      <c r="W325" s="42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</row>
    <row r="326" spans="1:40" ht="15.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3"/>
      <c r="U326" s="1"/>
      <c r="V326" s="1"/>
      <c r="W326" s="42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</row>
    <row r="327" spans="1:40" ht="15.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3"/>
      <c r="U327" s="1"/>
      <c r="V327" s="1"/>
      <c r="W327" s="42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</row>
    <row r="328" spans="1:40" ht="15.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3"/>
      <c r="U328" s="1"/>
      <c r="V328" s="1"/>
      <c r="W328" s="42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</row>
    <row r="329" spans="1:40" ht="15.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3"/>
      <c r="U329" s="1"/>
      <c r="V329" s="1"/>
      <c r="W329" s="42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</row>
    <row r="330" spans="1:40" ht="15.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3"/>
      <c r="U330" s="1"/>
      <c r="V330" s="1"/>
      <c r="W330" s="42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</row>
    <row r="331" spans="1:40" ht="15.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3"/>
      <c r="U331" s="1"/>
      <c r="V331" s="1"/>
      <c r="W331" s="42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</row>
    <row r="332" spans="1:40" ht="15.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3"/>
      <c r="U332" s="1"/>
      <c r="V332" s="1"/>
      <c r="W332" s="42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</row>
    <row r="333" spans="1:40" ht="15.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3"/>
      <c r="U333" s="1"/>
      <c r="V333" s="1"/>
      <c r="W333" s="42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</row>
    <row r="334" spans="1:40" ht="15.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3"/>
      <c r="U334" s="1"/>
      <c r="V334" s="1"/>
      <c r="W334" s="42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</row>
    <row r="335" spans="1:40" ht="15.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3"/>
      <c r="U335" s="1"/>
      <c r="V335" s="1"/>
      <c r="W335" s="42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</row>
    <row r="336" spans="1:40" ht="15.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3"/>
      <c r="U336" s="1"/>
      <c r="V336" s="1"/>
      <c r="W336" s="42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</row>
    <row r="337" spans="1:40" ht="15.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3"/>
      <c r="U337" s="1"/>
      <c r="V337" s="1"/>
      <c r="W337" s="42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</row>
    <row r="338" spans="1:40" ht="15.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3"/>
      <c r="U338" s="1"/>
      <c r="V338" s="1"/>
      <c r="W338" s="42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</row>
    <row r="339" spans="1:40" ht="15.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3"/>
      <c r="U339" s="1"/>
      <c r="V339" s="1"/>
      <c r="W339" s="42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</row>
    <row r="340" spans="1:40" ht="15.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3"/>
      <c r="U340" s="1"/>
      <c r="V340" s="1"/>
      <c r="W340" s="42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</row>
    <row r="341" spans="1:40" ht="15.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3"/>
      <c r="U341" s="1"/>
      <c r="V341" s="1"/>
      <c r="W341" s="42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</row>
    <row r="342" spans="1:40" ht="15.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3"/>
      <c r="U342" s="1"/>
      <c r="V342" s="1"/>
      <c r="W342" s="42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</row>
    <row r="343" spans="1:40" ht="15.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3"/>
      <c r="U343" s="1"/>
      <c r="V343" s="1"/>
      <c r="W343" s="42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</row>
    <row r="344" spans="1:40" ht="15.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3"/>
      <c r="U344" s="1"/>
      <c r="V344" s="1"/>
      <c r="W344" s="42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</row>
    <row r="345" spans="1:40" ht="15.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3"/>
      <c r="U345" s="1"/>
      <c r="V345" s="1"/>
      <c r="W345" s="42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</row>
    <row r="346" spans="1:40" ht="15.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3"/>
      <c r="U346" s="1"/>
      <c r="V346" s="1"/>
      <c r="W346" s="42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</row>
    <row r="347" spans="1:40" ht="15.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3"/>
      <c r="U347" s="1"/>
      <c r="V347" s="1"/>
      <c r="W347" s="42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</row>
    <row r="348" spans="1:40" ht="15.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3"/>
      <c r="U348" s="1"/>
      <c r="V348" s="1"/>
      <c r="W348" s="42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</row>
    <row r="349" spans="1:40" ht="15.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3"/>
      <c r="U349" s="1"/>
      <c r="V349" s="1"/>
      <c r="W349" s="42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</row>
    <row r="350" spans="1:40" ht="15.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3"/>
      <c r="U350" s="1"/>
      <c r="V350" s="1"/>
      <c r="W350" s="42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</row>
    <row r="351" spans="1:40" ht="15.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3"/>
      <c r="U351" s="1"/>
      <c r="V351" s="1"/>
      <c r="W351" s="42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</row>
    <row r="352" spans="1:40" ht="15.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3"/>
      <c r="U352" s="1"/>
      <c r="V352" s="1"/>
      <c r="W352" s="42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</row>
    <row r="353" spans="1:40" ht="15.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3"/>
      <c r="U353" s="1"/>
      <c r="V353" s="1"/>
      <c r="W353" s="42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</row>
    <row r="354" spans="1:40" ht="15.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3"/>
      <c r="U354" s="1"/>
      <c r="V354" s="1"/>
      <c r="W354" s="42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</row>
    <row r="355" spans="1:40" ht="15.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3"/>
      <c r="U355" s="1"/>
      <c r="V355" s="1"/>
      <c r="W355" s="42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</row>
    <row r="356" spans="1:40" ht="15.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3"/>
      <c r="U356" s="1"/>
      <c r="V356" s="1"/>
      <c r="W356" s="42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</row>
    <row r="357" spans="1:40" ht="15.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3"/>
      <c r="U357" s="1"/>
      <c r="V357" s="1"/>
      <c r="W357" s="42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</row>
    <row r="358" spans="1:40" ht="15.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3"/>
      <c r="U358" s="1"/>
      <c r="V358" s="1"/>
      <c r="W358" s="42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</row>
    <row r="359" spans="1:40" ht="15.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3"/>
      <c r="U359" s="1"/>
      <c r="V359" s="1"/>
      <c r="W359" s="42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</row>
    <row r="360" spans="1:40" ht="15.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3"/>
      <c r="U360" s="1"/>
      <c r="V360" s="1"/>
      <c r="W360" s="42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</row>
    <row r="361" spans="1:40" ht="15.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3"/>
      <c r="U361" s="1"/>
      <c r="V361" s="1"/>
      <c r="W361" s="42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</row>
    <row r="362" spans="1:40" ht="15.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3"/>
      <c r="U362" s="1"/>
      <c r="V362" s="1"/>
      <c r="W362" s="42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</row>
    <row r="363" spans="1:40" ht="15.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3"/>
      <c r="U363" s="1"/>
      <c r="V363" s="1"/>
      <c r="W363" s="42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</row>
    <row r="364" spans="1:40" ht="15.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3"/>
      <c r="U364" s="1"/>
      <c r="V364" s="1"/>
      <c r="W364" s="42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</row>
    <row r="365" spans="1:40" ht="15.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3"/>
      <c r="U365" s="1"/>
      <c r="V365" s="1"/>
      <c r="W365" s="42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</row>
    <row r="366" spans="1:40" ht="15.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3"/>
      <c r="U366" s="1"/>
      <c r="V366" s="1"/>
      <c r="W366" s="42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</row>
    <row r="367" spans="1:40" ht="15.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3"/>
      <c r="U367" s="1"/>
      <c r="V367" s="1"/>
      <c r="W367" s="42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</row>
    <row r="368" spans="1:40" ht="15.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3"/>
      <c r="U368" s="1"/>
      <c r="V368" s="1"/>
      <c r="W368" s="42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</row>
    <row r="369" spans="1:40" ht="15.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3"/>
      <c r="U369" s="1"/>
      <c r="V369" s="1"/>
      <c r="W369" s="42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</row>
    <row r="370" spans="1:40" ht="15.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3"/>
      <c r="U370" s="1"/>
      <c r="V370" s="1"/>
      <c r="W370" s="42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</row>
    <row r="371" spans="1:40" ht="15.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3"/>
      <c r="U371" s="1"/>
      <c r="V371" s="1"/>
      <c r="W371" s="42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</row>
    <row r="372" spans="1:40" ht="15.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3"/>
      <c r="U372" s="1"/>
      <c r="V372" s="1"/>
      <c r="W372" s="42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</row>
    <row r="373" spans="1:40" ht="15.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3"/>
      <c r="U373" s="1"/>
      <c r="V373" s="1"/>
      <c r="W373" s="42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</row>
    <row r="374" spans="1:40" ht="15.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3"/>
      <c r="U374" s="1"/>
      <c r="V374" s="1"/>
      <c r="W374" s="42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</row>
    <row r="375" spans="1:40" ht="15.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3"/>
      <c r="U375" s="1"/>
      <c r="V375" s="1"/>
      <c r="W375" s="42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</row>
    <row r="376" spans="1:40" ht="15.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3"/>
      <c r="U376" s="1"/>
      <c r="V376" s="1"/>
      <c r="W376" s="42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</row>
    <row r="377" spans="1:40" ht="15.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3"/>
      <c r="U377" s="1"/>
      <c r="V377" s="1"/>
      <c r="W377" s="42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</row>
    <row r="378" spans="1:40" ht="15.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3"/>
      <c r="U378" s="1"/>
      <c r="V378" s="1"/>
      <c r="W378" s="42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</row>
    <row r="379" spans="1:40" ht="15.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3"/>
      <c r="U379" s="1"/>
      <c r="V379" s="1"/>
      <c r="W379" s="42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</row>
    <row r="380" spans="1:40" ht="15.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3"/>
      <c r="U380" s="1"/>
      <c r="V380" s="1"/>
      <c r="W380" s="42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</row>
    <row r="381" spans="1:40" ht="15.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3"/>
      <c r="U381" s="1"/>
      <c r="V381" s="1"/>
      <c r="W381" s="42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</row>
    <row r="382" spans="1:40" ht="15.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3"/>
      <c r="U382" s="1"/>
      <c r="V382" s="1"/>
      <c r="W382" s="42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</row>
    <row r="383" spans="1:40" ht="15.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3"/>
      <c r="U383" s="1"/>
      <c r="V383" s="1"/>
      <c r="W383" s="42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</row>
    <row r="384" spans="1:40" ht="15.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3"/>
      <c r="U384" s="1"/>
      <c r="V384" s="1"/>
      <c r="W384" s="42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</row>
    <row r="385" spans="1:40" ht="15.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3"/>
      <c r="U385" s="1"/>
      <c r="V385" s="1"/>
      <c r="W385" s="42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</row>
    <row r="386" spans="1:40" ht="15.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3"/>
      <c r="U386" s="1"/>
      <c r="V386" s="1"/>
      <c r="W386" s="42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</row>
    <row r="387" spans="1:40" ht="15.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3"/>
      <c r="U387" s="1"/>
      <c r="V387" s="1"/>
      <c r="W387" s="42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</row>
    <row r="388" spans="1:40" ht="15.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3"/>
      <c r="U388" s="1"/>
      <c r="V388" s="1"/>
      <c r="W388" s="42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</row>
    <row r="389" spans="1:40" ht="15.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3"/>
      <c r="U389" s="1"/>
      <c r="V389" s="1"/>
      <c r="W389" s="42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</row>
    <row r="390" spans="1:40" ht="15.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3"/>
      <c r="U390" s="1"/>
      <c r="V390" s="1"/>
      <c r="W390" s="42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</row>
    <row r="391" spans="1:40" ht="15.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3"/>
      <c r="U391" s="1"/>
      <c r="V391" s="1"/>
      <c r="W391" s="42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</row>
    <row r="392" spans="1:40" ht="15.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3"/>
      <c r="U392" s="1"/>
      <c r="V392" s="1"/>
      <c r="W392" s="42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</row>
    <row r="393" spans="1:40" ht="15.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3"/>
      <c r="U393" s="1"/>
      <c r="V393" s="1"/>
      <c r="W393" s="42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</row>
    <row r="394" spans="1:40" ht="15.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3"/>
      <c r="U394" s="1"/>
      <c r="V394" s="1"/>
      <c r="W394" s="42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</row>
    <row r="395" spans="1:40" ht="15.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3"/>
      <c r="U395" s="1"/>
      <c r="V395" s="1"/>
      <c r="W395" s="42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</row>
    <row r="396" spans="1:40" ht="15.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3"/>
      <c r="U396" s="1"/>
      <c r="V396" s="1"/>
      <c r="W396" s="42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</row>
    <row r="397" spans="1:40" ht="15.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3"/>
      <c r="U397" s="1"/>
      <c r="V397" s="1"/>
      <c r="W397" s="42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</row>
    <row r="398" spans="1:40" ht="15.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3"/>
      <c r="U398" s="1"/>
      <c r="V398" s="1"/>
      <c r="W398" s="42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</row>
    <row r="399" spans="1:40" ht="15.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3"/>
      <c r="U399" s="1"/>
      <c r="V399" s="1"/>
      <c r="W399" s="42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</row>
    <row r="400" spans="1:40" ht="15.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3"/>
      <c r="U400" s="1"/>
      <c r="V400" s="1"/>
      <c r="W400" s="42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</row>
    <row r="401" spans="1:40" ht="15.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3"/>
      <c r="U401" s="1"/>
      <c r="V401" s="1"/>
      <c r="W401" s="42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</row>
    <row r="402" spans="1:40" ht="15.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3"/>
      <c r="U402" s="1"/>
      <c r="V402" s="1"/>
      <c r="W402" s="42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</row>
    <row r="403" spans="1:40" ht="15.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3"/>
      <c r="U403" s="1"/>
      <c r="V403" s="1"/>
      <c r="W403" s="42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</row>
    <row r="404" spans="1:40" ht="15.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3"/>
      <c r="U404" s="1"/>
      <c r="V404" s="1"/>
      <c r="W404" s="42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</row>
    <row r="405" spans="1:40" ht="15.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3"/>
      <c r="U405" s="1"/>
      <c r="V405" s="1"/>
      <c r="W405" s="42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</row>
    <row r="406" spans="1:40" ht="15.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3"/>
      <c r="U406" s="1"/>
      <c r="V406" s="1"/>
      <c r="W406" s="42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</row>
    <row r="407" spans="1:40" ht="15.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3"/>
      <c r="U407" s="1"/>
      <c r="V407" s="1"/>
      <c r="W407" s="42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</row>
    <row r="408" spans="1:40" ht="15.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3"/>
      <c r="U408" s="1"/>
      <c r="V408" s="1"/>
      <c r="W408" s="42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</row>
    <row r="409" spans="1:40" ht="15.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3"/>
      <c r="U409" s="1"/>
      <c r="V409" s="1"/>
      <c r="W409" s="42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</row>
    <row r="410" spans="1:40" ht="15.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3"/>
      <c r="U410" s="1"/>
      <c r="V410" s="1"/>
      <c r="W410" s="42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</row>
    <row r="411" spans="1:40" ht="15.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3"/>
      <c r="U411" s="1"/>
      <c r="V411" s="1"/>
      <c r="W411" s="42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</row>
    <row r="412" spans="1:40" ht="15.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3"/>
      <c r="U412" s="1"/>
      <c r="V412" s="1"/>
      <c r="W412" s="42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</row>
    <row r="413" spans="1:40" ht="15.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3"/>
      <c r="U413" s="1"/>
      <c r="V413" s="1"/>
      <c r="W413" s="42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</row>
    <row r="414" spans="1:40" ht="15.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3"/>
      <c r="U414" s="1"/>
      <c r="V414" s="1"/>
      <c r="W414" s="42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</row>
    <row r="415" spans="1:40" ht="15.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3"/>
      <c r="U415" s="1"/>
      <c r="V415" s="1"/>
      <c r="W415" s="42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</row>
    <row r="416" spans="1:40" ht="15.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3"/>
      <c r="U416" s="1"/>
      <c r="V416" s="1"/>
      <c r="W416" s="42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</row>
    <row r="417" spans="1:40" ht="15.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3"/>
      <c r="U417" s="1"/>
      <c r="V417" s="1"/>
      <c r="W417" s="42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</row>
    <row r="418" spans="1:40" ht="15.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3"/>
      <c r="U418" s="1"/>
      <c r="V418" s="1"/>
      <c r="W418" s="42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</row>
    <row r="419" spans="1:40" ht="15.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3"/>
      <c r="U419" s="1"/>
      <c r="V419" s="1"/>
      <c r="W419" s="42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</row>
    <row r="420" spans="1:40" ht="15.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3"/>
      <c r="U420" s="1"/>
      <c r="V420" s="1"/>
      <c r="W420" s="42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</row>
    <row r="421" spans="1:40" ht="15.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3"/>
      <c r="U421" s="1"/>
      <c r="V421" s="1"/>
      <c r="W421" s="42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</row>
    <row r="422" spans="1:40" ht="15.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3"/>
      <c r="U422" s="1"/>
      <c r="V422" s="1"/>
      <c r="W422" s="42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</row>
    <row r="423" spans="1:40" ht="15.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3"/>
      <c r="U423" s="1"/>
      <c r="V423" s="1"/>
      <c r="W423" s="42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</row>
    <row r="424" spans="1:40" ht="15.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3"/>
      <c r="U424" s="1"/>
      <c r="V424" s="1"/>
      <c r="W424" s="42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</row>
    <row r="425" spans="1:40" ht="15.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3"/>
      <c r="U425" s="1"/>
      <c r="V425" s="1"/>
      <c r="W425" s="42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</row>
    <row r="426" spans="1:40" ht="15.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3"/>
      <c r="U426" s="1"/>
      <c r="V426" s="1"/>
      <c r="W426" s="42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</row>
    <row r="427" spans="1:40" ht="15.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3"/>
      <c r="U427" s="1"/>
      <c r="V427" s="1"/>
      <c r="W427" s="42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</row>
    <row r="428" spans="1:40" ht="15.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3"/>
      <c r="U428" s="1"/>
      <c r="V428" s="1"/>
      <c r="W428" s="42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</row>
    <row r="429" spans="1:40" ht="15.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3"/>
      <c r="U429" s="1"/>
      <c r="V429" s="1"/>
      <c r="W429" s="42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</row>
    <row r="430" spans="1:40" ht="15.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3"/>
      <c r="U430" s="1"/>
      <c r="V430" s="1"/>
      <c r="W430" s="42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</row>
    <row r="431" spans="1:40" ht="15.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3"/>
      <c r="U431" s="1"/>
      <c r="V431" s="1"/>
      <c r="W431" s="42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</row>
    <row r="432" spans="1:40" ht="15.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3"/>
      <c r="U432" s="1"/>
      <c r="V432" s="1"/>
      <c r="W432" s="42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</row>
    <row r="433" spans="1:40" ht="15.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3"/>
      <c r="U433" s="1"/>
      <c r="V433" s="1"/>
      <c r="W433" s="42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</row>
    <row r="434" spans="1:40" ht="15.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3"/>
      <c r="U434" s="1"/>
      <c r="V434" s="1"/>
      <c r="W434" s="42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</row>
    <row r="435" spans="1:40" ht="15.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3"/>
      <c r="U435" s="1"/>
      <c r="V435" s="1"/>
      <c r="W435" s="42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</row>
    <row r="436" spans="1:40" ht="15.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3"/>
      <c r="U436" s="1"/>
      <c r="V436" s="1"/>
      <c r="W436" s="42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</row>
    <row r="437" spans="1:40" ht="15.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3"/>
      <c r="U437" s="1"/>
      <c r="V437" s="1"/>
      <c r="W437" s="42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</row>
    <row r="438" spans="1:40" ht="15.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3"/>
      <c r="U438" s="1"/>
      <c r="V438" s="1"/>
      <c r="W438" s="42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</row>
    <row r="439" spans="1:40" ht="15.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3"/>
      <c r="U439" s="1"/>
      <c r="V439" s="1"/>
      <c r="W439" s="42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</row>
    <row r="440" spans="1:40" ht="15.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3"/>
      <c r="U440" s="1"/>
      <c r="V440" s="1"/>
      <c r="W440" s="42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</row>
    <row r="441" spans="1:40" ht="15.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3"/>
      <c r="U441" s="1"/>
      <c r="V441" s="1"/>
      <c r="W441" s="42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</row>
    <row r="442" spans="1:40" ht="15.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3"/>
      <c r="U442" s="1"/>
      <c r="V442" s="1"/>
      <c r="W442" s="42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</row>
    <row r="443" spans="1:40" ht="15.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3"/>
      <c r="U443" s="1"/>
      <c r="V443" s="1"/>
      <c r="W443" s="42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</row>
    <row r="444" spans="1:40" ht="15.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3"/>
      <c r="U444" s="1"/>
      <c r="V444" s="1"/>
      <c r="W444" s="42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</row>
    <row r="445" spans="1:40" ht="15.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3"/>
      <c r="U445" s="1"/>
      <c r="V445" s="1"/>
      <c r="W445" s="42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</row>
    <row r="446" spans="1:40" ht="15.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3"/>
      <c r="U446" s="1"/>
      <c r="V446" s="1"/>
      <c r="W446" s="42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</row>
    <row r="447" spans="1:40" ht="15.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3"/>
      <c r="U447" s="1"/>
      <c r="V447" s="1"/>
      <c r="W447" s="42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</row>
    <row r="448" spans="1:40" ht="15.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3"/>
      <c r="U448" s="1"/>
      <c r="V448" s="1"/>
      <c r="W448" s="42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</row>
    <row r="449" spans="1:40" ht="15.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3"/>
      <c r="U449" s="1"/>
      <c r="V449" s="1"/>
      <c r="W449" s="42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</row>
    <row r="450" spans="1:40" ht="15.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3"/>
      <c r="U450" s="1"/>
      <c r="V450" s="1"/>
      <c r="W450" s="42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</row>
    <row r="451" spans="1:40" ht="15.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3"/>
      <c r="U451" s="1"/>
      <c r="V451" s="1"/>
      <c r="W451" s="42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</row>
    <row r="452" spans="1:40" ht="15.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3"/>
      <c r="U452" s="1"/>
      <c r="V452" s="1"/>
      <c r="W452" s="42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</row>
    <row r="453" spans="1:40" ht="15.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3"/>
      <c r="U453" s="1"/>
      <c r="V453" s="1"/>
      <c r="W453" s="42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</row>
    <row r="454" spans="1:40" ht="15.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3"/>
      <c r="U454" s="1"/>
      <c r="V454" s="1"/>
      <c r="W454" s="42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</row>
    <row r="455" spans="1:40" ht="15.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3"/>
      <c r="U455" s="1"/>
      <c r="V455" s="1"/>
      <c r="W455" s="42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</row>
    <row r="456" spans="1:40" ht="15.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3"/>
      <c r="U456" s="1"/>
      <c r="V456" s="1"/>
      <c r="W456" s="42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</row>
    <row r="457" spans="1:40" ht="15.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3"/>
      <c r="U457" s="1"/>
      <c r="V457" s="1"/>
      <c r="W457" s="42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</row>
    <row r="458" spans="1:40" ht="15.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3"/>
      <c r="U458" s="1"/>
      <c r="V458" s="1"/>
      <c r="W458" s="42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</row>
    <row r="459" spans="1:40" ht="15.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3"/>
      <c r="U459" s="1"/>
      <c r="V459" s="1"/>
      <c r="W459" s="42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</row>
    <row r="460" spans="1:40" ht="15.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3"/>
      <c r="U460" s="1"/>
      <c r="V460" s="1"/>
      <c r="W460" s="42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</row>
    <row r="461" spans="1:40" ht="15.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3"/>
      <c r="U461" s="1"/>
      <c r="V461" s="1"/>
      <c r="W461" s="42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</row>
    <row r="462" spans="1:40" ht="15.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3"/>
      <c r="U462" s="1"/>
      <c r="V462" s="1"/>
      <c r="W462" s="42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</row>
    <row r="463" spans="1:40" ht="15.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3"/>
      <c r="U463" s="1"/>
      <c r="V463" s="1"/>
      <c r="W463" s="42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</row>
    <row r="464" spans="1:40" ht="15.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3"/>
      <c r="U464" s="1"/>
      <c r="V464" s="1"/>
      <c r="W464" s="42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</row>
    <row r="465" spans="1:40" ht="15.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3"/>
      <c r="U465" s="1"/>
      <c r="V465" s="1"/>
      <c r="W465" s="42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</row>
    <row r="466" spans="1:40" ht="15.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3"/>
      <c r="U466" s="1"/>
      <c r="V466" s="1"/>
      <c r="W466" s="42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</row>
    <row r="467" spans="1:40" ht="15.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3"/>
      <c r="U467" s="1"/>
      <c r="V467" s="1"/>
      <c r="W467" s="42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</row>
    <row r="468" spans="1:40" ht="15.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3"/>
      <c r="U468" s="1"/>
      <c r="V468" s="1"/>
      <c r="W468" s="42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</row>
    <row r="469" spans="1:40" ht="15.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3"/>
      <c r="U469" s="1"/>
      <c r="V469" s="1"/>
      <c r="W469" s="42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</row>
    <row r="470" spans="1:40" ht="15.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3"/>
      <c r="U470" s="1"/>
      <c r="V470" s="1"/>
      <c r="W470" s="42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</row>
    <row r="471" spans="1:40" ht="15.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3"/>
      <c r="U471" s="1"/>
      <c r="V471" s="1"/>
      <c r="W471" s="42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</row>
    <row r="472" spans="1:40" ht="15.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3"/>
      <c r="U472" s="1"/>
      <c r="V472" s="1"/>
      <c r="W472" s="42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</row>
    <row r="473" spans="1:40" ht="15.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3"/>
      <c r="U473" s="1"/>
      <c r="V473" s="1"/>
      <c r="W473" s="42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</row>
    <row r="474" spans="1:40" ht="15.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3"/>
      <c r="U474" s="1"/>
      <c r="V474" s="1"/>
      <c r="W474" s="42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</row>
    <row r="475" spans="1:40" ht="15.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3"/>
      <c r="U475" s="1"/>
      <c r="V475" s="1"/>
      <c r="W475" s="42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</row>
    <row r="476" spans="1:40" ht="15.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3"/>
      <c r="U476" s="1"/>
      <c r="V476" s="1"/>
      <c r="W476" s="42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</row>
    <row r="477" spans="1:40" ht="15.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3"/>
      <c r="U477" s="1"/>
      <c r="V477" s="1"/>
      <c r="W477" s="42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</row>
    <row r="478" spans="1:40" ht="15.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3"/>
      <c r="U478" s="1"/>
      <c r="V478" s="1"/>
      <c r="W478" s="42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</row>
    <row r="479" spans="1:40" ht="15.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3"/>
      <c r="U479" s="1"/>
      <c r="V479" s="1"/>
      <c r="W479" s="42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</row>
    <row r="480" spans="1:40" ht="15.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3"/>
      <c r="U480" s="1"/>
      <c r="V480" s="1"/>
      <c r="W480" s="42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</row>
    <row r="481" spans="1:40" ht="15.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3"/>
      <c r="U481" s="1"/>
      <c r="V481" s="1"/>
      <c r="W481" s="42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</row>
    <row r="482" spans="1:40" ht="15.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3"/>
      <c r="U482" s="1"/>
      <c r="V482" s="1"/>
      <c r="W482" s="42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</row>
    <row r="483" spans="1:40" ht="15.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3"/>
      <c r="U483" s="1"/>
      <c r="V483" s="1"/>
      <c r="W483" s="42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</row>
    <row r="484" spans="1:40" ht="15.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3"/>
      <c r="U484" s="1"/>
      <c r="V484" s="1"/>
      <c r="W484" s="42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</row>
    <row r="485" spans="1:40" ht="15.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3"/>
      <c r="U485" s="1"/>
      <c r="V485" s="1"/>
      <c r="W485" s="42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</row>
    <row r="486" spans="1:40" ht="15.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3"/>
      <c r="U486" s="1"/>
      <c r="V486" s="1"/>
      <c r="W486" s="42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</row>
    <row r="487" spans="1:40" ht="15.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3"/>
      <c r="U487" s="1"/>
      <c r="V487" s="1"/>
      <c r="W487" s="42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</row>
    <row r="488" spans="1:40" ht="15.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3"/>
      <c r="U488" s="1"/>
      <c r="V488" s="1"/>
      <c r="W488" s="42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</row>
    <row r="489" spans="1:40" ht="15.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3"/>
      <c r="U489" s="1"/>
      <c r="V489" s="1"/>
      <c r="W489" s="42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</row>
    <row r="490" spans="1:40" ht="15.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3"/>
      <c r="U490" s="1"/>
      <c r="V490" s="1"/>
      <c r="W490" s="42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</row>
    <row r="491" spans="1:40" ht="15.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3"/>
      <c r="U491" s="1"/>
      <c r="V491" s="1"/>
      <c r="W491" s="42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</row>
    <row r="492" spans="1:40" ht="15.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3"/>
      <c r="U492" s="1"/>
      <c r="V492" s="1"/>
      <c r="W492" s="42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</row>
    <row r="493" spans="1:40" ht="15.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3"/>
      <c r="U493" s="1"/>
      <c r="V493" s="1"/>
      <c r="W493" s="42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</row>
    <row r="494" spans="1:40" ht="15.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3"/>
      <c r="U494" s="1"/>
      <c r="V494" s="1"/>
      <c r="W494" s="42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</row>
    <row r="495" spans="1:40" ht="15.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3"/>
      <c r="U495" s="1"/>
      <c r="V495" s="1"/>
      <c r="W495" s="42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</row>
    <row r="496" spans="1:40" ht="15.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3"/>
      <c r="U496" s="1"/>
      <c r="V496" s="1"/>
      <c r="W496" s="42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</row>
    <row r="497" spans="1:40" ht="15.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3"/>
      <c r="U497" s="1"/>
      <c r="V497" s="1"/>
      <c r="W497" s="42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</row>
    <row r="498" spans="1:40" ht="15.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3"/>
      <c r="U498" s="1"/>
      <c r="V498" s="1"/>
      <c r="W498" s="42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</row>
    <row r="499" spans="1:40" ht="15.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3"/>
      <c r="U499" s="1"/>
      <c r="V499" s="1"/>
      <c r="W499" s="42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</row>
    <row r="500" spans="1:40" ht="15.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3"/>
      <c r="U500" s="1"/>
      <c r="V500" s="1"/>
      <c r="W500" s="42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</row>
    <row r="501" spans="1:40" ht="15.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3"/>
      <c r="U501" s="1"/>
      <c r="V501" s="1"/>
      <c r="W501" s="42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</row>
    <row r="502" spans="1:40" ht="15.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3"/>
      <c r="U502" s="1"/>
      <c r="V502" s="1"/>
      <c r="W502" s="42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</row>
    <row r="503" spans="1:40" ht="15.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3"/>
      <c r="U503" s="1"/>
      <c r="V503" s="1"/>
      <c r="W503" s="42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</row>
    <row r="504" spans="1:40" ht="15.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3"/>
      <c r="U504" s="1"/>
      <c r="V504" s="1"/>
      <c r="W504" s="42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</row>
    <row r="505" spans="1:40" ht="15.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3"/>
      <c r="U505" s="1"/>
      <c r="V505" s="1"/>
      <c r="W505" s="42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</row>
    <row r="506" spans="1:40" ht="15.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3"/>
      <c r="U506" s="1"/>
      <c r="V506" s="1"/>
      <c r="W506" s="42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</row>
    <row r="507" spans="1:40" ht="15.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3"/>
      <c r="U507" s="1"/>
      <c r="V507" s="1"/>
      <c r="W507" s="42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</row>
    <row r="508" spans="1:40" ht="15.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3"/>
      <c r="U508" s="1"/>
      <c r="V508" s="1"/>
      <c r="W508" s="42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</row>
    <row r="509" spans="1:40" ht="15.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3"/>
      <c r="U509" s="1"/>
      <c r="V509" s="1"/>
      <c r="W509" s="42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</row>
    <row r="510" spans="1:40" ht="15.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3"/>
      <c r="U510" s="1"/>
      <c r="V510" s="1"/>
      <c r="W510" s="42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</row>
    <row r="511" spans="1:40" ht="15.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3"/>
      <c r="U511" s="1"/>
      <c r="V511" s="1"/>
      <c r="W511" s="42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</row>
    <row r="512" spans="1:40" ht="15.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3"/>
      <c r="U512" s="1"/>
      <c r="V512" s="1"/>
      <c r="W512" s="42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</row>
    <row r="513" spans="1:40" ht="15.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3"/>
      <c r="U513" s="1"/>
      <c r="V513" s="1"/>
      <c r="W513" s="42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</row>
    <row r="514" spans="1:40" ht="15.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3"/>
      <c r="U514" s="1"/>
      <c r="V514" s="1"/>
      <c r="W514" s="42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</row>
    <row r="515" spans="1:40" ht="15.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3"/>
      <c r="U515" s="1"/>
      <c r="V515" s="1"/>
      <c r="W515" s="42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</row>
    <row r="516" spans="1:40" ht="15.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3"/>
      <c r="U516" s="1"/>
      <c r="V516" s="1"/>
      <c r="W516" s="42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</row>
    <row r="517" spans="1:40" ht="15.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3"/>
      <c r="U517" s="1"/>
      <c r="V517" s="1"/>
      <c r="W517" s="42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</row>
    <row r="518" spans="1:40" ht="15.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3"/>
      <c r="U518" s="1"/>
      <c r="V518" s="1"/>
      <c r="W518" s="42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</row>
    <row r="519" spans="1:40" ht="15.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3"/>
      <c r="U519" s="1"/>
      <c r="V519" s="1"/>
      <c r="W519" s="42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</row>
    <row r="520" spans="1:40" ht="15.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3"/>
      <c r="U520" s="1"/>
      <c r="V520" s="1"/>
      <c r="W520" s="42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</row>
    <row r="521" spans="1:40" ht="15.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3"/>
      <c r="U521" s="1"/>
      <c r="V521" s="1"/>
      <c r="W521" s="42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</row>
    <row r="522" spans="1:40" ht="15.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3"/>
      <c r="U522" s="1"/>
      <c r="V522" s="1"/>
      <c r="W522" s="42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</row>
    <row r="523" spans="1:40" ht="15.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3"/>
      <c r="U523" s="1"/>
      <c r="V523" s="1"/>
      <c r="W523" s="42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</row>
    <row r="524" spans="1:40" ht="15.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3"/>
      <c r="U524" s="1"/>
      <c r="V524" s="1"/>
      <c r="W524" s="42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</row>
    <row r="525" spans="1:40" ht="15.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3"/>
      <c r="U525" s="1"/>
      <c r="V525" s="1"/>
      <c r="W525" s="42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</row>
    <row r="526" spans="1:40" ht="15.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3"/>
      <c r="U526" s="1"/>
      <c r="V526" s="1"/>
      <c r="W526" s="42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</row>
    <row r="527" spans="1:40" ht="15.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3"/>
      <c r="U527" s="1"/>
      <c r="V527" s="1"/>
      <c r="W527" s="42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</row>
    <row r="528" spans="1:40" ht="15.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3"/>
      <c r="U528" s="1"/>
      <c r="V528" s="1"/>
      <c r="W528" s="42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</row>
    <row r="529" spans="1:40" ht="15.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3"/>
      <c r="U529" s="1"/>
      <c r="V529" s="1"/>
      <c r="W529" s="42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</row>
    <row r="530" spans="1:40" ht="15.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3"/>
      <c r="U530" s="1"/>
      <c r="V530" s="1"/>
      <c r="W530" s="42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</row>
    <row r="531" spans="1:40" ht="15.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3"/>
      <c r="U531" s="1"/>
      <c r="V531" s="1"/>
      <c r="W531" s="42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</row>
    <row r="532" spans="1:40" ht="15.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3"/>
      <c r="U532" s="1"/>
      <c r="V532" s="1"/>
      <c r="W532" s="42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</row>
    <row r="533" spans="1:40" ht="15.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3"/>
      <c r="U533" s="1"/>
      <c r="V533" s="1"/>
      <c r="W533" s="42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</row>
    <row r="534" spans="1:40" ht="15.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3"/>
      <c r="U534" s="1"/>
      <c r="V534" s="1"/>
      <c r="W534" s="42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</row>
    <row r="535" spans="1:40" ht="15.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3"/>
      <c r="U535" s="1"/>
      <c r="V535" s="1"/>
      <c r="W535" s="42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</row>
    <row r="536" spans="1:40" ht="15.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3"/>
      <c r="U536" s="1"/>
      <c r="V536" s="1"/>
      <c r="W536" s="42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</row>
    <row r="537" spans="1:40" ht="15.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3"/>
      <c r="U537" s="1"/>
      <c r="V537" s="1"/>
      <c r="W537" s="42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</row>
    <row r="538" spans="1:40" ht="15.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3"/>
      <c r="U538" s="1"/>
      <c r="V538" s="1"/>
      <c r="W538" s="42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</row>
    <row r="539" spans="1:40" ht="15.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3"/>
      <c r="U539" s="1"/>
      <c r="V539" s="1"/>
      <c r="W539" s="42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</row>
    <row r="540" spans="1:40" ht="15.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3"/>
      <c r="U540" s="1"/>
      <c r="V540" s="1"/>
      <c r="W540" s="42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</row>
    <row r="541" spans="1:40" ht="15.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3"/>
      <c r="U541" s="1"/>
      <c r="V541" s="1"/>
      <c r="W541" s="42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</row>
    <row r="542" spans="1:40" ht="15.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3"/>
      <c r="U542" s="1"/>
      <c r="V542" s="1"/>
      <c r="W542" s="42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</row>
    <row r="543" spans="1:40" ht="15.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3"/>
      <c r="U543" s="1"/>
      <c r="V543" s="1"/>
      <c r="W543" s="42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</row>
    <row r="544" spans="1:40" ht="15.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3"/>
      <c r="U544" s="1"/>
      <c r="V544" s="1"/>
      <c r="W544" s="42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</row>
    <row r="545" spans="1:40" ht="15.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3"/>
      <c r="U545" s="1"/>
      <c r="V545" s="1"/>
      <c r="W545" s="42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</row>
    <row r="546" spans="1:40" ht="15.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3"/>
      <c r="U546" s="1"/>
      <c r="V546" s="1"/>
      <c r="W546" s="42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</row>
    <row r="547" spans="1:40" ht="15.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3"/>
      <c r="U547" s="1"/>
      <c r="V547" s="1"/>
      <c r="W547" s="42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</row>
    <row r="548" spans="1:40" ht="15.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3"/>
      <c r="U548" s="1"/>
      <c r="V548" s="1"/>
      <c r="W548" s="42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</row>
    <row r="549" spans="1:40" ht="15.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3"/>
      <c r="U549" s="1"/>
      <c r="V549" s="1"/>
      <c r="W549" s="42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</row>
    <row r="550" spans="1:40" ht="15.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3"/>
      <c r="U550" s="1"/>
      <c r="V550" s="1"/>
      <c r="W550" s="42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</row>
    <row r="551" spans="1:40" ht="15.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3"/>
      <c r="U551" s="1"/>
      <c r="V551" s="1"/>
      <c r="W551" s="42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</row>
    <row r="552" spans="1:40" ht="15.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3"/>
      <c r="U552" s="1"/>
      <c r="V552" s="1"/>
      <c r="W552" s="42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</row>
    <row r="553" spans="1:40" ht="15.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3"/>
      <c r="U553" s="1"/>
      <c r="V553" s="1"/>
      <c r="W553" s="42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</row>
    <row r="554" spans="1:40" ht="15.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3"/>
      <c r="U554" s="1"/>
      <c r="V554" s="1"/>
      <c r="W554" s="42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</row>
    <row r="555" spans="1:40" ht="15.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3"/>
      <c r="U555" s="1"/>
      <c r="V555" s="1"/>
      <c r="W555" s="42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</row>
    <row r="556" spans="1:40" ht="15.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3"/>
      <c r="U556" s="1"/>
      <c r="V556" s="1"/>
      <c r="W556" s="42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</row>
    <row r="557" spans="1:40" ht="15.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3"/>
      <c r="U557" s="1"/>
      <c r="V557" s="1"/>
      <c r="W557" s="42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</row>
    <row r="558" spans="1:40" ht="15.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3"/>
      <c r="U558" s="1"/>
      <c r="V558" s="1"/>
      <c r="W558" s="42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</row>
    <row r="559" spans="1:40" ht="15.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3"/>
      <c r="U559" s="1"/>
      <c r="V559" s="1"/>
      <c r="W559" s="42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</row>
    <row r="560" spans="1:40" ht="15.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3"/>
      <c r="U560" s="1"/>
      <c r="V560" s="1"/>
      <c r="W560" s="42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</row>
    <row r="561" spans="1:40" ht="15.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3"/>
      <c r="U561" s="1"/>
      <c r="V561" s="1"/>
      <c r="W561" s="42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</row>
    <row r="562" spans="1:40" ht="15.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3"/>
      <c r="U562" s="1"/>
      <c r="V562" s="1"/>
      <c r="W562" s="42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</row>
    <row r="563" spans="1:40" ht="15.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3"/>
      <c r="U563" s="1"/>
      <c r="V563" s="1"/>
      <c r="W563" s="42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</row>
    <row r="564" spans="1:40" ht="15.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3"/>
      <c r="U564" s="1"/>
      <c r="V564" s="1"/>
      <c r="W564" s="42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</row>
    <row r="565" spans="1:40" ht="15.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3"/>
      <c r="U565" s="1"/>
      <c r="V565" s="1"/>
      <c r="W565" s="42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</row>
    <row r="566" spans="1:40" ht="15.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3"/>
      <c r="U566" s="1"/>
      <c r="V566" s="1"/>
      <c r="W566" s="42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</row>
    <row r="567" spans="1:40" ht="15.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3"/>
      <c r="U567" s="1"/>
      <c r="V567" s="1"/>
      <c r="W567" s="42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</row>
    <row r="568" spans="1:40" ht="15.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3"/>
      <c r="U568" s="1"/>
      <c r="V568" s="1"/>
      <c r="W568" s="42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</row>
    <row r="569" spans="1:40" ht="15.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3"/>
      <c r="U569" s="1"/>
      <c r="V569" s="1"/>
      <c r="W569" s="42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</row>
    <row r="570" spans="1:40" ht="15.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3"/>
      <c r="U570" s="1"/>
      <c r="V570" s="1"/>
      <c r="W570" s="42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</row>
    <row r="571" spans="1:40" ht="15.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3"/>
      <c r="U571" s="1"/>
      <c r="V571" s="1"/>
      <c r="W571" s="42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</row>
    <row r="572" spans="1:40" ht="15.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3"/>
      <c r="U572" s="1"/>
      <c r="V572" s="1"/>
      <c r="W572" s="42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</row>
    <row r="573" spans="1:40" ht="15.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3"/>
      <c r="U573" s="1"/>
      <c r="V573" s="1"/>
      <c r="W573" s="42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</row>
    <row r="574" spans="1:40" ht="15.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3"/>
      <c r="U574" s="1"/>
      <c r="V574" s="1"/>
      <c r="W574" s="42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</row>
    <row r="575" spans="1:40" ht="15.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3"/>
      <c r="U575" s="1"/>
      <c r="V575" s="1"/>
      <c r="W575" s="42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</row>
    <row r="576" spans="1:40" ht="15.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3"/>
      <c r="U576" s="1"/>
      <c r="V576" s="1"/>
      <c r="W576" s="42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</row>
    <row r="577" spans="1:40" ht="15.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3"/>
      <c r="U577" s="1"/>
      <c r="V577" s="1"/>
      <c r="W577" s="42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</row>
    <row r="578" spans="1:40" ht="15.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3"/>
      <c r="U578" s="1"/>
      <c r="V578" s="1"/>
      <c r="W578" s="42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</row>
    <row r="579" spans="1:40" ht="15.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3"/>
      <c r="U579" s="1"/>
      <c r="V579" s="1"/>
      <c r="W579" s="42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</row>
    <row r="580" spans="1:40" ht="15.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3"/>
      <c r="U580" s="1"/>
      <c r="V580" s="1"/>
      <c r="W580" s="42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</row>
    <row r="581" spans="1:40" ht="15.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3"/>
      <c r="U581" s="1"/>
      <c r="V581" s="1"/>
      <c r="W581" s="42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</row>
    <row r="582" spans="1:40" ht="15.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3"/>
      <c r="U582" s="1"/>
      <c r="V582" s="1"/>
      <c r="W582" s="42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</row>
    <row r="583" spans="1:40" ht="15.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3"/>
      <c r="U583" s="1"/>
      <c r="V583" s="1"/>
      <c r="W583" s="42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</row>
    <row r="584" spans="1:40" ht="15.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3"/>
      <c r="U584" s="1"/>
      <c r="V584" s="1"/>
      <c r="W584" s="42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</row>
    <row r="585" spans="1:40" ht="15.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3"/>
      <c r="U585" s="1"/>
      <c r="V585" s="1"/>
      <c r="W585" s="42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</row>
    <row r="586" spans="1:40" ht="15.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3"/>
      <c r="U586" s="1"/>
      <c r="V586" s="1"/>
      <c r="W586" s="42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</row>
    <row r="587" spans="1:40" ht="15.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3"/>
      <c r="U587" s="1"/>
      <c r="V587" s="1"/>
      <c r="W587" s="42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</row>
    <row r="588" spans="1:40" ht="15.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3"/>
      <c r="U588" s="1"/>
      <c r="V588" s="1"/>
      <c r="W588" s="42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</row>
    <row r="589" spans="1:40" ht="15.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3"/>
      <c r="U589" s="1"/>
      <c r="V589" s="1"/>
      <c r="W589" s="42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</row>
    <row r="590" spans="1:40" ht="15.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3"/>
      <c r="U590" s="1"/>
      <c r="V590" s="1"/>
      <c r="W590" s="42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</row>
    <row r="591" spans="1:40" ht="15.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3"/>
      <c r="U591" s="1"/>
      <c r="V591" s="1"/>
      <c r="W591" s="42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</row>
    <row r="592" spans="1:40" ht="15.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3"/>
      <c r="U592" s="1"/>
      <c r="V592" s="1"/>
      <c r="W592" s="42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</row>
    <row r="593" spans="1:40" ht="15.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3"/>
      <c r="U593" s="1"/>
      <c r="V593" s="1"/>
      <c r="W593" s="42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</row>
    <row r="594" spans="1:40" ht="15.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3"/>
      <c r="U594" s="1"/>
      <c r="V594" s="1"/>
      <c r="W594" s="42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</row>
    <row r="595" spans="1:40" ht="15.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3"/>
      <c r="U595" s="1"/>
      <c r="V595" s="1"/>
      <c r="W595" s="42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</row>
    <row r="596" spans="1:40" ht="15.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3"/>
      <c r="U596" s="1"/>
      <c r="V596" s="1"/>
      <c r="W596" s="42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</row>
    <row r="597" spans="1:40" ht="15.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3"/>
      <c r="U597" s="1"/>
      <c r="V597" s="1"/>
      <c r="W597" s="42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</row>
    <row r="598" spans="1:40" ht="15.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3"/>
      <c r="U598" s="1"/>
      <c r="V598" s="1"/>
      <c r="W598" s="42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</row>
    <row r="599" spans="1:40" ht="15.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3"/>
      <c r="U599" s="1"/>
      <c r="V599" s="1"/>
      <c r="W599" s="42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</row>
    <row r="600" spans="1:40" ht="15.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3"/>
      <c r="U600" s="1"/>
      <c r="V600" s="1"/>
      <c r="W600" s="42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</row>
    <row r="601" spans="1:40" ht="15.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3"/>
      <c r="U601" s="1"/>
      <c r="V601" s="1"/>
      <c r="W601" s="42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</row>
    <row r="602" spans="1:40" ht="15.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3"/>
      <c r="U602" s="1"/>
      <c r="V602" s="1"/>
      <c r="W602" s="42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</row>
    <row r="603" spans="1:40" ht="15.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3"/>
      <c r="U603" s="1"/>
      <c r="V603" s="1"/>
      <c r="W603" s="42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</row>
    <row r="604" spans="1:40" ht="15.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3"/>
      <c r="U604" s="1"/>
      <c r="V604" s="1"/>
      <c r="W604" s="42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</row>
    <row r="605" spans="1:40" ht="15.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3"/>
      <c r="U605" s="1"/>
      <c r="V605" s="1"/>
      <c r="W605" s="42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</row>
    <row r="606" spans="1:40" ht="15.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3"/>
      <c r="U606" s="1"/>
      <c r="V606" s="1"/>
      <c r="W606" s="42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</row>
    <row r="607" spans="1:40" ht="15.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3"/>
      <c r="U607" s="1"/>
      <c r="V607" s="1"/>
      <c r="W607" s="42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</row>
    <row r="608" spans="1:40" ht="15.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3"/>
      <c r="U608" s="1"/>
      <c r="V608" s="1"/>
      <c r="W608" s="42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</row>
    <row r="609" spans="1:40" ht="15.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3"/>
      <c r="U609" s="1"/>
      <c r="V609" s="1"/>
      <c r="W609" s="42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</row>
    <row r="610" spans="1:40" ht="15.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3"/>
      <c r="U610" s="1"/>
      <c r="V610" s="1"/>
      <c r="W610" s="42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</row>
    <row r="611" spans="1:40" ht="15.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3"/>
      <c r="U611" s="1"/>
      <c r="V611" s="1"/>
      <c r="W611" s="42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</row>
    <row r="612" spans="1:40" ht="15.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3"/>
      <c r="U612" s="1"/>
      <c r="V612" s="1"/>
      <c r="W612" s="42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</row>
    <row r="613" spans="1:40" ht="15.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3"/>
      <c r="U613" s="1"/>
      <c r="V613" s="1"/>
      <c r="W613" s="42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</row>
    <row r="614" spans="1:40" ht="15.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3"/>
      <c r="U614" s="1"/>
      <c r="V614" s="1"/>
      <c r="W614" s="42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</row>
    <row r="615" spans="1:40" ht="15.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3"/>
      <c r="U615" s="1"/>
      <c r="V615" s="1"/>
      <c r="W615" s="42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</row>
    <row r="616" spans="1:40" ht="15.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3"/>
      <c r="U616" s="1"/>
      <c r="V616" s="1"/>
      <c r="W616" s="42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</row>
    <row r="617" spans="1:40" ht="15.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3"/>
      <c r="U617" s="1"/>
      <c r="V617" s="1"/>
      <c r="W617" s="42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</row>
    <row r="618" spans="1:40" ht="15.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3"/>
      <c r="U618" s="1"/>
      <c r="V618" s="1"/>
      <c r="W618" s="42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</row>
    <row r="619" spans="1:40" ht="15.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3"/>
      <c r="U619" s="1"/>
      <c r="V619" s="1"/>
      <c r="W619" s="42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</row>
    <row r="620" spans="1:40" ht="15.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3"/>
      <c r="U620" s="1"/>
      <c r="V620" s="1"/>
      <c r="W620" s="42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</row>
    <row r="621" spans="1:40" ht="15.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3"/>
      <c r="U621" s="1"/>
      <c r="V621" s="1"/>
      <c r="W621" s="42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</row>
    <row r="622" spans="1:40" ht="15.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3"/>
      <c r="U622" s="1"/>
      <c r="V622" s="1"/>
      <c r="W622" s="42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</row>
    <row r="623" spans="1:40" ht="15.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3"/>
      <c r="U623" s="1"/>
      <c r="V623" s="1"/>
      <c r="W623" s="42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</row>
    <row r="624" spans="1:40" ht="15.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3"/>
      <c r="U624" s="1"/>
      <c r="V624" s="1"/>
      <c r="W624" s="42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</row>
    <row r="625" spans="1:40" ht="15.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3"/>
      <c r="U625" s="1"/>
      <c r="V625" s="1"/>
      <c r="W625" s="42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</row>
    <row r="626" spans="1:40" ht="15.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3"/>
      <c r="U626" s="1"/>
      <c r="V626" s="1"/>
      <c r="W626" s="42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</row>
    <row r="627" spans="1:40" ht="15.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3"/>
      <c r="U627" s="1"/>
      <c r="V627" s="1"/>
      <c r="W627" s="42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</row>
    <row r="628" spans="1:40" ht="15.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3"/>
      <c r="U628" s="1"/>
      <c r="V628" s="1"/>
      <c r="W628" s="42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</row>
    <row r="629" spans="1:40" ht="15.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3"/>
      <c r="U629" s="1"/>
      <c r="V629" s="1"/>
      <c r="W629" s="42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</row>
    <row r="630" spans="1:40" ht="15.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3"/>
      <c r="U630" s="1"/>
      <c r="V630" s="1"/>
      <c r="W630" s="42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</row>
    <row r="631" spans="1:40" ht="15.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3"/>
      <c r="U631" s="1"/>
      <c r="V631" s="1"/>
      <c r="W631" s="42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</row>
    <row r="632" spans="1:40" ht="15.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3"/>
      <c r="U632" s="1"/>
      <c r="V632" s="1"/>
      <c r="W632" s="42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</row>
    <row r="633" spans="1:40" ht="15.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3"/>
      <c r="U633" s="1"/>
      <c r="V633" s="1"/>
      <c r="W633" s="42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</row>
    <row r="634" spans="1:40" ht="15.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3"/>
      <c r="U634" s="1"/>
      <c r="V634" s="1"/>
      <c r="W634" s="42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</row>
    <row r="635" spans="1:40" ht="15.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3"/>
      <c r="U635" s="1"/>
      <c r="V635" s="1"/>
      <c r="W635" s="42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</row>
    <row r="636" spans="1:40" ht="15.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3"/>
      <c r="U636" s="1"/>
      <c r="V636" s="1"/>
      <c r="W636" s="42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</row>
    <row r="637" spans="1:40" ht="15.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3"/>
      <c r="U637" s="1"/>
      <c r="V637" s="1"/>
      <c r="W637" s="42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</row>
    <row r="638" spans="1:40" ht="15.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3"/>
      <c r="U638" s="1"/>
      <c r="V638" s="1"/>
      <c r="W638" s="42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</row>
    <row r="639" spans="1:40" ht="15.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3"/>
      <c r="U639" s="1"/>
      <c r="V639" s="1"/>
      <c r="W639" s="42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</row>
    <row r="640" spans="1:40" ht="15.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3"/>
      <c r="U640" s="1"/>
      <c r="V640" s="1"/>
      <c r="W640" s="42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</row>
    <row r="641" spans="1:40" ht="15.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3"/>
      <c r="U641" s="1"/>
      <c r="V641" s="1"/>
      <c r="W641" s="42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</row>
    <row r="642" spans="1:40" ht="15.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3"/>
      <c r="U642" s="1"/>
      <c r="V642" s="1"/>
      <c r="W642" s="42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</row>
    <row r="643" spans="1:40" ht="15.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3"/>
      <c r="U643" s="1"/>
      <c r="V643" s="1"/>
      <c r="W643" s="42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</row>
    <row r="644" spans="1:40" ht="15.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3"/>
      <c r="U644" s="1"/>
      <c r="V644" s="1"/>
      <c r="W644" s="42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</row>
    <row r="645" spans="1:40" ht="15.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3"/>
      <c r="U645" s="1"/>
      <c r="V645" s="1"/>
      <c r="W645" s="42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</row>
    <row r="646" spans="1:40" ht="15.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3"/>
      <c r="U646" s="1"/>
      <c r="V646" s="1"/>
      <c r="W646" s="42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</row>
    <row r="647" spans="1:40" ht="15.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3"/>
      <c r="U647" s="1"/>
      <c r="V647" s="1"/>
      <c r="W647" s="42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</row>
    <row r="648" spans="1:40" ht="15.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3"/>
      <c r="U648" s="1"/>
      <c r="V648" s="1"/>
      <c r="W648" s="42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</row>
    <row r="649" spans="1:40" ht="15.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3"/>
      <c r="U649" s="1"/>
      <c r="V649" s="1"/>
      <c r="W649" s="42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</row>
    <row r="650" spans="1:40" ht="15.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3"/>
      <c r="U650" s="1"/>
      <c r="V650" s="1"/>
      <c r="W650" s="42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</row>
    <row r="651" spans="1:40" ht="15.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3"/>
      <c r="U651" s="1"/>
      <c r="V651" s="1"/>
      <c r="W651" s="42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</row>
    <row r="652" spans="1:40" ht="15.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3"/>
      <c r="U652" s="1"/>
      <c r="V652" s="1"/>
      <c r="W652" s="42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</row>
    <row r="653" spans="1:40" ht="15.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3"/>
      <c r="U653" s="1"/>
      <c r="V653" s="1"/>
      <c r="W653" s="42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</row>
    <row r="654" spans="1:40" ht="15.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3"/>
      <c r="U654" s="1"/>
      <c r="V654" s="1"/>
      <c r="W654" s="42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</row>
    <row r="655" spans="1:40" ht="15.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3"/>
      <c r="U655" s="1"/>
      <c r="V655" s="1"/>
      <c r="W655" s="42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</row>
    <row r="656" spans="1:40" ht="15.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3"/>
      <c r="U656" s="1"/>
      <c r="V656" s="1"/>
      <c r="W656" s="42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</row>
    <row r="657" spans="1:40" ht="15.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3"/>
      <c r="U657" s="1"/>
      <c r="V657" s="1"/>
      <c r="W657" s="42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</row>
    <row r="658" spans="1:40" ht="15.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3"/>
      <c r="U658" s="1"/>
      <c r="V658" s="1"/>
      <c r="W658" s="42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</row>
    <row r="659" spans="1:40" ht="15.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3"/>
      <c r="U659" s="1"/>
      <c r="V659" s="1"/>
      <c r="W659" s="42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</row>
    <row r="660" spans="1:40" ht="15.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3"/>
      <c r="U660" s="1"/>
      <c r="V660" s="1"/>
      <c r="W660" s="42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</row>
    <row r="661" spans="1:40" ht="15.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3"/>
      <c r="U661" s="1"/>
      <c r="V661" s="1"/>
      <c r="W661" s="42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</row>
    <row r="662" spans="1:40" ht="15.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3"/>
      <c r="U662" s="1"/>
      <c r="V662" s="1"/>
      <c r="W662" s="42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</row>
    <row r="663" spans="1:40" ht="15.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3"/>
      <c r="U663" s="1"/>
      <c r="V663" s="1"/>
      <c r="W663" s="42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</row>
    <row r="664" spans="1:40" ht="15.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3"/>
      <c r="U664" s="1"/>
      <c r="V664" s="1"/>
      <c r="W664" s="42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</row>
    <row r="665" spans="1:40" ht="15.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3"/>
      <c r="U665" s="1"/>
      <c r="V665" s="1"/>
      <c r="W665" s="42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</row>
    <row r="666" spans="1:40" ht="15.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3"/>
      <c r="U666" s="1"/>
      <c r="V666" s="1"/>
      <c r="W666" s="42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</row>
    <row r="667" spans="1:40" ht="15.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3"/>
      <c r="U667" s="1"/>
      <c r="V667" s="1"/>
      <c r="W667" s="42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</row>
    <row r="668" spans="1:40" ht="15.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3"/>
      <c r="U668" s="1"/>
      <c r="V668" s="1"/>
      <c r="W668" s="42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</row>
    <row r="669" spans="1:40" ht="15.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3"/>
      <c r="U669" s="1"/>
      <c r="V669" s="1"/>
      <c r="W669" s="42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</row>
    <row r="670" spans="1:40" ht="15.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3"/>
      <c r="U670" s="1"/>
      <c r="V670" s="1"/>
      <c r="W670" s="42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</row>
    <row r="671" spans="1:40" ht="15.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3"/>
      <c r="U671" s="1"/>
      <c r="V671" s="1"/>
      <c r="W671" s="42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</row>
    <row r="672" spans="1:40" ht="15.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3"/>
      <c r="U672" s="1"/>
      <c r="V672" s="1"/>
      <c r="W672" s="42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</row>
    <row r="673" spans="1:40" ht="15.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3"/>
      <c r="U673" s="1"/>
      <c r="V673" s="1"/>
      <c r="W673" s="42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</row>
    <row r="674" spans="1:40" ht="15.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3"/>
      <c r="U674" s="1"/>
      <c r="V674" s="1"/>
      <c r="W674" s="42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</row>
    <row r="675" spans="1:40" ht="15.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3"/>
      <c r="U675" s="1"/>
      <c r="V675" s="1"/>
      <c r="W675" s="42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</row>
    <row r="676" spans="1:40" ht="15.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3"/>
      <c r="U676" s="1"/>
      <c r="V676" s="1"/>
      <c r="W676" s="42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</row>
    <row r="677" spans="1:40" ht="15.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3"/>
      <c r="U677" s="1"/>
      <c r="V677" s="1"/>
      <c r="W677" s="42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</row>
    <row r="678" spans="1:40" ht="15.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3"/>
      <c r="U678" s="1"/>
      <c r="V678" s="1"/>
      <c r="W678" s="42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</row>
    <row r="679" spans="1:40" ht="15.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3"/>
      <c r="U679" s="1"/>
      <c r="V679" s="1"/>
      <c r="W679" s="42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</row>
    <row r="680" spans="1:40" ht="15.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3"/>
      <c r="U680" s="1"/>
      <c r="V680" s="1"/>
      <c r="W680" s="42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</row>
    <row r="681" spans="1:40" ht="15.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3"/>
      <c r="U681" s="1"/>
      <c r="V681" s="1"/>
      <c r="W681" s="42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</row>
    <row r="682" spans="1:40" ht="15.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3"/>
      <c r="U682" s="1"/>
      <c r="V682" s="1"/>
      <c r="W682" s="42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</row>
    <row r="683" spans="1:40" ht="15.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3"/>
      <c r="U683" s="1"/>
      <c r="V683" s="1"/>
      <c r="W683" s="42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</row>
    <row r="684" spans="1:40" ht="15.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3"/>
      <c r="U684" s="1"/>
      <c r="V684" s="1"/>
      <c r="W684" s="42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</row>
    <row r="685" spans="1:40" ht="15.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3"/>
      <c r="U685" s="1"/>
      <c r="V685" s="1"/>
      <c r="W685" s="42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</row>
    <row r="686" spans="1:40" ht="15.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3"/>
      <c r="U686" s="1"/>
      <c r="V686" s="1"/>
      <c r="W686" s="42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</row>
    <row r="687" spans="1:40" ht="15.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3"/>
      <c r="U687" s="1"/>
      <c r="V687" s="1"/>
      <c r="W687" s="42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</row>
    <row r="688" spans="1:40" ht="15.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3"/>
      <c r="U688" s="1"/>
      <c r="V688" s="1"/>
      <c r="W688" s="42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</row>
    <row r="689" spans="1:40" ht="15.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3"/>
      <c r="U689" s="1"/>
      <c r="V689" s="1"/>
      <c r="W689" s="42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</row>
    <row r="690" spans="1:40" ht="15.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3"/>
      <c r="U690" s="1"/>
      <c r="V690" s="1"/>
      <c r="W690" s="42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</row>
    <row r="691" spans="1:40" ht="15.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3"/>
      <c r="U691" s="1"/>
      <c r="V691" s="1"/>
      <c r="W691" s="42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</row>
    <row r="692" spans="1:40" ht="15.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3"/>
      <c r="U692" s="1"/>
      <c r="V692" s="1"/>
      <c r="W692" s="42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</row>
    <row r="693" spans="1:40" ht="15.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3"/>
      <c r="U693" s="1"/>
      <c r="V693" s="1"/>
      <c r="W693" s="42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</row>
    <row r="694" spans="1:40" ht="15.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3"/>
      <c r="U694" s="1"/>
      <c r="V694" s="1"/>
      <c r="W694" s="42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</row>
    <row r="695" spans="1:40" ht="15.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3"/>
      <c r="U695" s="1"/>
      <c r="V695" s="1"/>
      <c r="W695" s="42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</row>
    <row r="696" spans="1:40" ht="15.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3"/>
      <c r="U696" s="1"/>
      <c r="V696" s="1"/>
      <c r="W696" s="42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</row>
    <row r="697" spans="1:40" ht="15.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3"/>
      <c r="U697" s="1"/>
      <c r="V697" s="1"/>
      <c r="W697" s="42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</row>
    <row r="698" spans="1:40" ht="15.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3"/>
      <c r="U698" s="1"/>
      <c r="V698" s="1"/>
      <c r="W698" s="42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</row>
    <row r="699" spans="1:40" ht="15.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3"/>
      <c r="U699" s="1"/>
      <c r="V699" s="1"/>
      <c r="W699" s="42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</row>
    <row r="700" spans="1:40" ht="15.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3"/>
      <c r="U700" s="1"/>
      <c r="V700" s="1"/>
      <c r="W700" s="42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</row>
    <row r="701" spans="1:40" ht="15.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3"/>
      <c r="U701" s="1"/>
      <c r="V701" s="1"/>
      <c r="W701" s="42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</row>
    <row r="702" spans="1:40" ht="15.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3"/>
      <c r="U702" s="1"/>
      <c r="V702" s="1"/>
      <c r="W702" s="42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</row>
    <row r="703" spans="1:40" ht="15.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3"/>
      <c r="U703" s="1"/>
      <c r="V703" s="1"/>
      <c r="W703" s="42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</row>
    <row r="704" spans="1:40" ht="15.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3"/>
      <c r="U704" s="1"/>
      <c r="V704" s="1"/>
      <c r="W704" s="42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</row>
    <row r="705" spans="1:40" ht="15.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3"/>
      <c r="U705" s="1"/>
      <c r="V705" s="1"/>
      <c r="W705" s="42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</row>
    <row r="706" spans="1:40" ht="15.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3"/>
      <c r="U706" s="1"/>
      <c r="V706" s="1"/>
      <c r="W706" s="42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</row>
    <row r="707" spans="1:40" ht="15.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3"/>
      <c r="U707" s="1"/>
      <c r="V707" s="1"/>
      <c r="W707" s="42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</row>
    <row r="708" spans="1:40" ht="15.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3"/>
      <c r="U708" s="1"/>
      <c r="V708" s="1"/>
      <c r="W708" s="42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</row>
    <row r="709" spans="1:40" ht="15.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3"/>
      <c r="U709" s="1"/>
      <c r="V709" s="1"/>
      <c r="W709" s="42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</row>
    <row r="710" spans="1:40" ht="15.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3"/>
      <c r="U710" s="1"/>
      <c r="V710" s="1"/>
      <c r="W710" s="42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</row>
    <row r="711" spans="1:40" ht="15.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3"/>
      <c r="U711" s="1"/>
      <c r="V711" s="1"/>
      <c r="W711" s="42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</row>
    <row r="712" spans="1:40" ht="15.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3"/>
      <c r="U712" s="1"/>
      <c r="V712" s="1"/>
      <c r="W712" s="42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</row>
    <row r="713" spans="1:40" ht="15.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3"/>
      <c r="U713" s="1"/>
      <c r="V713" s="1"/>
      <c r="W713" s="42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</row>
    <row r="714" spans="1:40" ht="15.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3"/>
      <c r="U714" s="1"/>
      <c r="V714" s="1"/>
      <c r="W714" s="42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</row>
    <row r="715" spans="1:40" ht="15.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3"/>
      <c r="U715" s="1"/>
      <c r="V715" s="1"/>
      <c r="W715" s="42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</row>
    <row r="716" spans="1:40" ht="15.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3"/>
      <c r="U716" s="1"/>
      <c r="V716" s="1"/>
      <c r="W716" s="42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</row>
    <row r="717" spans="1:40" ht="15.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3"/>
      <c r="U717" s="1"/>
      <c r="V717" s="1"/>
      <c r="W717" s="42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</row>
    <row r="718" spans="1:40" ht="15.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3"/>
      <c r="U718" s="1"/>
      <c r="V718" s="1"/>
      <c r="W718" s="42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</row>
    <row r="719" spans="1:40" ht="15.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3"/>
      <c r="U719" s="1"/>
      <c r="V719" s="1"/>
      <c r="W719" s="42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</row>
    <row r="720" spans="1:40" ht="15.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3"/>
      <c r="U720" s="1"/>
      <c r="V720" s="1"/>
      <c r="W720" s="42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</row>
    <row r="721" spans="1:40" ht="15.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3"/>
      <c r="U721" s="1"/>
      <c r="V721" s="1"/>
      <c r="W721" s="42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</row>
    <row r="722" spans="1:40" ht="15.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3"/>
      <c r="U722" s="1"/>
      <c r="V722" s="1"/>
      <c r="W722" s="42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</row>
    <row r="723" spans="1:40" ht="15.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3"/>
      <c r="U723" s="1"/>
      <c r="V723" s="1"/>
      <c r="W723" s="42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</row>
    <row r="724" spans="1:40" ht="15.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3"/>
      <c r="U724" s="1"/>
      <c r="V724" s="1"/>
      <c r="W724" s="42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</row>
    <row r="725" spans="1:40" ht="15.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3"/>
      <c r="U725" s="1"/>
      <c r="V725" s="1"/>
      <c r="W725" s="42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</row>
    <row r="726" spans="1:40" ht="15.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3"/>
      <c r="U726" s="1"/>
      <c r="V726" s="1"/>
      <c r="W726" s="42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</row>
    <row r="727" spans="1:40" ht="15.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3"/>
      <c r="U727" s="1"/>
      <c r="V727" s="1"/>
      <c r="W727" s="42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</row>
    <row r="728" spans="1:40" ht="15.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3"/>
      <c r="U728" s="1"/>
      <c r="V728" s="1"/>
      <c r="W728" s="42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</row>
    <row r="729" spans="1:40" ht="15.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3"/>
      <c r="U729" s="1"/>
      <c r="V729" s="1"/>
      <c r="W729" s="42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</row>
    <row r="730" spans="1:40" ht="15.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3"/>
      <c r="U730" s="1"/>
      <c r="V730" s="1"/>
      <c r="W730" s="42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</row>
    <row r="731" spans="1:40" ht="15.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3"/>
      <c r="U731" s="1"/>
      <c r="V731" s="1"/>
      <c r="W731" s="42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</row>
    <row r="732" spans="1:40" ht="15.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3"/>
      <c r="U732" s="1"/>
      <c r="V732" s="1"/>
      <c r="W732" s="42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</row>
    <row r="733" spans="1:40" ht="15.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3"/>
      <c r="U733" s="1"/>
      <c r="V733" s="1"/>
      <c r="W733" s="42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</row>
    <row r="734" spans="1:40" ht="15.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3"/>
      <c r="U734" s="1"/>
      <c r="V734" s="1"/>
      <c r="W734" s="42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</row>
    <row r="735" spans="1:40" ht="15.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3"/>
      <c r="U735" s="1"/>
      <c r="V735" s="1"/>
      <c r="W735" s="42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</row>
    <row r="736" spans="1:40" ht="15.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3"/>
      <c r="U736" s="1"/>
      <c r="V736" s="1"/>
      <c r="W736" s="42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</row>
    <row r="737" spans="1:40" ht="15.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3"/>
      <c r="U737" s="1"/>
      <c r="V737" s="1"/>
      <c r="W737" s="42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</row>
    <row r="738" spans="1:40" ht="15.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3"/>
      <c r="U738" s="1"/>
      <c r="V738" s="1"/>
      <c r="W738" s="42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</row>
    <row r="739" spans="1:40" ht="15.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3"/>
      <c r="U739" s="1"/>
      <c r="V739" s="1"/>
      <c r="W739" s="42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</row>
    <row r="740" spans="1:40" ht="15.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3"/>
      <c r="U740" s="1"/>
      <c r="V740" s="1"/>
      <c r="W740" s="42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</row>
    <row r="741" spans="1:40" ht="15.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3"/>
      <c r="U741" s="1"/>
      <c r="V741" s="1"/>
      <c r="W741" s="42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</row>
    <row r="742" spans="1:40" ht="15.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3"/>
      <c r="U742" s="1"/>
      <c r="V742" s="1"/>
      <c r="W742" s="42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</row>
    <row r="743" spans="1:40" ht="15.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3"/>
      <c r="U743" s="1"/>
      <c r="V743" s="1"/>
      <c r="W743" s="42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</row>
    <row r="744" spans="1:40" ht="15.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3"/>
      <c r="U744" s="1"/>
      <c r="V744" s="1"/>
      <c r="W744" s="42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</row>
    <row r="745" spans="1:40" ht="15.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3"/>
      <c r="U745" s="1"/>
      <c r="V745" s="1"/>
      <c r="W745" s="42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</row>
    <row r="746" spans="1:40" ht="15.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3"/>
      <c r="U746" s="1"/>
      <c r="V746" s="1"/>
      <c r="W746" s="42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</row>
    <row r="747" spans="1:40" ht="15.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3"/>
      <c r="U747" s="1"/>
      <c r="V747" s="1"/>
      <c r="W747" s="42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</row>
    <row r="748" spans="1:40" ht="15.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3"/>
      <c r="U748" s="1"/>
      <c r="V748" s="1"/>
      <c r="W748" s="42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</row>
    <row r="749" spans="1:40" ht="15.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3"/>
      <c r="U749" s="1"/>
      <c r="V749" s="1"/>
      <c r="W749" s="42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</row>
    <row r="750" spans="1:40" ht="15.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3"/>
      <c r="U750" s="1"/>
      <c r="V750" s="1"/>
      <c r="W750" s="42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</row>
    <row r="751" spans="1:40" ht="15.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3"/>
      <c r="U751" s="1"/>
      <c r="V751" s="1"/>
      <c r="W751" s="42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</row>
    <row r="752" spans="1:40" ht="15.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3"/>
      <c r="U752" s="1"/>
      <c r="V752" s="1"/>
      <c r="W752" s="42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</row>
    <row r="753" spans="1:40" ht="15.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3"/>
      <c r="U753" s="1"/>
      <c r="V753" s="1"/>
      <c r="W753" s="42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</row>
    <row r="754" spans="1:40" ht="15.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3"/>
      <c r="U754" s="1"/>
      <c r="V754" s="1"/>
      <c r="W754" s="42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</row>
    <row r="755" spans="1:40" ht="15.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3"/>
      <c r="U755" s="1"/>
      <c r="V755" s="1"/>
      <c r="W755" s="42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</row>
    <row r="756" spans="1:40" ht="15.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3"/>
      <c r="U756" s="1"/>
      <c r="V756" s="1"/>
      <c r="W756" s="42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</row>
    <row r="757" spans="1:40" ht="15.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3"/>
      <c r="U757" s="1"/>
      <c r="V757" s="1"/>
      <c r="W757" s="42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</row>
    <row r="758" spans="1:40" ht="15.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3"/>
      <c r="U758" s="1"/>
      <c r="V758" s="1"/>
      <c r="W758" s="42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</row>
    <row r="759" spans="1:40" ht="15.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3"/>
      <c r="U759" s="1"/>
      <c r="V759" s="1"/>
      <c r="W759" s="42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</row>
    <row r="760" spans="1:40" ht="15.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3"/>
      <c r="U760" s="1"/>
      <c r="V760" s="1"/>
      <c r="W760" s="42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</row>
    <row r="761" spans="1:40" ht="15.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3"/>
      <c r="U761" s="1"/>
      <c r="V761" s="1"/>
      <c r="W761" s="42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</row>
    <row r="762" spans="1:40" ht="15.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3"/>
      <c r="U762" s="1"/>
      <c r="V762" s="1"/>
      <c r="W762" s="42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</row>
    <row r="763" spans="1:40" ht="15.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3"/>
      <c r="U763" s="1"/>
      <c r="V763" s="1"/>
      <c r="W763" s="42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</row>
    <row r="764" spans="1:40" ht="15.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3"/>
      <c r="U764" s="1"/>
      <c r="V764" s="1"/>
      <c r="W764" s="42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</row>
    <row r="765" spans="1:40" ht="15.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3"/>
      <c r="U765" s="1"/>
      <c r="V765" s="1"/>
      <c r="W765" s="42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</row>
    <row r="766" spans="1:40" ht="15.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3"/>
      <c r="U766" s="1"/>
      <c r="V766" s="1"/>
      <c r="W766" s="42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</row>
    <row r="767" spans="1:40" ht="15.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3"/>
      <c r="U767" s="1"/>
      <c r="V767" s="1"/>
      <c r="W767" s="42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</row>
    <row r="768" spans="1:40" ht="15.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3"/>
      <c r="U768" s="1"/>
      <c r="V768" s="1"/>
      <c r="W768" s="42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</row>
    <row r="769" spans="1:40" ht="15.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3"/>
      <c r="U769" s="1"/>
      <c r="V769" s="1"/>
      <c r="W769" s="42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</row>
    <row r="770" spans="1:40" ht="15.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3"/>
      <c r="U770" s="1"/>
      <c r="V770" s="1"/>
      <c r="W770" s="42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</row>
    <row r="771" spans="1:40" ht="15.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3"/>
      <c r="U771" s="1"/>
      <c r="V771" s="1"/>
      <c r="W771" s="42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</row>
    <row r="772" spans="1:40" ht="15.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3"/>
      <c r="U772" s="1"/>
      <c r="V772" s="1"/>
      <c r="W772" s="42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</row>
    <row r="773" spans="1:40" ht="15.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3"/>
      <c r="U773" s="1"/>
      <c r="V773" s="1"/>
      <c r="W773" s="42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</row>
    <row r="774" spans="1:40" ht="15.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3"/>
      <c r="U774" s="1"/>
      <c r="V774" s="1"/>
      <c r="W774" s="42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</row>
    <row r="775" spans="1:40" ht="15.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3"/>
      <c r="U775" s="1"/>
      <c r="V775" s="1"/>
      <c r="W775" s="42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</row>
    <row r="776" spans="1:40" ht="15.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3"/>
      <c r="U776" s="1"/>
      <c r="V776" s="1"/>
      <c r="W776" s="42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</row>
    <row r="777" spans="1:40" ht="15.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3"/>
      <c r="U777" s="1"/>
      <c r="V777" s="1"/>
      <c r="W777" s="42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</row>
    <row r="778" spans="1:40" ht="15.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3"/>
      <c r="U778" s="1"/>
      <c r="V778" s="1"/>
      <c r="W778" s="42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</row>
    <row r="779" spans="1:40" ht="15.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3"/>
      <c r="U779" s="1"/>
      <c r="V779" s="1"/>
      <c r="W779" s="42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</row>
    <row r="780" spans="1:40" ht="15.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3"/>
      <c r="U780" s="1"/>
      <c r="V780" s="1"/>
      <c r="W780" s="42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</row>
    <row r="781" spans="1:40" ht="15.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3"/>
      <c r="U781" s="1"/>
      <c r="V781" s="1"/>
      <c r="W781" s="42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</row>
    <row r="782" spans="1:40" ht="15.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3"/>
      <c r="U782" s="1"/>
      <c r="V782" s="1"/>
      <c r="W782" s="42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</row>
    <row r="783" spans="1:40" ht="15.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3"/>
      <c r="U783" s="1"/>
      <c r="V783" s="1"/>
      <c r="W783" s="42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</row>
    <row r="784" spans="1:40" ht="15.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3"/>
      <c r="U784" s="1"/>
      <c r="V784" s="1"/>
      <c r="W784" s="42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</row>
    <row r="785" spans="1:40" ht="15.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3"/>
      <c r="U785" s="1"/>
      <c r="V785" s="1"/>
      <c r="W785" s="42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</row>
    <row r="786" spans="1:40" ht="15.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3"/>
      <c r="U786" s="1"/>
      <c r="V786" s="1"/>
      <c r="W786" s="42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</row>
    <row r="787" spans="1:40" ht="15.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3"/>
      <c r="U787" s="1"/>
      <c r="V787" s="1"/>
      <c r="W787" s="42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</row>
    <row r="788" spans="1:40" ht="15.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3"/>
      <c r="U788" s="1"/>
      <c r="V788" s="1"/>
      <c r="W788" s="42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</row>
    <row r="789" spans="1:40" ht="15.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3"/>
      <c r="U789" s="1"/>
      <c r="V789" s="1"/>
      <c r="W789" s="42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</row>
    <row r="790" spans="1:40" ht="15.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3"/>
      <c r="U790" s="1"/>
      <c r="V790" s="1"/>
      <c r="W790" s="42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</row>
    <row r="791" spans="1:40" ht="15.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3"/>
      <c r="U791" s="1"/>
      <c r="V791" s="1"/>
      <c r="W791" s="42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</row>
    <row r="792" spans="1:40" ht="15.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3"/>
      <c r="U792" s="1"/>
      <c r="V792" s="1"/>
      <c r="W792" s="42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</row>
    <row r="793" spans="1:40" ht="15.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3"/>
      <c r="U793" s="1"/>
      <c r="V793" s="1"/>
      <c r="W793" s="42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</row>
    <row r="794" spans="1:40" ht="15.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3"/>
      <c r="U794" s="1"/>
      <c r="V794" s="1"/>
      <c r="W794" s="42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</row>
    <row r="795" spans="1:40" ht="15.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3"/>
      <c r="U795" s="1"/>
      <c r="V795" s="1"/>
      <c r="W795" s="42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</row>
    <row r="796" spans="1:40" ht="15.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3"/>
      <c r="U796" s="1"/>
      <c r="V796" s="1"/>
      <c r="W796" s="42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</row>
    <row r="797" spans="1:40" ht="15.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3"/>
      <c r="U797" s="1"/>
      <c r="V797" s="1"/>
      <c r="W797" s="42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</row>
    <row r="798" spans="1:40" ht="15.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3"/>
      <c r="U798" s="1"/>
      <c r="V798" s="1"/>
      <c r="W798" s="42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</row>
    <row r="799" spans="1:40" ht="15.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3"/>
      <c r="U799" s="1"/>
      <c r="V799" s="1"/>
      <c r="W799" s="42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</row>
    <row r="800" spans="1:40" ht="15.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3"/>
      <c r="U800" s="1"/>
      <c r="V800" s="1"/>
      <c r="W800" s="42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</row>
    <row r="801" spans="1:40" ht="15.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3"/>
      <c r="U801" s="1"/>
      <c r="V801" s="1"/>
      <c r="W801" s="42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</row>
    <row r="802" spans="1:40" ht="15.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3"/>
      <c r="U802" s="1"/>
      <c r="V802" s="1"/>
      <c r="W802" s="42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</row>
    <row r="803" spans="1:40" ht="15.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3"/>
      <c r="U803" s="1"/>
      <c r="V803" s="1"/>
      <c r="W803" s="42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</row>
    <row r="804" spans="1:40" ht="15.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3"/>
      <c r="U804" s="1"/>
      <c r="V804" s="1"/>
      <c r="W804" s="42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</row>
    <row r="805" spans="1:40" ht="15.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3"/>
      <c r="U805" s="1"/>
      <c r="V805" s="1"/>
      <c r="W805" s="42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</row>
    <row r="806" spans="1:40" ht="15.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3"/>
      <c r="U806" s="1"/>
      <c r="V806" s="1"/>
      <c r="W806" s="42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</row>
    <row r="807" spans="1:40" ht="15.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3"/>
      <c r="U807" s="1"/>
      <c r="V807" s="1"/>
      <c r="W807" s="42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</row>
    <row r="808" spans="1:40" ht="15.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3"/>
      <c r="U808" s="1"/>
      <c r="V808" s="1"/>
      <c r="W808" s="42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</row>
    <row r="809" spans="1:40" ht="15.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3"/>
      <c r="U809" s="1"/>
      <c r="V809" s="1"/>
      <c r="W809" s="42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</row>
    <row r="810" spans="1:40" ht="15.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3"/>
      <c r="U810" s="1"/>
      <c r="V810" s="1"/>
      <c r="W810" s="42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</row>
    <row r="811" spans="1:40" ht="15.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3"/>
      <c r="U811" s="1"/>
      <c r="V811" s="1"/>
      <c r="W811" s="42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</row>
    <row r="812" spans="1:40" ht="15.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3"/>
      <c r="U812" s="1"/>
      <c r="V812" s="1"/>
      <c r="W812" s="42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</row>
    <row r="813" spans="1:40" ht="15.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3"/>
      <c r="U813" s="1"/>
      <c r="V813" s="1"/>
      <c r="W813" s="42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</row>
    <row r="814" spans="1:40" ht="15.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3"/>
      <c r="U814" s="1"/>
      <c r="V814" s="1"/>
      <c r="W814" s="42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</row>
    <row r="815" spans="1:40" ht="15.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3"/>
      <c r="U815" s="1"/>
      <c r="V815" s="1"/>
      <c r="W815" s="42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</row>
    <row r="816" spans="1:40" ht="15.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3"/>
      <c r="U816" s="1"/>
      <c r="V816" s="1"/>
      <c r="W816" s="42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</row>
    <row r="817" spans="1:40" ht="15.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3"/>
      <c r="U817" s="1"/>
      <c r="V817" s="1"/>
      <c r="W817" s="42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</row>
    <row r="818" spans="1:40" ht="15.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3"/>
      <c r="U818" s="1"/>
      <c r="V818" s="1"/>
      <c r="W818" s="42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</row>
    <row r="819" spans="1:40" ht="15.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3"/>
      <c r="U819" s="1"/>
      <c r="V819" s="1"/>
      <c r="W819" s="42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</row>
    <row r="820" spans="1:40" ht="15.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3"/>
      <c r="U820" s="1"/>
      <c r="V820" s="1"/>
      <c r="W820" s="42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</row>
    <row r="821" spans="1:40" ht="15.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3"/>
      <c r="U821" s="1"/>
      <c r="V821" s="1"/>
      <c r="W821" s="42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</row>
    <row r="822" spans="1:40" ht="15.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3"/>
      <c r="U822" s="1"/>
      <c r="V822" s="1"/>
      <c r="W822" s="42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</row>
    <row r="823" spans="1:40" ht="15.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3"/>
      <c r="U823" s="1"/>
      <c r="V823" s="1"/>
      <c r="W823" s="42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</row>
    <row r="824" spans="1:40" ht="15.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3"/>
      <c r="U824" s="1"/>
      <c r="V824" s="1"/>
      <c r="W824" s="42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</row>
    <row r="825" spans="1:40" ht="15.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3"/>
      <c r="U825" s="1"/>
      <c r="V825" s="1"/>
      <c r="W825" s="42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</row>
    <row r="826" spans="1:40" ht="15.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3"/>
      <c r="U826" s="1"/>
      <c r="V826" s="1"/>
      <c r="W826" s="42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</row>
    <row r="827" spans="1:40" ht="15.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3"/>
      <c r="U827" s="1"/>
      <c r="V827" s="1"/>
      <c r="W827" s="42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</row>
    <row r="828" spans="1:40" ht="15.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3"/>
      <c r="U828" s="1"/>
      <c r="V828" s="1"/>
      <c r="W828" s="42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</row>
    <row r="829" spans="1:40" ht="15.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3"/>
      <c r="U829" s="1"/>
      <c r="V829" s="1"/>
      <c r="W829" s="42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</row>
    <row r="830" spans="1:40" ht="15.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3"/>
      <c r="U830" s="1"/>
      <c r="V830" s="1"/>
      <c r="W830" s="42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</row>
    <row r="831" spans="1:40" ht="15.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3"/>
      <c r="U831" s="1"/>
      <c r="V831" s="1"/>
      <c r="W831" s="42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</row>
    <row r="832" spans="1:40" ht="15.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3"/>
      <c r="U832" s="1"/>
      <c r="V832" s="1"/>
      <c r="W832" s="42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</row>
    <row r="833" spans="1:40" ht="15.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3"/>
      <c r="U833" s="1"/>
      <c r="V833" s="1"/>
      <c r="W833" s="42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</row>
    <row r="834" spans="1:40" ht="15.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3"/>
      <c r="U834" s="1"/>
      <c r="V834" s="1"/>
      <c r="W834" s="42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</row>
    <row r="835" spans="1:40" ht="15.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3"/>
      <c r="U835" s="1"/>
      <c r="V835" s="1"/>
      <c r="W835" s="42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</row>
    <row r="836" spans="1:40" ht="15.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3"/>
      <c r="U836" s="1"/>
      <c r="V836" s="1"/>
      <c r="W836" s="42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</row>
    <row r="837" spans="1:40" ht="15.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3"/>
      <c r="U837" s="1"/>
      <c r="V837" s="1"/>
      <c r="W837" s="42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</row>
    <row r="838" spans="1:40" ht="15.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3"/>
      <c r="U838" s="1"/>
      <c r="V838" s="1"/>
      <c r="W838" s="42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</row>
    <row r="839" spans="1:40" ht="15.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3"/>
      <c r="U839" s="1"/>
      <c r="V839" s="1"/>
      <c r="W839" s="42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</row>
    <row r="840" spans="1:40" ht="15.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3"/>
      <c r="U840" s="1"/>
      <c r="V840" s="1"/>
      <c r="W840" s="42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</row>
    <row r="841" spans="1:40" ht="15.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3"/>
      <c r="U841" s="1"/>
      <c r="V841" s="1"/>
      <c r="W841" s="42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</row>
    <row r="842" spans="1:40" ht="15.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3"/>
      <c r="U842" s="1"/>
      <c r="V842" s="1"/>
      <c r="W842" s="42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</row>
    <row r="843" spans="1:40" ht="15.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3"/>
      <c r="U843" s="1"/>
      <c r="V843" s="1"/>
      <c r="W843" s="42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</row>
    <row r="844" spans="1:40" ht="15.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3"/>
      <c r="U844" s="1"/>
      <c r="V844" s="1"/>
      <c r="W844" s="42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</row>
    <row r="845" spans="1:40" ht="15.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3"/>
      <c r="U845" s="1"/>
      <c r="V845" s="1"/>
      <c r="W845" s="42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</row>
    <row r="846" spans="1:40" ht="15.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3"/>
      <c r="U846" s="1"/>
      <c r="V846" s="1"/>
      <c r="W846" s="42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</row>
    <row r="847" spans="1:40" ht="15.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3"/>
      <c r="U847" s="1"/>
      <c r="V847" s="1"/>
      <c r="W847" s="42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</row>
    <row r="848" spans="1:40" ht="15.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3"/>
      <c r="U848" s="1"/>
      <c r="V848" s="1"/>
      <c r="W848" s="42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</row>
    <row r="849" spans="1:40" ht="15.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3"/>
      <c r="U849" s="1"/>
      <c r="V849" s="1"/>
      <c r="W849" s="42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</row>
    <row r="850" spans="1:40" ht="15.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3"/>
      <c r="U850" s="1"/>
      <c r="V850" s="1"/>
      <c r="W850" s="42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</row>
    <row r="851" spans="1:40" ht="15.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3"/>
      <c r="U851" s="1"/>
      <c r="V851" s="1"/>
      <c r="W851" s="42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</row>
    <row r="852" spans="1:40" ht="15.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3"/>
      <c r="U852" s="1"/>
      <c r="V852" s="1"/>
      <c r="W852" s="42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</row>
    <row r="853" spans="1:40" ht="15.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3"/>
      <c r="U853" s="1"/>
      <c r="V853" s="1"/>
      <c r="W853" s="42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</row>
    <row r="854" spans="1:40" ht="15.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3"/>
      <c r="U854" s="1"/>
      <c r="V854" s="1"/>
      <c r="W854" s="42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</row>
    <row r="855" spans="1:40" ht="15.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3"/>
      <c r="U855" s="1"/>
      <c r="V855" s="1"/>
      <c r="W855" s="42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</row>
    <row r="856" spans="1:40" ht="15.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3"/>
      <c r="U856" s="1"/>
      <c r="V856" s="1"/>
      <c r="W856" s="42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</row>
    <row r="857" spans="1:40" ht="15.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3"/>
      <c r="U857" s="1"/>
      <c r="V857" s="1"/>
      <c r="W857" s="42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</row>
    <row r="858" spans="1:40" ht="15.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3"/>
      <c r="U858" s="1"/>
      <c r="V858" s="1"/>
      <c r="W858" s="42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</row>
    <row r="859" spans="1:40" ht="15.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3"/>
      <c r="U859" s="1"/>
      <c r="V859" s="1"/>
      <c r="W859" s="42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</row>
    <row r="860" spans="1:40" ht="15.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3"/>
      <c r="U860" s="1"/>
      <c r="V860" s="1"/>
      <c r="W860" s="42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</row>
    <row r="861" spans="1:40" ht="15.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3"/>
      <c r="U861" s="1"/>
      <c r="V861" s="1"/>
      <c r="W861" s="42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</row>
    <row r="862" spans="1:40" ht="15.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3"/>
      <c r="U862" s="1"/>
      <c r="V862" s="1"/>
      <c r="W862" s="42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</row>
    <row r="863" spans="1:40" ht="15.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3"/>
      <c r="U863" s="1"/>
      <c r="V863" s="1"/>
      <c r="W863" s="42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</row>
    <row r="864" spans="1:40" ht="15.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3"/>
      <c r="U864" s="1"/>
      <c r="V864" s="1"/>
      <c r="W864" s="42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</row>
    <row r="865" spans="1:40" ht="15.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3"/>
      <c r="U865" s="1"/>
      <c r="V865" s="1"/>
      <c r="W865" s="42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</row>
    <row r="866" spans="1:40" ht="15.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3"/>
      <c r="U866" s="1"/>
      <c r="V866" s="1"/>
      <c r="W866" s="42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</row>
    <row r="867" spans="1:40" ht="15.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3"/>
      <c r="U867" s="1"/>
      <c r="V867" s="1"/>
      <c r="W867" s="42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</row>
    <row r="868" spans="1:40" ht="15.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3"/>
      <c r="U868" s="1"/>
      <c r="V868" s="1"/>
      <c r="W868" s="42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</row>
    <row r="869" spans="1:40" ht="15.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3"/>
      <c r="U869" s="1"/>
      <c r="V869" s="1"/>
      <c r="W869" s="42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</row>
    <row r="870" spans="1:40" ht="15.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3"/>
      <c r="U870" s="1"/>
      <c r="V870" s="1"/>
      <c r="W870" s="42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</row>
    <row r="871" spans="1:40" ht="15.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3"/>
      <c r="U871" s="1"/>
      <c r="V871" s="1"/>
      <c r="W871" s="42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</row>
    <row r="872" spans="1:40" ht="15.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3"/>
      <c r="U872" s="1"/>
      <c r="V872" s="1"/>
      <c r="W872" s="42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</row>
    <row r="873" spans="1:40" ht="15.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3"/>
      <c r="U873" s="1"/>
      <c r="V873" s="1"/>
      <c r="W873" s="42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</row>
    <row r="874" spans="1:40" ht="15.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3"/>
      <c r="U874" s="1"/>
      <c r="V874" s="1"/>
      <c r="W874" s="42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</row>
    <row r="875" spans="1:40" ht="15.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3"/>
      <c r="U875" s="1"/>
      <c r="V875" s="1"/>
      <c r="W875" s="42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</row>
    <row r="876" spans="1:40" ht="15.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3"/>
      <c r="U876" s="1"/>
      <c r="V876" s="1"/>
      <c r="W876" s="42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</row>
    <row r="877" spans="1:40" ht="15.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3"/>
      <c r="U877" s="1"/>
      <c r="V877" s="1"/>
      <c r="W877" s="42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</row>
    <row r="878" spans="1:40" ht="15.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3"/>
      <c r="U878" s="1"/>
      <c r="V878" s="1"/>
      <c r="W878" s="42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</row>
    <row r="879" spans="1:40" ht="15.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3"/>
      <c r="U879" s="1"/>
      <c r="V879" s="1"/>
      <c r="W879" s="42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</row>
    <row r="880" spans="1:40" ht="15.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3"/>
      <c r="U880" s="1"/>
      <c r="V880" s="1"/>
      <c r="W880" s="42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</row>
    <row r="881" spans="1:40" ht="15.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3"/>
      <c r="U881" s="1"/>
      <c r="V881" s="1"/>
      <c r="W881" s="42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</row>
    <row r="882" spans="1:40" ht="15.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3"/>
      <c r="U882" s="1"/>
      <c r="V882" s="1"/>
      <c r="W882" s="42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</row>
    <row r="883" spans="1:40" ht="15.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3"/>
      <c r="U883" s="1"/>
      <c r="V883" s="1"/>
      <c r="W883" s="42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</row>
    <row r="884" spans="1:40" ht="15.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3"/>
      <c r="U884" s="1"/>
      <c r="V884" s="1"/>
      <c r="W884" s="42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</row>
    <row r="885" spans="1:40" ht="15.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3"/>
      <c r="U885" s="1"/>
      <c r="V885" s="1"/>
      <c r="W885" s="42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</row>
    <row r="886" spans="1:40" ht="15.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3"/>
      <c r="U886" s="1"/>
      <c r="V886" s="1"/>
      <c r="W886" s="42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</row>
    <row r="887" spans="1:40" ht="15.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3"/>
      <c r="U887" s="1"/>
      <c r="V887" s="1"/>
      <c r="W887" s="42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</row>
    <row r="888" spans="1:40" ht="15.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3"/>
      <c r="U888" s="1"/>
      <c r="V888" s="1"/>
      <c r="W888" s="42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</row>
    <row r="889" spans="1:40" ht="15.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3"/>
      <c r="U889" s="1"/>
      <c r="V889" s="1"/>
      <c r="W889" s="42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</row>
    <row r="890" spans="1:40" ht="15.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3"/>
      <c r="U890" s="1"/>
      <c r="V890" s="1"/>
      <c r="W890" s="42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</row>
    <row r="891" spans="1:40" ht="15.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3"/>
      <c r="U891" s="1"/>
      <c r="V891" s="1"/>
      <c r="W891" s="42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</row>
    <row r="892" spans="1:40" ht="15.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3"/>
      <c r="U892" s="1"/>
      <c r="V892" s="1"/>
      <c r="W892" s="42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</row>
    <row r="893" spans="1:40" ht="15.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3"/>
      <c r="U893" s="1"/>
      <c r="V893" s="1"/>
      <c r="W893" s="42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</row>
    <row r="894" spans="1:40" ht="15.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3"/>
      <c r="U894" s="1"/>
      <c r="V894" s="1"/>
      <c r="W894" s="42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</row>
    <row r="895" spans="1:40" ht="15.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3"/>
      <c r="U895" s="1"/>
      <c r="V895" s="1"/>
      <c r="W895" s="42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</row>
    <row r="896" spans="1:40" ht="15.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3"/>
      <c r="U896" s="1"/>
      <c r="V896" s="1"/>
      <c r="W896" s="42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</row>
    <row r="897" spans="1:40" ht="15.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3"/>
      <c r="U897" s="1"/>
      <c r="V897" s="1"/>
      <c r="W897" s="42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</row>
    <row r="898" spans="1:40" ht="15.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3"/>
      <c r="U898" s="1"/>
      <c r="V898" s="1"/>
      <c r="W898" s="42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</row>
    <row r="899" spans="1:40" ht="15.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3"/>
      <c r="U899" s="1"/>
      <c r="V899" s="1"/>
      <c r="W899" s="42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</row>
    <row r="900" spans="1:40" ht="15.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3"/>
      <c r="U900" s="1"/>
      <c r="V900" s="1"/>
      <c r="W900" s="42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</row>
    <row r="901" spans="1:40" ht="15.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3"/>
      <c r="U901" s="1"/>
      <c r="V901" s="1"/>
      <c r="W901" s="42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</row>
    <row r="902" spans="1:40" ht="15.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3"/>
      <c r="U902" s="1"/>
      <c r="V902" s="1"/>
      <c r="W902" s="42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</row>
    <row r="903" spans="1:40" ht="15.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3"/>
      <c r="U903" s="1"/>
      <c r="V903" s="1"/>
      <c r="W903" s="42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</row>
    <row r="904" spans="1:40" ht="15.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3"/>
      <c r="U904" s="1"/>
      <c r="V904" s="1"/>
      <c r="W904" s="42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</row>
    <row r="905" spans="1:40" ht="15.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3"/>
      <c r="U905" s="1"/>
      <c r="V905" s="1"/>
      <c r="W905" s="42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</row>
    <row r="906" spans="1:40" ht="15.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3"/>
      <c r="U906" s="1"/>
      <c r="V906" s="1"/>
      <c r="W906" s="42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</row>
    <row r="907" spans="1:40" ht="15.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3"/>
      <c r="U907" s="1"/>
      <c r="V907" s="1"/>
      <c r="W907" s="42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</row>
    <row r="908" spans="1:40" ht="15.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3"/>
      <c r="U908" s="1"/>
      <c r="V908" s="1"/>
      <c r="W908" s="42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</row>
    <row r="909" spans="1:40" ht="15.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3"/>
      <c r="U909" s="1"/>
      <c r="V909" s="1"/>
      <c r="W909" s="42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</row>
    <row r="910" spans="1:40" ht="15.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3"/>
      <c r="U910" s="1"/>
      <c r="V910" s="1"/>
      <c r="W910" s="42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</row>
    <row r="911" spans="1:40" ht="15.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3"/>
      <c r="U911" s="1"/>
      <c r="V911" s="1"/>
      <c r="W911" s="42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</row>
    <row r="912" spans="1:40" ht="15.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3"/>
      <c r="U912" s="1"/>
      <c r="V912" s="1"/>
      <c r="W912" s="42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</row>
    <row r="913" spans="1:40" ht="15.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3"/>
      <c r="U913" s="1"/>
      <c r="V913" s="1"/>
      <c r="W913" s="42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</row>
    <row r="914" spans="1:40" ht="15.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3"/>
      <c r="U914" s="1"/>
      <c r="V914" s="1"/>
      <c r="W914" s="42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</row>
    <row r="915" spans="1:40" ht="15.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3"/>
      <c r="U915" s="1"/>
      <c r="V915" s="1"/>
      <c r="W915" s="42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</row>
    <row r="916" spans="1:40" ht="15.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3"/>
      <c r="U916" s="1"/>
      <c r="V916" s="1"/>
      <c r="W916" s="42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</row>
    <row r="917" spans="1:40" ht="15.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3"/>
      <c r="U917" s="1"/>
      <c r="V917" s="1"/>
      <c r="W917" s="42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</row>
    <row r="918" spans="1:40" ht="15.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3"/>
      <c r="U918" s="1"/>
      <c r="V918" s="1"/>
      <c r="W918" s="42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</row>
    <row r="919" spans="1:40" ht="15.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3"/>
      <c r="U919" s="1"/>
      <c r="V919" s="1"/>
      <c r="W919" s="42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</row>
    <row r="920" spans="1:40" ht="15.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3"/>
      <c r="U920" s="1"/>
      <c r="V920" s="1"/>
      <c r="W920" s="42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</row>
    <row r="921" spans="1:40" ht="15.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3"/>
      <c r="U921" s="1"/>
      <c r="V921" s="1"/>
      <c r="W921" s="42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</row>
    <row r="922" spans="1:40" ht="15.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3"/>
      <c r="U922" s="1"/>
      <c r="V922" s="1"/>
      <c r="W922" s="42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</row>
    <row r="923" spans="1:40" ht="15.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3"/>
      <c r="U923" s="1"/>
      <c r="V923" s="1"/>
      <c r="W923" s="42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</row>
    <row r="924" spans="1:40" ht="15.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3"/>
      <c r="U924" s="1"/>
      <c r="V924" s="1"/>
      <c r="W924" s="42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</row>
    <row r="925" spans="1:40" ht="15.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3"/>
      <c r="U925" s="1"/>
      <c r="V925" s="1"/>
      <c r="W925" s="42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</row>
    <row r="926" spans="1:40" ht="15.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3"/>
      <c r="U926" s="1"/>
      <c r="V926" s="1"/>
      <c r="W926" s="42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</row>
    <row r="927" spans="1:40" ht="15.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3"/>
      <c r="U927" s="1"/>
      <c r="V927" s="1"/>
      <c r="W927" s="42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</row>
    <row r="928" spans="1:40" ht="15.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3"/>
      <c r="U928" s="1"/>
      <c r="V928" s="1"/>
      <c r="W928" s="42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</row>
    <row r="929" spans="1:40" ht="15.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3"/>
      <c r="U929" s="1"/>
      <c r="V929" s="1"/>
      <c r="W929" s="42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</row>
    <row r="930" spans="1:40" ht="15.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3"/>
      <c r="U930" s="1"/>
      <c r="V930" s="1"/>
      <c r="W930" s="42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</row>
    <row r="931" spans="1:40" ht="15.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3"/>
      <c r="U931" s="1"/>
      <c r="V931" s="1"/>
      <c r="W931" s="42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</row>
    <row r="932" spans="1:40" ht="15.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3"/>
      <c r="U932" s="1"/>
      <c r="V932" s="1"/>
      <c r="W932" s="42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</row>
    <row r="933" spans="1:40" ht="15.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3"/>
      <c r="U933" s="1"/>
      <c r="V933" s="1"/>
      <c r="W933" s="42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</row>
    <row r="934" spans="1:40" ht="15.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3"/>
      <c r="U934" s="1"/>
      <c r="V934" s="1"/>
      <c r="W934" s="42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</row>
    <row r="935" spans="1:40" ht="15.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3"/>
      <c r="U935" s="1"/>
      <c r="V935" s="1"/>
      <c r="W935" s="42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</row>
    <row r="936" spans="1:40" ht="15.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3"/>
      <c r="U936" s="1"/>
      <c r="V936" s="1"/>
      <c r="W936" s="42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</row>
    <row r="937" spans="1:40" ht="15.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3"/>
      <c r="U937" s="1"/>
      <c r="V937" s="1"/>
      <c r="W937" s="42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</row>
    <row r="938" spans="1:40" ht="15.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3"/>
      <c r="U938" s="1"/>
      <c r="V938" s="1"/>
      <c r="W938" s="42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</row>
    <row r="939" spans="1:40" ht="15.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3"/>
      <c r="U939" s="1"/>
      <c r="V939" s="1"/>
      <c r="W939" s="42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</row>
    <row r="940" spans="1:40" ht="15.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3"/>
      <c r="U940" s="1"/>
      <c r="V940" s="1"/>
      <c r="W940" s="42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</row>
    <row r="941" spans="1:40" ht="15.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3"/>
      <c r="U941" s="1"/>
      <c r="V941" s="1"/>
      <c r="W941" s="42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</row>
    <row r="942" spans="1:40" ht="15.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3"/>
      <c r="U942" s="1"/>
      <c r="V942" s="1"/>
      <c r="W942" s="42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</row>
    <row r="943" spans="1:40" ht="15.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3"/>
      <c r="U943" s="1"/>
      <c r="V943" s="1"/>
      <c r="W943" s="42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</row>
    <row r="944" spans="1:40" ht="15.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3"/>
      <c r="U944" s="1"/>
      <c r="V944" s="1"/>
      <c r="W944" s="42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</row>
    <row r="945" spans="1:40" ht="15.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3"/>
      <c r="U945" s="1"/>
      <c r="V945" s="1"/>
      <c r="W945" s="42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</row>
    <row r="946" spans="1:40" ht="15.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3"/>
      <c r="U946" s="1"/>
      <c r="V946" s="1"/>
      <c r="W946" s="42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</row>
    <row r="947" spans="1:40" ht="15.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3"/>
      <c r="U947" s="1"/>
      <c r="V947" s="1"/>
      <c r="W947" s="42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</row>
    <row r="948" spans="1:40" ht="15.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3"/>
      <c r="U948" s="1"/>
      <c r="V948" s="1"/>
      <c r="W948" s="42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</row>
    <row r="949" spans="1:40" ht="15.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3"/>
      <c r="U949" s="1"/>
      <c r="V949" s="1"/>
      <c r="W949" s="42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</row>
    <row r="950" spans="1:40" ht="15.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3"/>
      <c r="U950" s="1"/>
      <c r="V950" s="1"/>
      <c r="W950" s="42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</row>
    <row r="951" spans="1:40" ht="15.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3"/>
      <c r="U951" s="1"/>
      <c r="V951" s="1"/>
      <c r="W951" s="42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</row>
    <row r="952" spans="1:40" ht="15.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3"/>
      <c r="U952" s="1"/>
      <c r="V952" s="1"/>
      <c r="W952" s="42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</row>
    <row r="953" spans="1:40" ht="15.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3"/>
      <c r="U953" s="1"/>
      <c r="V953" s="1"/>
      <c r="W953" s="42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</row>
    <row r="954" spans="1:40" ht="15.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3"/>
      <c r="U954" s="1"/>
      <c r="V954" s="1"/>
      <c r="W954" s="42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</row>
    <row r="955" spans="1:40" ht="15.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3"/>
      <c r="U955" s="1"/>
      <c r="V955" s="1"/>
      <c r="W955" s="42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</row>
    <row r="956" spans="1:40" ht="15.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3"/>
      <c r="U956" s="1"/>
      <c r="V956" s="1"/>
      <c r="W956" s="42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</row>
    <row r="957" spans="1:40" ht="15.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3"/>
      <c r="U957" s="1"/>
      <c r="V957" s="1"/>
      <c r="W957" s="42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</row>
    <row r="958" spans="1:40" ht="15.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3"/>
      <c r="U958" s="1"/>
      <c r="V958" s="1"/>
      <c r="W958" s="42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</row>
    <row r="959" spans="1:40" ht="15.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3"/>
      <c r="U959" s="1"/>
      <c r="V959" s="1"/>
      <c r="W959" s="42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</row>
    <row r="960" spans="1:40" ht="15.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3"/>
      <c r="U960" s="1"/>
      <c r="V960" s="1"/>
      <c r="W960" s="42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</row>
    <row r="961" spans="1:40" ht="15.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3"/>
      <c r="U961" s="1"/>
      <c r="V961" s="1"/>
      <c r="W961" s="42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</row>
    <row r="962" spans="1:40" ht="15.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3"/>
      <c r="U962" s="1"/>
      <c r="V962" s="1"/>
      <c r="W962" s="42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</row>
    <row r="963" spans="1:40" ht="15.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3"/>
      <c r="U963" s="1"/>
      <c r="V963" s="1"/>
      <c r="W963" s="42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</row>
    <row r="964" spans="1:40" ht="15.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3"/>
      <c r="U964" s="1"/>
      <c r="V964" s="1"/>
      <c r="W964" s="42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</row>
    <row r="965" spans="1:40" ht="15.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3"/>
      <c r="U965" s="1"/>
      <c r="V965" s="1"/>
      <c r="W965" s="42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</row>
    <row r="966" spans="1:40" ht="15.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3"/>
      <c r="U966" s="1"/>
      <c r="V966" s="1"/>
      <c r="W966" s="42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</row>
    <row r="967" spans="1:40" ht="15.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3"/>
      <c r="U967" s="1"/>
      <c r="V967" s="1"/>
      <c r="W967" s="42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</row>
    <row r="968" spans="1:40" ht="15.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3"/>
      <c r="U968" s="1"/>
      <c r="V968" s="1"/>
      <c r="W968" s="42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</row>
    <row r="969" spans="1:40" ht="15.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3"/>
      <c r="U969" s="1"/>
      <c r="V969" s="1"/>
      <c r="W969" s="42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</row>
    <row r="970" spans="1:40" ht="15.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3"/>
      <c r="U970" s="1"/>
      <c r="V970" s="1"/>
      <c r="W970" s="42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</row>
    <row r="971" spans="1:40" ht="15.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3"/>
      <c r="U971" s="1"/>
      <c r="V971" s="1"/>
      <c r="W971" s="42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</row>
    <row r="972" spans="1:40" ht="15.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3"/>
      <c r="U972" s="1"/>
      <c r="V972" s="1"/>
      <c r="W972" s="42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</row>
    <row r="973" spans="1:40" ht="15.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3"/>
      <c r="U973" s="1"/>
      <c r="V973" s="1"/>
      <c r="W973" s="42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</row>
    <row r="974" spans="1:40" ht="15.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3"/>
      <c r="U974" s="1"/>
      <c r="V974" s="1"/>
      <c r="W974" s="42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</row>
    <row r="975" spans="1:40" ht="15.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3"/>
      <c r="U975" s="1"/>
      <c r="V975" s="1"/>
      <c r="W975" s="42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</row>
    <row r="976" spans="1:40" ht="15.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3"/>
      <c r="U976" s="1"/>
      <c r="V976" s="1"/>
      <c r="W976" s="42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</row>
    <row r="977" spans="1:40" ht="15.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3"/>
      <c r="U977" s="1"/>
      <c r="V977" s="1"/>
      <c r="W977" s="42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</row>
    <row r="978" spans="1:40" ht="15.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3"/>
      <c r="U978" s="1"/>
      <c r="V978" s="1"/>
      <c r="W978" s="42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</row>
    <row r="979" spans="1:40" ht="15.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3"/>
      <c r="U979" s="1"/>
      <c r="V979" s="1"/>
      <c r="W979" s="42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</row>
    <row r="980" spans="1:40" ht="15.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3"/>
      <c r="U980" s="1"/>
      <c r="V980" s="1"/>
      <c r="W980" s="42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</row>
    <row r="981" spans="1:40" ht="15.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3"/>
      <c r="U981" s="1"/>
      <c r="V981" s="1"/>
      <c r="W981" s="42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</row>
    <row r="982" spans="1:40" ht="15.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3"/>
      <c r="U982" s="1"/>
      <c r="V982" s="1"/>
      <c r="W982" s="42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</row>
    <row r="983" spans="1:40" ht="15.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3"/>
      <c r="U983" s="1"/>
      <c r="V983" s="1"/>
      <c r="W983" s="42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</row>
    <row r="984" spans="1:40" ht="15.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3"/>
      <c r="U984" s="1"/>
      <c r="V984" s="1"/>
      <c r="W984" s="42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</row>
    <row r="985" spans="1:40" ht="15.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3"/>
      <c r="U985" s="1"/>
      <c r="V985" s="1"/>
      <c r="W985" s="42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</row>
    <row r="986" spans="1:40" ht="15.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3"/>
      <c r="U986" s="1"/>
      <c r="V986" s="1"/>
      <c r="W986" s="42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</row>
    <row r="987" spans="1:40" ht="15.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3"/>
      <c r="U987" s="1"/>
      <c r="V987" s="1"/>
      <c r="W987" s="42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</row>
    <row r="988" spans="1:40" ht="15.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3"/>
      <c r="U988" s="1"/>
      <c r="V988" s="1"/>
      <c r="W988" s="42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</row>
    <row r="989" spans="1:40" ht="15.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3"/>
      <c r="U989" s="1"/>
      <c r="V989" s="1"/>
      <c r="W989" s="42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</row>
    <row r="990" spans="1:40" ht="15.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3"/>
      <c r="U990" s="1"/>
      <c r="V990" s="1"/>
      <c r="W990" s="42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</row>
    <row r="991" spans="1:40" ht="15.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3"/>
      <c r="U991" s="1"/>
      <c r="V991" s="1"/>
      <c r="W991" s="42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</row>
    <row r="992" spans="1:40" ht="15.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3"/>
      <c r="U992" s="1"/>
      <c r="V992" s="1"/>
      <c r="W992" s="42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</row>
    <row r="993" spans="1:40" ht="15.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3"/>
      <c r="U993" s="1"/>
      <c r="V993" s="1"/>
      <c r="W993" s="42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</row>
    <row r="994" spans="1:40" ht="15.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3"/>
      <c r="U994" s="1"/>
      <c r="V994" s="1"/>
      <c r="W994" s="42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</row>
    <row r="995" spans="1:40" ht="15.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1"/>
      <c r="T995" s="3"/>
      <c r="U995" s="1"/>
      <c r="V995" s="1"/>
      <c r="W995" s="42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</row>
    <row r="996" spans="1:40" ht="15.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1"/>
      <c r="T996" s="3"/>
      <c r="U996" s="1"/>
      <c r="V996" s="1"/>
      <c r="W996" s="42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</row>
    <row r="997" spans="1:40" ht="15.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1"/>
      <c r="T997" s="3"/>
      <c r="U997" s="1"/>
      <c r="V997" s="1"/>
      <c r="W997" s="42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</row>
    <row r="998" spans="1:40" ht="15.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2"/>
      <c r="S998" s="1"/>
      <c r="T998" s="3"/>
      <c r="U998" s="1"/>
      <c r="V998" s="1"/>
      <c r="W998" s="42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</row>
    <row r="999" spans="1:40" ht="15.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2"/>
      <c r="S999" s="1"/>
      <c r="T999" s="3"/>
      <c r="U999" s="1"/>
      <c r="V999" s="1"/>
      <c r="W999" s="42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</row>
    <row r="1000" spans="1:40" ht="15.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2"/>
      <c r="S1000" s="1"/>
      <c r="T1000" s="3"/>
      <c r="U1000" s="1"/>
      <c r="V1000" s="1"/>
      <c r="W1000" s="42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</row>
    <row r="1001" spans="1:40" ht="15.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2"/>
      <c r="S1001" s="1"/>
      <c r="T1001" s="3"/>
      <c r="U1001" s="1"/>
      <c r="V1001" s="1"/>
      <c r="W1001" s="42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</row>
    <row r="1002" spans="1:40" ht="15.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2"/>
      <c r="S1002" s="1"/>
      <c r="T1002" s="3"/>
      <c r="U1002" s="1"/>
      <c r="V1002" s="1"/>
      <c r="W1002" s="42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</row>
    <row r="1003" spans="1:40" ht="15.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2"/>
      <c r="S1003" s="1"/>
      <c r="T1003" s="3"/>
      <c r="U1003" s="1"/>
      <c r="V1003" s="1"/>
      <c r="W1003" s="42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</row>
    <row r="1004" spans="1:40" ht="15.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2"/>
      <c r="S1004" s="1"/>
      <c r="T1004" s="3"/>
      <c r="U1004" s="1"/>
      <c r="V1004" s="1"/>
      <c r="W1004" s="42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</row>
    <row r="1005" spans="1:40" ht="15.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2"/>
      <c r="S1005" s="1"/>
      <c r="T1005" s="3"/>
      <c r="U1005" s="1"/>
      <c r="V1005" s="1"/>
      <c r="W1005" s="42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</row>
    <row r="1006" spans="1:40" ht="15.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2"/>
      <c r="S1006" s="1"/>
      <c r="T1006" s="3"/>
      <c r="U1006" s="1"/>
      <c r="V1006" s="1"/>
      <c r="W1006" s="42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</row>
    <row r="1007" spans="1:40" ht="15.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2"/>
      <c r="S1007" s="1"/>
      <c r="T1007" s="3"/>
      <c r="U1007" s="1"/>
      <c r="V1007" s="1"/>
      <c r="W1007" s="42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</row>
    <row r="1008" spans="1:40" ht="15.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2"/>
      <c r="S1008" s="1"/>
      <c r="T1008" s="3"/>
      <c r="U1008" s="1"/>
      <c r="V1008" s="1"/>
      <c r="W1008" s="42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</row>
    <row r="1009" spans="1:40" ht="15.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2"/>
      <c r="S1009" s="1"/>
      <c r="T1009" s="3"/>
      <c r="U1009" s="1"/>
      <c r="V1009" s="1"/>
      <c r="W1009" s="42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</row>
    <row r="1010" spans="1:40" ht="15.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2"/>
      <c r="S1010" s="1"/>
      <c r="T1010" s="3"/>
      <c r="U1010" s="1"/>
      <c r="V1010" s="1"/>
      <c r="W1010" s="42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</row>
    <row r="1011" spans="1:40" ht="15.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2"/>
      <c r="S1011" s="1"/>
      <c r="T1011" s="3"/>
      <c r="U1011" s="1"/>
      <c r="V1011" s="1"/>
      <c r="W1011" s="42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</row>
    <row r="1012" spans="1:40" ht="15.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2"/>
      <c r="S1012" s="1"/>
      <c r="T1012" s="3"/>
      <c r="U1012" s="1"/>
      <c r="V1012" s="1"/>
      <c r="W1012" s="42"/>
      <c r="X1012" s="46"/>
      <c r="Y1012" s="46"/>
      <c r="Z1012" s="46"/>
      <c r="AA1012" s="46"/>
      <c r="AB1012" s="46"/>
      <c r="AC1012" s="46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</row>
    <row r="1013" spans="1:40" ht="15.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2"/>
      <c r="S1013" s="1"/>
      <c r="T1013" s="3"/>
      <c r="U1013" s="1"/>
      <c r="V1013" s="1"/>
      <c r="W1013" s="42"/>
      <c r="X1013" s="46"/>
      <c r="Y1013" s="46"/>
      <c r="Z1013" s="46"/>
      <c r="AA1013" s="46"/>
      <c r="AB1013" s="46"/>
      <c r="AC1013" s="46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</row>
    <row r="1014" spans="1:40" ht="15.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2"/>
      <c r="S1014" s="1"/>
      <c r="T1014" s="3"/>
      <c r="U1014" s="1"/>
      <c r="V1014" s="1"/>
      <c r="W1014" s="42"/>
      <c r="X1014" s="46"/>
      <c r="Y1014" s="46"/>
      <c r="Z1014" s="46"/>
      <c r="AA1014" s="46"/>
      <c r="AB1014" s="46"/>
      <c r="AC1014" s="46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</row>
    <row r="1015" spans="1:40" ht="15.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2"/>
      <c r="S1015" s="1"/>
      <c r="T1015" s="3"/>
      <c r="U1015" s="1"/>
      <c r="V1015" s="1"/>
      <c r="W1015" s="42"/>
      <c r="X1015" s="46"/>
      <c r="Y1015" s="46"/>
      <c r="Z1015" s="46"/>
      <c r="AA1015" s="46"/>
      <c r="AB1015" s="46"/>
      <c r="AC1015" s="46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</row>
    <row r="1016" spans="1:40" ht="15.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2"/>
      <c r="S1016" s="1"/>
      <c r="T1016" s="3"/>
      <c r="U1016" s="1"/>
      <c r="V1016" s="1"/>
      <c r="W1016" s="42"/>
      <c r="X1016" s="46"/>
      <c r="Y1016" s="46"/>
      <c r="Z1016" s="46"/>
      <c r="AA1016" s="46"/>
      <c r="AB1016" s="46"/>
      <c r="AC1016" s="46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</row>
    <row r="1017" spans="1:40" ht="15.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2"/>
      <c r="S1017" s="1"/>
      <c r="T1017" s="3"/>
      <c r="U1017" s="1"/>
      <c r="V1017" s="1"/>
      <c r="W1017" s="42"/>
      <c r="X1017" s="46"/>
      <c r="Y1017" s="46"/>
      <c r="Z1017" s="46"/>
      <c r="AA1017" s="46"/>
      <c r="AB1017" s="46"/>
      <c r="AC1017" s="46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</row>
    <row r="1018" spans="1:40" ht="15.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2"/>
      <c r="S1018" s="1"/>
      <c r="T1018" s="3"/>
      <c r="U1018" s="1"/>
      <c r="V1018" s="1"/>
      <c r="W1018" s="42"/>
      <c r="X1018" s="46"/>
      <c r="Y1018" s="46"/>
      <c r="Z1018" s="46"/>
      <c r="AA1018" s="46"/>
      <c r="AB1018" s="46"/>
      <c r="AC1018" s="46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</row>
    <row r="1019" spans="1:40" ht="15.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2"/>
      <c r="S1019" s="1"/>
      <c r="T1019" s="3"/>
      <c r="U1019" s="1"/>
      <c r="V1019" s="1"/>
      <c r="W1019" s="42"/>
      <c r="X1019" s="46"/>
      <c r="Y1019" s="46"/>
      <c r="Z1019" s="46"/>
      <c r="AA1019" s="46"/>
      <c r="AB1019" s="46"/>
      <c r="AC1019" s="46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</row>
    <row r="1020" spans="1:40" ht="15.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2"/>
      <c r="S1020" s="1"/>
      <c r="T1020" s="3"/>
      <c r="U1020" s="1"/>
      <c r="V1020" s="1"/>
      <c r="W1020" s="42"/>
      <c r="X1020" s="46"/>
      <c r="Y1020" s="46"/>
      <c r="Z1020" s="46"/>
      <c r="AA1020" s="46"/>
      <c r="AB1020" s="46"/>
      <c r="AC1020" s="46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</row>
    <row r="1021" spans="1:40" ht="15.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2"/>
      <c r="S1021" s="1"/>
      <c r="T1021" s="3"/>
      <c r="U1021" s="1"/>
      <c r="V1021" s="1"/>
      <c r="W1021" s="42"/>
      <c r="X1021" s="46"/>
      <c r="Y1021" s="46"/>
      <c r="Z1021" s="46"/>
      <c r="AA1021" s="46"/>
      <c r="AB1021" s="46"/>
      <c r="AC1021" s="46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</row>
    <row r="1022" spans="1:40" ht="15.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2"/>
      <c r="S1022" s="1"/>
      <c r="T1022" s="3"/>
      <c r="U1022" s="1"/>
      <c r="V1022" s="1"/>
      <c r="W1022" s="42"/>
      <c r="X1022" s="46"/>
      <c r="Y1022" s="46"/>
      <c r="Z1022" s="46"/>
      <c r="AA1022" s="46"/>
      <c r="AB1022" s="46"/>
      <c r="AC1022" s="46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</row>
    <row r="1023" spans="1:40" ht="15.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2"/>
      <c r="S1023" s="1"/>
      <c r="T1023" s="3"/>
      <c r="U1023" s="1"/>
      <c r="V1023" s="1"/>
      <c r="W1023" s="42"/>
      <c r="X1023" s="46"/>
      <c r="Y1023" s="46"/>
      <c r="Z1023" s="46"/>
      <c r="AA1023" s="46"/>
      <c r="AB1023" s="46"/>
      <c r="AC1023" s="46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</row>
    <row r="1024" spans="1:40" ht="15.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2"/>
      <c r="S1024" s="1"/>
      <c r="T1024" s="3"/>
      <c r="U1024" s="1"/>
      <c r="V1024" s="1"/>
      <c r="W1024" s="42"/>
      <c r="X1024" s="46"/>
      <c r="Y1024" s="46"/>
      <c r="Z1024" s="46"/>
      <c r="AA1024" s="46"/>
      <c r="AB1024" s="46"/>
      <c r="AC1024" s="46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</row>
    <row r="1025" spans="1:40" ht="15.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2"/>
      <c r="S1025" s="1"/>
      <c r="T1025" s="3"/>
      <c r="U1025" s="1"/>
      <c r="V1025" s="1"/>
      <c r="W1025" s="42"/>
      <c r="X1025" s="46"/>
      <c r="Y1025" s="46"/>
      <c r="Z1025" s="46"/>
      <c r="AA1025" s="46"/>
      <c r="AB1025" s="46"/>
      <c r="AC1025" s="46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</row>
    <row r="1026" spans="1:40" ht="15.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2"/>
      <c r="S1026" s="1"/>
      <c r="T1026" s="3"/>
      <c r="U1026" s="1"/>
      <c r="V1026" s="1"/>
      <c r="W1026" s="42"/>
      <c r="X1026" s="46"/>
      <c r="Y1026" s="46"/>
      <c r="Z1026" s="46"/>
      <c r="AA1026" s="46"/>
      <c r="AB1026" s="46"/>
      <c r="AC1026" s="46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</row>
    <row r="1027" spans="1:40" ht="15.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2"/>
      <c r="S1027" s="1"/>
      <c r="T1027" s="3"/>
      <c r="U1027" s="1"/>
      <c r="V1027" s="1"/>
      <c r="W1027" s="42"/>
      <c r="X1027" s="46"/>
      <c r="Y1027" s="46"/>
      <c r="Z1027" s="46"/>
      <c r="AA1027" s="46"/>
      <c r="AB1027" s="46"/>
      <c r="AC1027" s="46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</row>
    <row r="1028" spans="1:40" ht="15.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2"/>
      <c r="S1028" s="1"/>
      <c r="T1028" s="3"/>
      <c r="U1028" s="1"/>
      <c r="V1028" s="1"/>
      <c r="W1028" s="42"/>
      <c r="X1028" s="46"/>
      <c r="Y1028" s="46"/>
      <c r="Z1028" s="46"/>
      <c r="AA1028" s="46"/>
      <c r="AB1028" s="46"/>
      <c r="AC1028" s="46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</row>
    <row r="1029" spans="1:40" ht="15.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2"/>
      <c r="S1029" s="1"/>
      <c r="T1029" s="3"/>
      <c r="U1029" s="1"/>
      <c r="V1029" s="1"/>
      <c r="W1029" s="42"/>
      <c r="X1029" s="46"/>
      <c r="Y1029" s="46"/>
      <c r="Z1029" s="46"/>
      <c r="AA1029" s="46"/>
      <c r="AB1029" s="46"/>
      <c r="AC1029" s="46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</row>
    <row r="1030" spans="1:40" ht="15.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2"/>
      <c r="S1030" s="1"/>
      <c r="T1030" s="3"/>
      <c r="U1030" s="1"/>
      <c r="V1030" s="1"/>
      <c r="W1030" s="42"/>
      <c r="X1030" s="46"/>
      <c r="Y1030" s="46"/>
      <c r="Z1030" s="46"/>
      <c r="AA1030" s="46"/>
      <c r="AB1030" s="46"/>
      <c r="AC1030" s="46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</row>
  </sheetData>
  <mergeCells count="51">
    <mergeCell ref="B1:G1"/>
    <mergeCell ref="I1:J1"/>
    <mergeCell ref="K1:L1"/>
    <mergeCell ref="N1:O1"/>
    <mergeCell ref="B3:O3"/>
    <mergeCell ref="AJ83:AJ84"/>
    <mergeCell ref="AK83:AK84"/>
    <mergeCell ref="AL83:AL84"/>
    <mergeCell ref="B7:F14"/>
    <mergeCell ref="B26:F31"/>
    <mergeCell ref="AD83:AD84"/>
    <mergeCell ref="AF83:AF84"/>
    <mergeCell ref="AG83:AG84"/>
    <mergeCell ref="I83:I84"/>
    <mergeCell ref="J83:J84"/>
    <mergeCell ref="K83:K84"/>
    <mergeCell ref="L83:L84"/>
    <mergeCell ref="M83:M84"/>
    <mergeCell ref="N83:N84"/>
    <mergeCell ref="O83:O84"/>
    <mergeCell ref="G83:G84"/>
    <mergeCell ref="K94:K95"/>
    <mergeCell ref="L94:L95"/>
    <mergeCell ref="M94:M95"/>
    <mergeCell ref="AH83:AH84"/>
    <mergeCell ref="AI83:AI84"/>
    <mergeCell ref="N94:N95"/>
    <mergeCell ref="AK94:AK95"/>
    <mergeCell ref="AL94:AL95"/>
    <mergeCell ref="AM94:AM95"/>
    <mergeCell ref="AD120:AF121"/>
    <mergeCell ref="O94:O95"/>
    <mergeCell ref="P94:P95"/>
    <mergeCell ref="AD94:AD95"/>
    <mergeCell ref="AG94:AG95"/>
    <mergeCell ref="AH94:AH95"/>
    <mergeCell ref="AI94:AI95"/>
    <mergeCell ref="AJ94:AJ95"/>
    <mergeCell ref="A106:F112"/>
    <mergeCell ref="A113:F122"/>
    <mergeCell ref="G120:I121"/>
    <mergeCell ref="F124:J126"/>
    <mergeCell ref="A34:F40"/>
    <mergeCell ref="A43:F49"/>
    <mergeCell ref="B53:D59"/>
    <mergeCell ref="B61:E68"/>
    <mergeCell ref="B70:E78"/>
    <mergeCell ref="B81:E86"/>
    <mergeCell ref="B91:E100"/>
    <mergeCell ref="G94:G95"/>
    <mergeCell ref="J94:J95"/>
  </mergeCells>
  <conditionalFormatting sqref="H62">
    <cfRule type="cellIs" dxfId="79" priority="54" operator="equal">
      <formula>AE62</formula>
    </cfRule>
  </conditionalFormatting>
  <conditionalFormatting sqref="H72">
    <cfRule type="cellIs" dxfId="78" priority="49" operator="equal">
      <formula>AE72</formula>
    </cfRule>
  </conditionalFormatting>
  <conditionalFormatting sqref="H83:H84">
    <cfRule type="cellIs" dxfId="77" priority="43" operator="equal">
      <formula>AE83</formula>
    </cfRule>
  </conditionalFormatting>
  <conditionalFormatting sqref="I11">
    <cfRule type="cellIs" dxfId="76" priority="85" operator="equal">
      <formula>AF11</formula>
    </cfRule>
  </conditionalFormatting>
  <conditionalFormatting sqref="I19">
    <cfRule type="cellIs" dxfId="75" priority="81" operator="equal">
      <formula>AF19</formula>
    </cfRule>
  </conditionalFormatting>
  <conditionalFormatting sqref="I23">
    <cfRule type="cellIs" dxfId="74" priority="79" operator="equal">
      <formula>AF23</formula>
    </cfRule>
  </conditionalFormatting>
  <conditionalFormatting sqref="I37">
    <cfRule type="cellIs" dxfId="73" priority="73" operator="equal">
      <formula>AF37</formula>
    </cfRule>
  </conditionalFormatting>
  <conditionalFormatting sqref="I45">
    <cfRule type="cellIs" dxfId="72" priority="65" operator="equal">
      <formula>AF45</formula>
    </cfRule>
  </conditionalFormatting>
  <conditionalFormatting sqref="I94:I95">
    <cfRule type="cellIs" dxfId="71" priority="18" operator="equal">
      <formula>AF94</formula>
    </cfRule>
  </conditionalFormatting>
  <conditionalFormatting sqref="I107">
    <cfRule type="cellIs" dxfId="70" priority="36" operator="equal">
      <formula>AF107</formula>
    </cfRule>
  </conditionalFormatting>
  <conditionalFormatting sqref="I118">
    <cfRule type="cellIs" dxfId="69" priority="26" operator="equal">
      <formula>AF118</formula>
    </cfRule>
  </conditionalFormatting>
  <conditionalFormatting sqref="J55">
    <cfRule type="cellIs" dxfId="68" priority="58" operator="equal">
      <formula>AG55</formula>
    </cfRule>
  </conditionalFormatting>
  <conditionalFormatting sqref="J64">
    <cfRule type="cellIs" dxfId="67" priority="53" operator="equal">
      <formula>AG64</formula>
    </cfRule>
  </conditionalFormatting>
  <conditionalFormatting sqref="J72">
    <cfRule type="cellIs" dxfId="66" priority="48" operator="equal">
      <formula>AG72</formula>
    </cfRule>
  </conditionalFormatting>
  <conditionalFormatting sqref="K11">
    <cfRule type="cellIs" dxfId="65" priority="84" operator="equal">
      <formula>AH11</formula>
    </cfRule>
  </conditionalFormatting>
  <conditionalFormatting sqref="K21">
    <cfRule type="cellIs" dxfId="64" priority="80" operator="equal">
      <formula>AH21</formula>
    </cfRule>
  </conditionalFormatting>
  <conditionalFormatting sqref="K23">
    <cfRule type="cellIs" dxfId="63" priority="78" operator="equal">
      <formula>AH23</formula>
    </cfRule>
  </conditionalFormatting>
  <conditionalFormatting sqref="K27">
    <cfRule type="cellIs" dxfId="62" priority="76" operator="equal">
      <formula>AH27</formula>
    </cfRule>
  </conditionalFormatting>
  <conditionalFormatting sqref="K37">
    <cfRule type="cellIs" dxfId="61" priority="72" operator="equal">
      <formula>AH37</formula>
    </cfRule>
  </conditionalFormatting>
  <conditionalFormatting sqref="K39">
    <cfRule type="cellIs" dxfId="60" priority="66" operator="equal">
      <formula>AH39</formula>
    </cfRule>
  </conditionalFormatting>
  <conditionalFormatting sqref="K45">
    <cfRule type="cellIs" dxfId="59" priority="64" operator="equal">
      <formula>AH45</formula>
    </cfRule>
  </conditionalFormatting>
  <conditionalFormatting sqref="K47">
    <cfRule type="cellIs" dxfId="58" priority="59" operator="equal">
      <formula>AH47</formula>
    </cfRule>
  </conditionalFormatting>
  <conditionalFormatting sqref="K97">
    <cfRule type="cellIs" dxfId="57" priority="39" operator="equal">
      <formula>AH97</formula>
    </cfRule>
  </conditionalFormatting>
  <conditionalFormatting sqref="K107">
    <cfRule type="cellIs" dxfId="56" priority="35" operator="equal">
      <formula>AH107</formula>
    </cfRule>
  </conditionalFormatting>
  <conditionalFormatting sqref="K111">
    <cfRule type="cellIs" dxfId="55" priority="32" operator="equal">
      <formula>AH111</formula>
    </cfRule>
  </conditionalFormatting>
  <conditionalFormatting sqref="K118">
    <cfRule type="cellIs" dxfId="54" priority="25" operator="equal">
      <formula>AH118</formula>
    </cfRule>
  </conditionalFormatting>
  <conditionalFormatting sqref="K120">
    <cfRule type="cellIs" dxfId="53" priority="22" operator="equal">
      <formula>AH120</formula>
    </cfRule>
  </conditionalFormatting>
  <conditionalFormatting sqref="L55">
    <cfRule type="cellIs" dxfId="52" priority="57" operator="equal">
      <formula>AI55</formula>
    </cfRule>
  </conditionalFormatting>
  <conditionalFormatting sqref="L66">
    <cfRule type="cellIs" dxfId="51" priority="52" operator="equal">
      <formula>AI66</formula>
    </cfRule>
  </conditionalFormatting>
  <conditionalFormatting sqref="L67">
    <cfRule type="cellIs" dxfId="50" priority="7" operator="equal">
      <formula>AI67</formula>
    </cfRule>
  </conditionalFormatting>
  <conditionalFormatting sqref="L72">
    <cfRule type="cellIs" dxfId="49" priority="47" operator="equal">
      <formula>AI72</formula>
    </cfRule>
  </conditionalFormatting>
  <conditionalFormatting sqref="L83">
    <cfRule type="cellIs" dxfId="48" priority="17" operator="equal">
      <formula>AI83</formula>
    </cfRule>
  </conditionalFormatting>
  <conditionalFormatting sqref="M11">
    <cfRule type="cellIs" dxfId="47" priority="83" operator="equal">
      <formula>AJ11</formula>
    </cfRule>
  </conditionalFormatting>
  <conditionalFormatting sqref="M23">
    <cfRule type="cellIs" dxfId="46" priority="77" operator="equal">
      <formula>AJ23</formula>
    </cfRule>
  </conditionalFormatting>
  <conditionalFormatting sqref="M27">
    <cfRule type="cellIs" dxfId="45" priority="75" operator="equal">
      <formula>AJ27</formula>
    </cfRule>
  </conditionalFormatting>
  <conditionalFormatting sqref="M37">
    <cfRule type="cellIs" dxfId="44" priority="71" operator="equal">
      <formula>AJ37</formula>
    </cfRule>
  </conditionalFormatting>
  <conditionalFormatting sqref="M39">
    <cfRule type="cellIs" dxfId="43" priority="67" operator="equal">
      <formula>AJ39</formula>
    </cfRule>
  </conditionalFormatting>
  <conditionalFormatting sqref="M45">
    <cfRule type="cellIs" dxfId="42" priority="63" operator="equal">
      <formula>AJ45</formula>
    </cfRule>
  </conditionalFormatting>
  <conditionalFormatting sqref="M47">
    <cfRule type="cellIs" dxfId="41" priority="60" operator="equal">
      <formula>AJ47</formula>
    </cfRule>
  </conditionalFormatting>
  <conditionalFormatting sqref="M94">
    <cfRule type="cellIs" dxfId="40" priority="15" operator="equal">
      <formula>AJ94</formula>
    </cfRule>
  </conditionalFormatting>
  <conditionalFormatting sqref="M97">
    <cfRule type="cellIs" dxfId="39" priority="38" operator="equal">
      <formula>AJ97</formula>
    </cfRule>
  </conditionalFormatting>
  <conditionalFormatting sqref="M107">
    <cfRule type="cellIs" dxfId="38" priority="34" operator="equal">
      <formula>AJ107</formula>
    </cfRule>
  </conditionalFormatting>
  <conditionalFormatting sqref="M111">
    <cfRule type="cellIs" dxfId="37" priority="31" operator="equal">
      <formula>AJ111</formula>
    </cfRule>
  </conditionalFormatting>
  <conditionalFormatting sqref="M113">
    <cfRule type="cellIs" dxfId="36" priority="30" operator="equal">
      <formula>AJ113</formula>
    </cfRule>
  </conditionalFormatting>
  <conditionalFormatting sqref="M116">
    <cfRule type="cellIs" dxfId="35" priority="27" operator="equal">
      <formula>AJ116</formula>
    </cfRule>
  </conditionalFormatting>
  <conditionalFormatting sqref="M118">
    <cfRule type="cellIs" dxfId="34" priority="24" operator="equal">
      <formula>AJ118</formula>
    </cfRule>
  </conditionalFormatting>
  <conditionalFormatting sqref="M120">
    <cfRule type="cellIs" dxfId="33" priority="21" operator="equal">
      <formula>AJ120</formula>
    </cfRule>
  </conditionalFormatting>
  <conditionalFormatting sqref="N55">
    <cfRule type="cellIs" dxfId="32" priority="56" operator="equal">
      <formula>AK55</formula>
    </cfRule>
  </conditionalFormatting>
  <conditionalFormatting sqref="N56">
    <cfRule type="cellIs" dxfId="31" priority="8" operator="equal">
      <formula>AK56</formula>
    </cfRule>
  </conditionalFormatting>
  <conditionalFormatting sqref="N64">
    <cfRule type="cellIs" dxfId="30" priority="51" operator="equal">
      <formula>AK64</formula>
    </cfRule>
  </conditionalFormatting>
  <conditionalFormatting sqref="N72">
    <cfRule type="cellIs" dxfId="29" priority="46" operator="equal">
      <formula>AK72</formula>
    </cfRule>
  </conditionalFormatting>
  <conditionalFormatting sqref="N74">
    <cfRule type="cellIs" dxfId="28" priority="6" operator="equal">
      <formula>AK74</formula>
    </cfRule>
  </conditionalFormatting>
  <conditionalFormatting sqref="N83">
    <cfRule type="cellIs" dxfId="27" priority="16" operator="equal">
      <formula>AK83</formula>
    </cfRule>
  </conditionalFormatting>
  <conditionalFormatting sqref="N85">
    <cfRule type="cellIs" dxfId="26" priority="5" operator="equal">
      <formula>AK85</formula>
    </cfRule>
  </conditionalFormatting>
  <conditionalFormatting sqref="N115">
    <cfRule type="cellIs" dxfId="25" priority="28" operator="equal">
      <formula>AK115</formula>
    </cfRule>
  </conditionalFormatting>
  <conditionalFormatting sqref="O11">
    <cfRule type="cellIs" dxfId="24" priority="13" operator="equal">
      <formula>AL11</formula>
    </cfRule>
  </conditionalFormatting>
  <conditionalFormatting sqref="O17">
    <cfRule type="cellIs" dxfId="23" priority="12" operator="equal">
      <formula>AL17</formula>
    </cfRule>
  </conditionalFormatting>
  <conditionalFormatting sqref="O27">
    <cfRule type="cellIs" dxfId="22" priority="11" operator="equal">
      <formula>AL27</formula>
    </cfRule>
  </conditionalFormatting>
  <conditionalFormatting sqref="O39">
    <cfRule type="cellIs" dxfId="21" priority="10" operator="equal">
      <formula>AL39</formula>
    </cfRule>
  </conditionalFormatting>
  <conditionalFormatting sqref="O45">
    <cfRule type="cellIs" dxfId="20" priority="62" operator="equal">
      <formula>AL45</formula>
    </cfRule>
  </conditionalFormatting>
  <conditionalFormatting sqref="O47">
    <cfRule type="cellIs" dxfId="19" priority="9" operator="equal">
      <formula>AL47</formula>
    </cfRule>
  </conditionalFormatting>
  <conditionalFormatting sqref="O56">
    <cfRule type="cellIs" dxfId="18" priority="55" operator="equal">
      <formula>AL56</formula>
    </cfRule>
  </conditionalFormatting>
  <conditionalFormatting sqref="O66">
    <cfRule type="cellIs" dxfId="17" priority="50" operator="equal">
      <formula>AL66</formula>
    </cfRule>
  </conditionalFormatting>
  <conditionalFormatting sqref="O74">
    <cfRule type="cellIs" dxfId="16" priority="45" operator="equal">
      <formula>AL74</formula>
    </cfRule>
  </conditionalFormatting>
  <conditionalFormatting sqref="O85">
    <cfRule type="cellIs" dxfId="15" priority="40" operator="equal">
      <formula>AL85</formula>
    </cfRule>
  </conditionalFormatting>
  <conditionalFormatting sqref="O94">
    <cfRule type="cellIs" dxfId="14" priority="14" operator="equal">
      <formula>AL94</formula>
    </cfRule>
  </conditionalFormatting>
  <conditionalFormatting sqref="O97">
    <cfRule type="cellIs" dxfId="13" priority="37" operator="equal">
      <formula>AL97</formula>
    </cfRule>
  </conditionalFormatting>
  <conditionalFormatting sqref="O99">
    <cfRule type="cellIs" dxfId="12" priority="4" operator="equal">
      <formula>AL99</formula>
    </cfRule>
  </conditionalFormatting>
  <conditionalFormatting sqref="O107">
    <cfRule type="cellIs" dxfId="11" priority="3" operator="equal">
      <formula>AL107</formula>
    </cfRule>
  </conditionalFormatting>
  <conditionalFormatting sqref="O113">
    <cfRule type="cellIs" dxfId="10" priority="29" operator="equal">
      <formula>AL113</formula>
    </cfRule>
  </conditionalFormatting>
  <conditionalFormatting sqref="O118">
    <cfRule type="cellIs" dxfId="9" priority="2" operator="equal">
      <formula>AL118</formula>
    </cfRule>
  </conditionalFormatting>
  <conditionalFormatting sqref="O120">
    <cfRule type="cellIs" dxfId="8" priority="20" operator="equal">
      <formula>AL120</formula>
    </cfRule>
  </conditionalFormatting>
  <conditionalFormatting sqref="O121">
    <cfRule type="cellIs" dxfId="7" priority="1" operator="equal">
      <formula>AL121</formula>
    </cfRule>
  </conditionalFormatting>
  <conditionalFormatting sqref="O37:P37">
    <cfRule type="cellIs" dxfId="6" priority="69" operator="equal">
      <formula>AL37</formula>
    </cfRule>
  </conditionalFormatting>
  <conditionalFormatting sqref="P11">
    <cfRule type="cellIs" dxfId="5" priority="82" operator="equal">
      <formula>AM11</formula>
    </cfRule>
  </conditionalFormatting>
  <conditionalFormatting sqref="P27">
    <cfRule type="cellIs" dxfId="4" priority="74" operator="equal">
      <formula>AM27</formula>
    </cfRule>
  </conditionalFormatting>
  <conditionalFormatting sqref="P39">
    <cfRule type="cellIs" dxfId="3" priority="68" operator="equal">
      <formula>AM39</formula>
    </cfRule>
  </conditionalFormatting>
  <conditionalFormatting sqref="P47">
    <cfRule type="cellIs" dxfId="2" priority="61" operator="equal">
      <formula>AM47</formula>
    </cfRule>
  </conditionalFormatting>
  <conditionalFormatting sqref="P107">
    <cfRule type="cellIs" dxfId="1" priority="33" operator="equal">
      <formula>AM107</formula>
    </cfRule>
  </conditionalFormatting>
  <conditionalFormatting sqref="P118">
    <cfRule type="cellIs" dxfId="0" priority="23" operator="equal">
      <formula>AM118</formula>
    </cfRule>
  </conditionalFormatting>
  <dataValidations count="9">
    <dataValidation type="list" allowBlank="1" sqref="I118 AF118" xr:uid="{00000000-0002-0000-0000-000000000000}">
      <formula1>$R$113:$R$116</formula1>
    </dataValidation>
    <dataValidation type="list" allowBlank="1" sqref="H72 AE72" xr:uid="{00000000-0002-0000-0000-000001000000}">
      <formula1>$R$69:$R$71</formula1>
    </dataValidation>
    <dataValidation type="list" allowBlank="1" sqref="J55 AG55" xr:uid="{00000000-0002-0000-0000-000002000000}">
      <formula1>$R$54:$R$55</formula1>
    </dataValidation>
    <dataValidation type="list" allowBlank="1" sqref="J64 AG64 O66 AL66" xr:uid="{00000000-0002-0000-0000-000003000000}">
      <formula1>$R$61:$R$64</formula1>
    </dataValidation>
    <dataValidation type="list" allowBlank="1" sqref="J72 AG72" xr:uid="{00000000-0002-0000-0000-000004000000}">
      <formula1>$R$72:$R$74</formula1>
    </dataValidation>
    <dataValidation type="list" allowBlank="1" sqref="L83 AI83" xr:uid="{00000000-0002-0000-0000-000005000000}">
      <formula1>$R$81:$R$86</formula1>
    </dataValidation>
    <dataValidation type="list" allowBlank="1" sqref="P11 AM11 P27 AM27 P37 AM37 P39 AM39 P47 AM47 O56 AL56 O74 AL74 O85 AL85 P107 AM107 P118 AM118" xr:uid="{00000000-0002-0000-0000-000006000000}">
      <formula1>$R$8:$R$11</formula1>
    </dataValidation>
    <dataValidation type="list" allowBlank="1" sqref="K111 M111 AH111 AJ111 K118 AH118" xr:uid="{00000000-0002-0000-0000-000007000000}">
      <formula1>$R$107:$R$110</formula1>
    </dataValidation>
    <dataValidation type="list" allowBlank="1" sqref="M94 AJ94 K97 AH97" xr:uid="{00000000-0002-0000-0000-000008000000}">
      <formula1>$R$90:$R$100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 r:id="rId1"/>
  <ignoredErrors>
    <ignoredError sqref="K39 Q38 K47 Q4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6A454E77B3B4D9D7654FA6412AC87" ma:contentTypeVersion="18" ma:contentTypeDescription="Create a new document." ma:contentTypeScope="" ma:versionID="ab2210c4a2f116662c24ccf9c2cdcd92">
  <xsd:schema xmlns:xsd="http://www.w3.org/2001/XMLSchema" xmlns:xs="http://www.w3.org/2001/XMLSchema" xmlns:p="http://schemas.microsoft.com/office/2006/metadata/properties" xmlns:ns2="dcc6e9ca-86b9-4b3f-84c6-29c930ce532d" xmlns:ns3="2388ac28-7eb2-4bec-a93e-bf00ec59bd08" targetNamespace="http://schemas.microsoft.com/office/2006/metadata/properties" ma:root="true" ma:fieldsID="6c39469cd9957b20e1fde925f5fc25f6" ns2:_="" ns3:_="">
    <xsd:import namespace="dcc6e9ca-86b9-4b3f-84c6-29c930ce532d"/>
    <xsd:import namespace="2388ac28-7eb2-4bec-a93e-bf00ec59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e9ca-86b9-4b3f-84c6-29c930ce5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7cbe9a-8433-4c84-a7e4-01526573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8ac28-7eb2-4bec-a93e-bf00ec59b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c6a55e-18b9-4645-ba77-c932ad4186dd}" ma:internalName="TaxCatchAll" ma:showField="CatchAllData" ma:web="2388ac28-7eb2-4bec-a93e-bf00ec59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6e9ca-86b9-4b3f-84c6-29c930ce532d">
      <Terms xmlns="http://schemas.microsoft.com/office/infopath/2007/PartnerControls"/>
    </lcf76f155ced4ddcb4097134ff3c332f>
    <TaxCatchAll xmlns="2388ac28-7eb2-4bec-a93e-bf00ec59bd08" xsi:nil="true"/>
  </documentManagement>
</p:properties>
</file>

<file path=customXml/itemProps1.xml><?xml version="1.0" encoding="utf-8"?>
<ds:datastoreItem xmlns:ds="http://schemas.openxmlformats.org/officeDocument/2006/customXml" ds:itemID="{343F34EB-4A3E-48FA-A86F-280C8C316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755362-6233-42F3-821E-48C54EB35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6e9ca-86b9-4b3f-84c6-29c930ce532d"/>
    <ds:schemaRef ds:uri="2388ac28-7eb2-4bec-a93e-bf00ec59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BD0C7-5B81-49E8-856C-86A5EC53C8B9}">
  <ds:schemaRefs>
    <ds:schemaRef ds:uri="http://schemas.microsoft.com/office/2006/metadata/properties"/>
    <ds:schemaRef ds:uri="http://schemas.microsoft.com/office/infopath/2007/PartnerControls"/>
    <ds:schemaRef ds:uri="dcc6e9ca-86b9-4b3f-84c6-29c930ce532d"/>
    <ds:schemaRef ds:uri="2388ac28-7eb2-4bec-a93e-bf00ec59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Rhodes, Mr P</cp:lastModifiedBy>
  <dcterms:modified xsi:type="dcterms:W3CDTF">2025-10-15T21:03:29Z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</Properties>
</file>