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teks_Enigma" sheetId="1" r:id="rId4"/>
  </sheets>
  <definedNames/>
  <calcPr/>
</workbook>
</file>

<file path=xl/sharedStrings.xml><?xml version="1.0" encoding="utf-8"?>
<sst xmlns="http://schemas.openxmlformats.org/spreadsheetml/2006/main" count="4" uniqueCount="4">
  <si>
    <t>Товар</t>
  </si>
  <si>
    <t>Наличие</t>
  </si>
  <si>
    <t>Поступление на склад (ориентировочно)</t>
  </si>
  <si>
    <t>ENIGMA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</si>
</sst>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2.0"/>
      <color rgb="FFFFFFFF"/>
      <name val="Arial"/>
    </font>
    <font>
      <b/>
      <sz val="11.0"/>
      <color rgb="FFFFFFFF"/>
      <name val="Arial"/>
    </font>
    <font>
      <b/>
      <sz val="11.0"/>
      <color theme="1"/>
      <name val="Arial"/>
    </font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41D2F"/>
        <bgColor rgb="FFE41D2F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1" numFmtId="49" xfId="0" applyAlignment="1" applyFont="1" applyNumberFormat="1">
      <alignment horizontal="center" readingOrder="0" vertical="center"/>
    </xf>
    <xf borderId="1" fillId="2" fontId="2" numFmtId="0" xfId="0" applyAlignment="1" applyBorder="1" applyFont="1">
      <alignment readingOrder="0" vertical="bottom"/>
    </xf>
    <xf borderId="2" fillId="2" fontId="2" numFmtId="0" xfId="0" applyAlignment="1" applyBorder="1" applyFont="1">
      <alignment readingOrder="0" vertical="bottom"/>
    </xf>
    <xf borderId="3" fillId="2" fontId="2" numFmtId="49" xfId="0" applyAlignment="1" applyBorder="1" applyFont="1" applyNumberFormat="1">
      <alignment readingOrder="0" vertical="bottom"/>
    </xf>
    <xf borderId="4" fillId="3" fontId="3" numFmtId="0" xfId="0" applyAlignment="1" applyBorder="1" applyFill="1" applyFont="1">
      <alignment vertical="bottom"/>
    </xf>
    <xf borderId="4" fillId="0" fontId="4" numFmtId="49" xfId="0" applyAlignment="1" applyBorder="1" applyFont="1" applyNumberFormat="1">
      <alignment horizontal="center" vertical="bottom"/>
    </xf>
    <xf borderId="4" fillId="0" fontId="4" numFmtId="49" xfId="0" applyAlignment="1" applyBorder="1" applyFont="1" applyNumberFormat="1">
      <alignment horizontal="center" readingOrder="0" vertical="bottom"/>
    </xf>
    <xf borderId="0" fillId="2" fontId="1" numFmtId="0" xfId="0" applyAlignment="1" applyFont="1">
      <alignment horizontal="righ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41D2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1.38"/>
    <col customWidth="1" min="2" max="2" width="14.5"/>
    <col customWidth="1" min="3" max="3" width="40.75"/>
  </cols>
  <sheetData>
    <row r="1">
      <c r="A1" s="1" t="s">
        <v>0</v>
      </c>
      <c r="B1" s="2" t="s">
        <v>1</v>
      </c>
      <c r="C1" s="2" t="s">
        <v>2</v>
      </c>
    </row>
    <row r="2">
      <c r="A2" s="3" t="s">
        <v>3</v>
      </c>
      <c r="B2" s="4"/>
      <c r="C2" s="5"/>
    </row>
    <row r="3">
      <c r="A3" s="6" t="str">
        <f>IFERROR(__xludf.DUMMYFUNCTION("QUERY(IMPORTRANGE(""https://docs.google.com/spreadsheets/d/1Fbw7ijlmvlAe4iOBSTcvfoJACjzhIYqcaCZg3aQCzgI"",""A3:C10000""),""SELECT * WHERE Col1 CONTAINS 'Enigma' OR Col1 CONTAINS 'Уважаемые'"")"),"Enigma Amber")</f>
        <v>Enigma Amber</v>
      </c>
      <c r="B3" s="7" t="str">
        <f>IFERROR(__xludf.DUMMYFUNCTION("""COMPUTED_VALUE"""),"-")</f>
        <v>-</v>
      </c>
      <c r="C3" s="8" t="str">
        <f>IFERROR(__xludf.DUMMYFUNCTION("""COMPUTED_VALUE"""),"снят с производства")</f>
        <v>снят с производства</v>
      </c>
    </row>
    <row r="4">
      <c r="A4" s="6" t="str">
        <f>IFERROR(__xludf.DUMMYFUNCTION("""COMPUTED_VALUE"""),"Enigma Beige")</f>
        <v>Enigma Beige</v>
      </c>
      <c r="B4" s="7" t="str">
        <f>IFERROR(__xludf.DUMMYFUNCTION("""COMPUTED_VALUE"""),"-")</f>
        <v>-</v>
      </c>
      <c r="C4" s="7" t="str">
        <f>IFERROR(__xludf.DUMMYFUNCTION("""COMPUTED_VALUE"""),"снят с производства")</f>
        <v>снят с производства</v>
      </c>
    </row>
    <row r="5">
      <c r="A5" s="6" t="str">
        <f>IFERROR(__xludf.DUMMYFUNCTION("""COMPUTED_VALUE"""),"Enigma Blue")</f>
        <v>Enigma Blue</v>
      </c>
      <c r="B5" s="7" t="str">
        <f>IFERROR(__xludf.DUMMYFUNCTION("""COMPUTED_VALUE"""),"+")</f>
        <v>+</v>
      </c>
      <c r="C5" s="7"/>
    </row>
    <row r="6">
      <c r="A6" s="6" t="str">
        <f>IFERROR(__xludf.DUMMYFUNCTION("""COMPUTED_VALUE"""),"Enigma Bone")</f>
        <v>Enigma Bone</v>
      </c>
      <c r="B6" s="7" t="str">
        <f>IFERROR(__xludf.DUMMYFUNCTION("""COMPUTED_VALUE"""),"-")</f>
        <v>-</v>
      </c>
      <c r="C6" s="8" t="str">
        <f>IFERROR(__xludf.DUMMYFUNCTION("""COMPUTED_VALUE"""),"снят с производства")</f>
        <v>снят с производства</v>
      </c>
    </row>
    <row r="7">
      <c r="A7" s="6" t="str">
        <f>IFERROR(__xludf.DUMMYFUNCTION("""COMPUTED_VALUE"""),"Enigma Cool Beige")</f>
        <v>Enigma Cool Beige</v>
      </c>
      <c r="B7" s="7" t="str">
        <f>IFERROR(__xludf.DUMMYFUNCTION("""COMPUTED_VALUE"""),"-")</f>
        <v>-</v>
      </c>
      <c r="C7" s="7" t="str">
        <f>IFERROR(__xludf.DUMMYFUNCTION("""COMPUTED_VALUE"""),"снят с производства")</f>
        <v>снят с производства</v>
      </c>
    </row>
    <row r="8">
      <c r="A8" s="6" t="str">
        <f>IFERROR(__xludf.DUMMYFUNCTION("""COMPUTED_VALUE"""),"Enigma Dark Brown")</f>
        <v>Enigma Dark Brown</v>
      </c>
      <c r="B8" s="7" t="str">
        <f>IFERROR(__xludf.DUMMYFUNCTION("""COMPUTED_VALUE"""),"-")</f>
        <v>-</v>
      </c>
      <c r="C8" s="7" t="str">
        <f>IFERROR(__xludf.DUMMYFUNCTION("""COMPUTED_VALUE"""),"снят с производства")</f>
        <v>снят с производства</v>
      </c>
    </row>
    <row r="9">
      <c r="A9" s="6" t="str">
        <f>IFERROR(__xludf.DUMMYFUNCTION("""COMPUTED_VALUE"""),"Enigma Dark Grey")</f>
        <v>Enigma Dark Grey</v>
      </c>
      <c r="B9" s="7" t="str">
        <f>IFERROR(__xludf.DUMMYFUNCTION("""COMPUTED_VALUE"""),"-")</f>
        <v>-</v>
      </c>
      <c r="C9" s="7" t="str">
        <f>IFERROR(__xludf.DUMMYFUNCTION("""COMPUTED_VALUE"""),"снят с производства")</f>
        <v>снят с производства</v>
      </c>
    </row>
    <row r="10">
      <c r="A10" s="6" t="str">
        <f>IFERROR(__xludf.DUMMYFUNCTION("""COMPUTED_VALUE"""),"Enigma Denim")</f>
        <v>Enigma Denim</v>
      </c>
      <c r="B10" s="7" t="str">
        <f>IFERROR(__xludf.DUMMYFUNCTION("""COMPUTED_VALUE"""),"-")</f>
        <v>-</v>
      </c>
      <c r="C10" s="7" t="str">
        <f>IFERROR(__xludf.DUMMYFUNCTION("""COMPUTED_VALUE"""),"снят с производства")</f>
        <v>снят с производства</v>
      </c>
    </row>
    <row r="11">
      <c r="A11" s="6" t="str">
        <f>IFERROR(__xludf.DUMMYFUNCTION("""COMPUTED_VALUE"""),"Enigma Dusty Lilac")</f>
        <v>Enigma Dusty Lilac</v>
      </c>
      <c r="B11" s="8" t="str">
        <f>IFERROR(__xludf.DUMMYFUNCTION("""COMPUTED_VALUE"""),"+")</f>
        <v>+</v>
      </c>
      <c r="C11" s="8"/>
    </row>
    <row r="12">
      <c r="A12" s="6" t="str">
        <f>IFERROR(__xludf.DUMMYFUNCTION("""COMPUTED_VALUE"""),"Enigma Graphite")</f>
        <v>Enigma Graphite</v>
      </c>
      <c r="B12" s="7" t="str">
        <f>IFERROR(__xludf.DUMMYFUNCTION("""COMPUTED_VALUE"""),"-")</f>
        <v>-</v>
      </c>
      <c r="C12" s="8" t="str">
        <f>IFERROR(__xludf.DUMMYFUNCTION("""COMPUTED_VALUE"""),"снят с производства")</f>
        <v>снят с производства</v>
      </c>
    </row>
    <row r="13">
      <c r="A13" s="6" t="str">
        <f>IFERROR(__xludf.DUMMYFUNCTION("""COMPUTED_VALUE"""),"Enigma Grey")</f>
        <v>Enigma Grey</v>
      </c>
      <c r="B13" s="7" t="str">
        <f>IFERROR(__xludf.DUMMYFUNCTION("""COMPUTED_VALUE"""),"-")</f>
        <v>-</v>
      </c>
      <c r="C13" s="8" t="str">
        <f>IFERROR(__xludf.DUMMYFUNCTION("""COMPUTED_VALUE"""),"снят с производства")</f>
        <v>снят с производства</v>
      </c>
    </row>
    <row r="14">
      <c r="A14" s="6" t="str">
        <f>IFERROR(__xludf.DUMMYFUNCTION("""COMPUTED_VALUE"""),"Enigma Light Beige")</f>
        <v>Enigma Light Beige</v>
      </c>
      <c r="B14" s="7" t="str">
        <f>IFERROR(__xludf.DUMMYFUNCTION("""COMPUTED_VALUE"""),"-")</f>
        <v>-</v>
      </c>
      <c r="C14" s="8" t="str">
        <f>IFERROR(__xludf.DUMMYFUNCTION("""COMPUTED_VALUE"""),"снят с производства")</f>
        <v>снят с производства</v>
      </c>
    </row>
    <row r="15">
      <c r="A15" s="6" t="str">
        <f>IFERROR(__xludf.DUMMYFUNCTION("""COMPUTED_VALUE"""),"Enigma Ocean")</f>
        <v>Enigma Ocean</v>
      </c>
      <c r="B15" s="7" t="str">
        <f>IFERROR(__xludf.DUMMYFUNCTION("""COMPUTED_VALUE"""),"+")</f>
        <v>+</v>
      </c>
      <c r="C15" s="8"/>
    </row>
    <row r="16">
      <c r="A16" s="6" t="str">
        <f>IFERROR(__xludf.DUMMYFUNCTION("""COMPUTED_VALUE"""),"Enigma Taupe")</f>
        <v>Enigma Taupe</v>
      </c>
      <c r="B16" s="7" t="str">
        <f>IFERROR(__xludf.DUMMYFUNCTION("""COMPUTED_VALUE"""),"-")</f>
        <v>-</v>
      </c>
      <c r="C16" s="8" t="str">
        <f>IFERROR(__xludf.DUMMYFUNCTION("""COMPUTED_VALUE"""),"снят с производства")</f>
        <v>снят с производства</v>
      </c>
    </row>
    <row r="17">
      <c r="A17" s="9" t="str">
        <f>IFERROR(__xludf.DUMMYFUNCTION("""COMPUTED_VALUE"""),"Уважаемые партнеры
Просим Вас по возможности не принимать заказы на ткани, которые в таблице остатков указаны с датой поступления. Эти даты ориентировочные и могут меняться по независящим от нас обстоятельствам (логистика, карантинные мероприятия и т.д.)")</f>
        <v>Уважаемые партнеры
Просим Вас по возможности не принимать заказы на ткани, которые в таблице остатков указаны с датой поступления. Эти даты ориентировочные и могут меняться по независящим от нас обстоятельствам (логистика, карантинные мероприятия и т.д.)</v>
      </c>
    </row>
  </sheetData>
  <mergeCells count="1">
    <mergeCell ref="A17:C17"/>
  </mergeCells>
  <drawing r:id="rId1"/>
</worksheet>
</file>