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5D894F81-9700-417C-A713-69A57423F6B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1" i="10" l="1"/>
  <c r="F72" i="10"/>
  <c r="F73" i="10"/>
  <c r="F74" i="10"/>
  <c r="F75" i="10"/>
  <c r="F76" i="10"/>
  <c r="F77" i="10"/>
  <c r="F78" i="10"/>
  <c r="F79" i="10"/>
  <c r="F80" i="10"/>
  <c r="F81" i="10"/>
  <c r="F82" i="10"/>
  <c r="E33" i="9"/>
  <c r="F33" i="9"/>
  <c r="G33" i="9"/>
  <c r="H33" i="9"/>
  <c r="I33" i="9"/>
  <c r="J33" i="9"/>
  <c r="K33" i="9"/>
  <c r="E34" i="9"/>
  <c r="F34" i="9"/>
  <c r="G34" i="9"/>
  <c r="H34" i="9"/>
  <c r="I34" i="9"/>
  <c r="J34" i="9"/>
  <c r="K34" i="9"/>
  <c r="E35" i="9"/>
  <c r="J35" i="9" s="1"/>
  <c r="K35" i="9" s="1"/>
  <c r="F35" i="9"/>
  <c r="G35" i="9"/>
  <c r="H35" i="9"/>
  <c r="I35" i="9"/>
  <c r="E36" i="9"/>
  <c r="F36" i="9"/>
  <c r="G36" i="9"/>
  <c r="H36" i="9"/>
  <c r="I36" i="9"/>
  <c r="J36" i="9"/>
  <c r="K36" i="9" s="1"/>
  <c r="E37" i="9"/>
  <c r="J37" i="9" s="1"/>
  <c r="K37" i="9" s="1"/>
  <c r="F37" i="9"/>
  <c r="G37" i="9"/>
  <c r="H37" i="9"/>
  <c r="I37" i="9"/>
  <c r="E38" i="9"/>
  <c r="F38" i="9"/>
  <c r="G38" i="9"/>
  <c r="H38" i="9"/>
  <c r="I38" i="9"/>
  <c r="J38" i="9"/>
  <c r="K38" i="9"/>
  <c r="E39" i="9"/>
  <c r="F39" i="9"/>
  <c r="G39" i="9"/>
  <c r="H39" i="9"/>
  <c r="I39" i="9"/>
  <c r="J39" i="9"/>
  <c r="K39" i="9" s="1"/>
  <c r="E40" i="9"/>
  <c r="F40" i="9"/>
  <c r="G40" i="9"/>
  <c r="H40" i="9"/>
  <c r="I40" i="9"/>
  <c r="J40" i="9"/>
  <c r="K40" i="9"/>
  <c r="BN37" i="3"/>
  <c r="BO37" i="3" s="1"/>
  <c r="BP37" i="3" s="1"/>
  <c r="BN38" i="3"/>
  <c r="BO38" i="3"/>
  <c r="BP38" i="3"/>
  <c r="BN39" i="3"/>
  <c r="BO39" i="3"/>
  <c r="BP39" i="3"/>
  <c r="BN40" i="3"/>
  <c r="BO40" i="3"/>
  <c r="BP40" i="3"/>
  <c r="BN41" i="3"/>
  <c r="BO41" i="3"/>
  <c r="BP41" i="3" s="1"/>
  <c r="BN42" i="3"/>
  <c r="BO42" i="3"/>
  <c r="BP42" i="3" s="1"/>
  <c r="BN43" i="3"/>
  <c r="BO43" i="3"/>
  <c r="BP43" i="3"/>
  <c r="BN44" i="3"/>
  <c r="BO44" i="3"/>
  <c r="BP44" i="3"/>
  <c r="BB37" i="3"/>
  <c r="BB38" i="3"/>
  <c r="BB39" i="3"/>
  <c r="BB40" i="3"/>
  <c r="BB41" i="3"/>
  <c r="BB42" i="3"/>
  <c r="BB43" i="3"/>
  <c r="BB44" i="3"/>
  <c r="AM37" i="3"/>
  <c r="AM38" i="3"/>
  <c r="AM39" i="3"/>
  <c r="AM40" i="3"/>
  <c r="AM41" i="3"/>
  <c r="AM42" i="3"/>
  <c r="AM43" i="3"/>
  <c r="AM44" i="3"/>
  <c r="T37" i="3"/>
  <c r="T38" i="3"/>
  <c r="T39" i="3"/>
  <c r="T40" i="3"/>
  <c r="T41" i="3"/>
  <c r="T42" i="3"/>
  <c r="T43" i="3"/>
  <c r="T44" i="3"/>
  <c r="M37" i="3"/>
  <c r="M38" i="3"/>
  <c r="M39" i="3"/>
  <c r="M40" i="3"/>
  <c r="M41" i="3"/>
  <c r="M42" i="3"/>
  <c r="M43" i="3"/>
  <c r="M44" i="3"/>
  <c r="E30" i="9"/>
  <c r="F30" i="9"/>
  <c r="G30" i="9"/>
  <c r="H30" i="9"/>
  <c r="I30" i="9"/>
  <c r="J30" i="9"/>
  <c r="K30" i="9" s="1"/>
  <c r="E31" i="9"/>
  <c r="F31" i="9"/>
  <c r="G31" i="9"/>
  <c r="H31" i="9"/>
  <c r="I31" i="9"/>
  <c r="J31" i="9"/>
  <c r="K31" i="9"/>
  <c r="E32" i="9"/>
  <c r="F32" i="9"/>
  <c r="G32" i="9"/>
  <c r="H32" i="9"/>
  <c r="I32" i="9"/>
  <c r="J32" i="9"/>
  <c r="K32" i="9"/>
  <c r="BN34" i="3"/>
  <c r="BO34" i="3" s="1"/>
  <c r="BP34" i="3" s="1"/>
  <c r="BN35" i="3"/>
  <c r="BO35" i="3"/>
  <c r="BP35" i="3"/>
  <c r="BN36" i="3"/>
  <c r="BO36" i="3"/>
  <c r="BP36" i="3"/>
  <c r="BB34" i="3"/>
  <c r="BB35" i="3"/>
  <c r="BB36" i="3"/>
  <c r="AM34" i="3"/>
  <c r="AM35" i="3"/>
  <c r="AM36" i="3"/>
  <c r="T34" i="3"/>
  <c r="T35" i="3"/>
  <c r="T36" i="3"/>
  <c r="M34" i="3"/>
  <c r="M35" i="3"/>
  <c r="M36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BO33" i="3" l="1"/>
  <c r="BP33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<sst xmlns="http://schemas.openxmlformats.org/spreadsheetml/2006/main" count="697" uniqueCount="526">
  <si>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</si>
  <si>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</si>
  <si>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</si>
  <si>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</si>
  <si>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</si>
  <si>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</si>
  <si>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</si>
  <si>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</si>
  <si>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</si>
  <si>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</si>
  <si>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</si>
  <si>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</si>
  <si>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</si>
  <si>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</si>
  <si>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</si>
  <si>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</si>
  <si>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</si>
  <si>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</si>
  <si>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</si>
  <si>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</si>
  <si>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</si>
  <si>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</si>
  <si>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</si>
  <si>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</si>
  <si>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</si>
  <si>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</si>
  <si>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</si>
  <si>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</si>
  <si>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</si>
  <si>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</si>
  <si>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</si>
  <si>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</si>
  <si>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</si>
  <si>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</si>
  <si>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</si>
  <si>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</si>
  <si>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</si>
  <si>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</si>
  <si>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</si>
  <si>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</si>
  <si>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</si>
  <si>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</si>
  <si>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</si>
  <si>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</si>
  <si>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</si>
  <si>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</si>
  <si>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</si>
  <si>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</si>
  <si>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</si>
  <si>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</si>
  <si>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</si>
  <si>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</si>
  <si>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</si>
  <si>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</si>
  <si>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</si>
  <si>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</si>
  <si>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</si>
  <si>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</si>
  <si>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</si>
  <si>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</si>
  <si>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</si>
  <si>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</si>
  <si>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</si>
  <si>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</si>
  <si>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</si>
  <si>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</si>
  <si>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</si>
  <si>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</si>
  <si>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</si>
  <si>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</si>
  <si>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</si>
  <si>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</si>
  <si>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</si>
  <si>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</si>
  <si>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</si>
  <si>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</si>
  <si>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</si>
  <si>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</si>
  <si>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</si>
  <si>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</si>
  <si>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</si>
  <si>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</si>
  <si>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</si>
  <si>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</si>
  <si>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</si>
  <si>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</si>
  <si>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</si>
  <si>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</si>
  <si>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</si>
  <si>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</si>
  <si>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</si>
  <si>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</si>
  <si>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</si>
  <si>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</si>
  <si>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</si>
  <si>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</si>
  <si>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</si>
  <si>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</si>
  <si>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</si>
  <si>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</si>
  <si>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</si>
  <si>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</si>
  <si>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</si>
  <si>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</si>
  <si>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</si>
  <si>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</si>
  <si>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</si>
  <si>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</si>
  <si>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</si>
  <si>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</si>
  <si>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</si>
  <si>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</si>
  <si>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</si>
  <si>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</si>
  <si>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</si>
  <si>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</si>
  <si>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</si>
  <si>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</si>
  <si>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</si>
  <si>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</si>
  <si>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</si>
  <si>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</si>
  <si>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</si>
  <si>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</si>
  <si>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</si>
  <si>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</si>
  <si>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</si>
  <si>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</si>
  <si>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</si>
  <si>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</si>
  <si>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</si>
  <si>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</si>
  <si>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</si>
  <si>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</si>
  <si>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</si>
  <si>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</si>
  <si>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</si>
  <si>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</si>
  <si>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</si>
  <si>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</si>
  <si>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</si>
  <si>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</si>
  <si>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</si>
  <si>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</si>
  <si>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</si>
  <si>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</si>
  <si>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</si>
  <si>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</si>
  <si>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</si>
  <si>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</si>
  <si>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</si>
  <si>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</si>
  <si>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</si>
  <si>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</si>
  <si>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</si>
  <si>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</si>
  <si>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</si>
  <si>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</si>
  <si>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</si>
  <si>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</si>
  <si>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</si>
  <si>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</si>
  <si>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</si>
  <si>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</si>
  <si>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</si>
  <si>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</si>
  <si>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</si>
  <si>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</si>
  <si>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</si>
  <si>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</si>
  <si>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</si>
  <si>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</si>
  <si>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</si>
  <si>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</si>
  <si>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</si>
  <si>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</si>
  <si>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</si>
  <si>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</si>
  <si>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</si>
  <si>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</si>
  <si>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</si>
  <si>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</si>
  <si>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</si>
  <si>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</si>
  <si>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</si>
  <si>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</si>
  <si>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</si>
  <si>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</si>
  <si>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</si>
  <si>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</si>
  <si>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</si>
  <si>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</si>
  <si>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</si>
  <si>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</si>
  <si>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</si>
  <si>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</si>
  <si>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</si>
  <si>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</si>
  <si>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</si>
  <si>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</si>
  <si>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</si>
  <si>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</si>
  <si>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</si>
  <si>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</si>
  <si>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</si>
  <si>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</si>
  <si>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</si>
  <si>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</si>
  <si>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</si>
  <si>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</si>
  <si>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</si>
  <si>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</si>
  <si>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</si>
  <si>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</si>
  <si>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</si>
  <si>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</si>
  <si>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</si>
  <si>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</si>
  <si>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</si>
  <si>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</si>
  <si>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</si>
  <si>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</si>
  <si>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</si>
  <si>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</si>
  <si>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</si>
  <si>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</si>
  <si>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</si>
  <si>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</si>
  <si>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</si>
  <si>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</si>
  <si>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</si>
  <si>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</si>
  <si>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</si>
  <si>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</si>
  <si>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</si>
  <si>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</si>
  <si>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</si>
  <si>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</si>
  <si>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</si>
  <si>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</si>
  <si>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</si>
  <si>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</si>
  <si>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</si>
  <si>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</si>
  <si>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</si>
  <si>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</si>
  <si>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</si>
  <si>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</si>
  <si>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</si>
  <si>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</si>
  <si>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</si>
  <si>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</si>
  <si>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</si>
  <si>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</si>
  <si>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</si>
  <si>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</si>
  <si>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</si>
  <si>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</si>
  <si>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</si>
  <si>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</si>
  <si>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</si>
  <si>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</si>
  <si>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</si>
  <si>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</si>
  <si>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</si>
  <si>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</si>
  <si>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</si>
  <si>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</si>
  <si>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</si>
  <si>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</si>
  <si>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</si>
  <si>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</si>
  <si>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</si>
  <si>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</si>
  <si>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</si>
  <si>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</si>
  <si>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</si>
  <si>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</si>
  <si>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</si>
  <si>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</si>
  <si>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</si>
  <si>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</si>
  <si>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</si>
  <si>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</si>
  <si>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</si>
  <si>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</si>
  <si>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</si>
  <si>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</si>
  <si>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</si>
  <si>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</si>
  <si>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</si>
  <si>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</si>
  <si>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</si>
  <si>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</si>
  <si>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</si>
  <si>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</si>
  <si>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</si>
  <si>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</si>
  <si>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</si>
  <si>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</si>
  <si>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</si>
  <si>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</si>
  <si>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</si>
  <si>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</si>
  <si>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</si>
  <si>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</si>
  <si>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</si>
  <si>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</si>
  <si>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</si>
  <si>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</si>
  <si>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</si>
  <si>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</si>
  <si>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</si>
  <si>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</si>
  <si>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</si>
  <si>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</si>
  <si>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</si>
  <si>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</si>
  <si>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</si>
  <si>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</si>
  <si>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</si>
  <si>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</si>
  <si>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</si>
  <si>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</si>
  <si>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</si>
  <si>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</si>
  <si>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</si>
  <si>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</si>
  <si>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</si>
  <si>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</si>
  <si>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</si>
  <si>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</si>
  <si>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</si>
  <si>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</si>
  <si>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</si>
  <si>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</si>
  <si>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</si>
  <si>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</si>
  <si>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</si>
  <si>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</si>
  <si>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</si>
  <si>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</si>
  <si>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</si>
  <si>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</si>
  <si>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</si>
  <si>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</si>
  <si>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</si>
  <si>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</si>
  <si>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</si>
  <si>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</si>
  <si>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</si>
  <si>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</si>
  <si>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</si>
  <si>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</si>
  <si>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</si>
  <si>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</si>
  <si>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</si>
  <si>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</si>
  <si>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</si>
  <si>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</si>
  <si>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</si>
  <si>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</si>
  <si>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</si>
  <si>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</si>
  <si>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</si>
  <si>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</si>
  <si>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</si>
  <si>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</si>
  <si>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</si>
  <si>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</si>
  <si>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</si>
  <si>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</si>
  <si>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</si>
  <si>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</si>
  <si>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</si>
  <si>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</si>
  <si>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</si>
  <si>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</si>
  <si>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</si>
  <si>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</si>
  <si>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</si>
  <si>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</si>
  <si>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</si>
  <si>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</si>
  <si>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</si>
  <si>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</si>
  <si>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</si>
  <si>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</si>
  <si>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</si>
  <si>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</si>
  <si>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</si>
  <si>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</si>
  <si>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</si>
  <si>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</si>
  <si>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</si>
  <si>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</si>
  <si>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</si>
  <si>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</si>
  <si>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</si>
  <si>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</si>
  <si>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</si>
  <si>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</si>
  <si>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</si>
  <si>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</si>
  <si>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</si>
  <si>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</si>
  <si>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</si>
  <si>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</si>
  <si>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</si>
  <si>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</si>
  <si>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</si>
  <si>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</si>
  <si>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</si>
  <si>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</si>
  <si>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</si>
  <si>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</si>
  <si>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</si>
  <si>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</si>
  <si>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</si>
  <si>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</si>
  <si>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</si>
  <si>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</si>
  <si>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</si>
  <si>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</si>
  <si>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</si>
  <si>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</si>
  <si>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</si>
  <si>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</si>
  <si>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</si>
  <si>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</si>
  <si>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</si>
  <si>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</si>
  <si>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</si>
  <si>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</si>
  <si>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</si>
  <si>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</si>
  <si>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</si>
  <si>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</si>
  <si>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</si>
  <si>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</si>
  <si>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</si>
  <si>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</si>
  <si>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</si>
  <si>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</si>
  <si>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</si>
  <si>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</si>
  <si>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</si>
  <si>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</si>
  <si>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</si>
  <si>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</si>
  <si>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</si>
  <si>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</si>
  <si>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</si>
  <si>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</si>
  <si>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</si>
  <si>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</si>
  <si>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19120</t>
  </si>
  <si>
    <t>เด็กชายชยพัทธ์  พงค์ไพบูลย์</t>
  </si>
  <si>
    <t>19121</t>
  </si>
  <si>
    <t>เด็กชายชัยมงคล  ถินวาสนา</t>
  </si>
  <si>
    <t>19122</t>
  </si>
  <si>
    <t>เด็กชายทนุธรรม  ขินานา</t>
  </si>
  <si>
    <t>19123</t>
  </si>
  <si>
    <t>เด็กชายปิยะพงษ์  เกิดมงคล</t>
  </si>
  <si>
    <t>19124</t>
  </si>
  <si>
    <t>เด็กชายพีรวิชญ์ โตมี</t>
  </si>
  <si>
    <t>19125</t>
  </si>
  <si>
    <t>เด็กชายเมธิส  ภูละอินทร์</t>
  </si>
  <si>
    <t>19127</t>
  </si>
  <si>
    <t>เด็กชายวงศกร  พันธ์แก้ว</t>
  </si>
  <si>
    <t>19128</t>
  </si>
  <si>
    <t>เด็กชายวรปรัชญ์  ศรีอุปรัตน์</t>
  </si>
  <si>
    <t>19129</t>
  </si>
  <si>
    <t>เด็กชายวศิน  พันธ์พิพิธ</t>
  </si>
  <si>
    <t>19130</t>
  </si>
  <si>
    <t>เด็กชายศุภกร  ปรีจำรัส</t>
  </si>
  <si>
    <t>19132</t>
  </si>
  <si>
    <t>เด็กชายสมิตร  โมฆรัตน์</t>
  </si>
  <si>
    <t>19133</t>
  </si>
  <si>
    <t>เด็กชายอชิตะ  ทองการ</t>
  </si>
  <si>
    <t>19134</t>
  </si>
  <si>
    <t>เด็กชายอนุชัย  ภูหงษ์เพชร</t>
  </si>
  <si>
    <t>19135</t>
  </si>
  <si>
    <t>เด็กหญิงกมลพร  นาไชยรัตน์</t>
  </si>
  <si>
    <t>19136</t>
  </si>
  <si>
    <t>เด็กหญิงกมลพรรณ  บุษบา</t>
  </si>
  <si>
    <t>19137</t>
  </si>
  <si>
    <t>เด็กหญิงกมลรัตน์  วิกล</t>
  </si>
  <si>
    <t>19138</t>
  </si>
  <si>
    <t>เด็กหญิงกิ่งกมลรัตน์  เฉิดดิลก</t>
  </si>
  <si>
    <t>19139</t>
  </si>
  <si>
    <t>เด็กหญิงจีรนันท์  พิณพงษ์</t>
  </si>
  <si>
    <t>19140</t>
  </si>
  <si>
    <t>เด็กหญิงชมพูนุช  ถิ่นประสาท</t>
  </si>
  <si>
    <t>19141</t>
  </si>
  <si>
    <t>เด็กหญิงชาลิสา  ควนนอก</t>
  </si>
  <si>
    <t>19142</t>
  </si>
  <si>
    <t>เด็กหญิงณัฐพร  มาตรา</t>
  </si>
  <si>
    <t>19143</t>
  </si>
  <si>
    <t>เด็กหญิงณัฐรดา  ทองคำชื่นวิวัฒน์</t>
  </si>
  <si>
    <t>19144</t>
  </si>
  <si>
    <t>เด็กหญิงณิชา  พันธุ์พรม</t>
  </si>
  <si>
    <t>19145</t>
  </si>
  <si>
    <t>เด็กหญิงณิชานันท์  คาคำลุน</t>
  </si>
  <si>
    <t>19147</t>
  </si>
  <si>
    <t>เด็กหญิงธิดาวดี  พันธ์ผาด</t>
  </si>
  <si>
    <t>19148</t>
  </si>
  <si>
    <t>เด็กหญิงนิรดา  อ่อนประสงค์</t>
  </si>
  <si>
    <t>19149</t>
  </si>
  <si>
    <t>เด็กหญิงปัทมา  ทิพย์เสน</t>
  </si>
  <si>
    <t>19150</t>
  </si>
  <si>
    <t>เด็กหญิงผนิตา  มนคาถา</t>
  </si>
  <si>
    <t>19151</t>
  </si>
  <si>
    <t>เด็กหญิงพัชราภรณ์  คุณพระรักษ์</t>
  </si>
  <si>
    <t>19153</t>
  </si>
  <si>
    <t>เด็กหญิงภัทรธิดา  ศรีคง</t>
  </si>
  <si>
    <t>19154</t>
  </si>
  <si>
    <t>เด็กหญิงภัทรภรณ์  บุตรพรม</t>
  </si>
  <si>
    <t>19155</t>
  </si>
  <si>
    <t>เด็กหญิงวชิราภรณ์  คำจำรัส</t>
  </si>
  <si>
    <t>19157</t>
  </si>
  <si>
    <t>เด็กหญิงสุภัชชา  สหัสทัศน์</t>
  </si>
  <si>
    <t>19158</t>
  </si>
  <si>
    <t>เด็กหญิงสุวนันท์  คล้ายสุวรรณ</t>
  </si>
  <si>
    <t>19211</t>
  </si>
  <si>
    <t>เด็กชายอภิโชค  สุนาอาจ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</si>
</sst>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Q16" sqref="Q16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3/1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นางสาวอรทัย ธารแผ้ว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390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3/1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399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35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35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35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35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35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(นางสาวอรทัย ธารแผ้ว)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175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topLeftCell="A10" workbookViewId="0">
      <selection activeCell="S30" sqref="S30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 t="s">
        <v>458</v>
      </c>
      <c r="C7" s="232" t="s">
        <v>459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 t="s">
        <v>460</v>
      </c>
      <c r="C8" s="232" t="s">
        <v>461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 t="s">
        <v>462</v>
      </c>
      <c r="C9" s="232" t="s">
        <v>463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 t="s">
        <v>464</v>
      </c>
      <c r="C10" s="232" t="s">
        <v>465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 t="s">
        <v>466</v>
      </c>
      <c r="C11" s="232" t="s">
        <v>467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 t="s">
        <v>468</v>
      </c>
      <c r="C12" s="232" t="s">
        <v>469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 t="s">
        <v>470</v>
      </c>
      <c r="C13" s="232" t="s">
        <v>471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 t="s">
        <v>472</v>
      </c>
      <c r="C14" s="232" t="s">
        <v>473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 t="s">
        <v>474</v>
      </c>
      <c r="C15" s="232" t="s">
        <v>475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 t="s">
        <v>476</v>
      </c>
      <c r="C16" s="232" t="s">
        <v>477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 t="s">
        <v>478</v>
      </c>
      <c r="C17" s="232" t="s">
        <v>479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 t="s">
        <v>480</v>
      </c>
      <c r="C18" s="232" t="s">
        <v>481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 t="s">
        <v>482</v>
      </c>
      <c r="C19" s="232" t="s">
        <v>483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 t="s">
        <v>484</v>
      </c>
      <c r="C20" s="232" t="s">
        <v>485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 t="s">
        <v>486</v>
      </c>
      <c r="C21" s="232" t="s">
        <v>487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 t="s">
        <v>488</v>
      </c>
      <c r="C22" s="232" t="s">
        <v>489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 t="s">
        <v>490</v>
      </c>
      <c r="C23" s="232" t="s">
        <v>491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 t="s">
        <v>492</v>
      </c>
      <c r="C24" s="232" t="s">
        <v>493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 t="s">
        <v>494</v>
      </c>
      <c r="C25" s="232" t="s">
        <v>495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 t="s">
        <v>496</v>
      </c>
      <c r="C26" s="232" t="s">
        <v>497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 t="s">
        <v>498</v>
      </c>
      <c r="C27" s="232" t="s">
        <v>499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 t="s">
        <v>500</v>
      </c>
      <c r="C28" s="232" t="s">
        <v>501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 t="s">
        <v>502</v>
      </c>
      <c r="C29" s="232" t="s">
        <v>503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 t="s">
        <v>504</v>
      </c>
      <c r="C30" s="232" t="s">
        <v>505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 t="s">
        <v>506</v>
      </c>
      <c r="C31" s="232" t="s">
        <v>507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 t="s">
        <v>508</v>
      </c>
      <c r="C32" s="232" t="s">
        <v>509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 t="s">
        <v>510</v>
      </c>
      <c r="C33" s="232" t="s">
        <v>511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 t="s">
        <v>512</v>
      </c>
      <c r="C34" s="232" t="s">
        <v>513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 t="s">
        <v>514</v>
      </c>
      <c r="C35" s="232" t="s">
        <v>515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 t="s">
        <v>516</v>
      </c>
      <c r="C36" s="232" t="s">
        <v>517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 t="s">
        <v>518</v>
      </c>
      <c r="C37" s="232" t="s">
        <v>519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 t="s">
        <v>520</v>
      </c>
      <c r="C38" s="232" t="s">
        <v>521</v>
      </c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 t="s">
        <v>522</v>
      </c>
      <c r="C39" s="232" t="s">
        <v>523</v>
      </c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 t="s">
        <v>524</v>
      </c>
      <c r="C40" s="232" t="s">
        <v>525</v>
      </c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5" activePane="bottomRight" state="frozen"/>
      <selection pane="topRight" activeCell="D1" sqref="D1"/>
      <selection pane="bottomLeft" activeCell="A10" sqref="A10"/>
      <selection pane="bottomRight" activeCell="AZ45" sqref="AZ45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 t="str">
        <f>IF(นักเรียน!B6="","",นักเรียน!B6)</f>
        <v>19120</v>
      </c>
      <c r="C10" s="252" t="str">
        <f>IF(นักเรียน!C6="","",นักเรียน!C6)</f>
        <v>เด็กชายชยพัทธ์  พงค์ไพบูลย์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 t="str">
        <f>IF(นักเรียน!B7="","",นักเรียน!B7)</f>
        <v>19121</v>
      </c>
      <c r="C11" s="252" t="str">
        <f>IF(นักเรียน!C7="","",นักเรียน!C7)</f>
        <v>เด็กชายชัยมงคล  ถินวาสนา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 t="str">
        <f>IF(นักเรียน!B8="","",นักเรียน!B8)</f>
        <v>19122</v>
      </c>
      <c r="C12" s="129" t="str">
        <f>IF(นักเรียน!C8="","",นักเรียน!C8)</f>
        <v>เด็กชายทนุธรรม  ขินานา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 t="str">
        <f>IF(นักเรียน!B9="","",นักเรียน!B9)</f>
        <v>19123</v>
      </c>
      <c r="C13" s="129" t="str">
        <f>IF(นักเรียน!C9="","",นักเรียน!C9)</f>
        <v>เด็กชายปิยะพงษ์  เกิดมงคล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 t="str">
        <f>IF(นักเรียน!B10="","",นักเรียน!B10)</f>
        <v>19124</v>
      </c>
      <c r="C14" s="129" t="str">
        <f>IF(นักเรียน!C10="","",นักเรียน!C10)</f>
        <v>เด็กชายพีรวิชญ์ โตมี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 t="str">
        <f>IF(นักเรียน!B11="","",นักเรียน!B11)</f>
        <v>19125</v>
      </c>
      <c r="C15" s="129" t="str">
        <f>IF(นักเรียน!C11="","",นักเรียน!C11)</f>
        <v>เด็กชายเมธิส  ภูละอินทร์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 t="str">
        <f>IF(นักเรียน!B12="","",นักเรียน!B12)</f>
        <v>19127</v>
      </c>
      <c r="C16" s="129" t="str">
        <f>IF(นักเรียน!C12="","",นักเรียน!C12)</f>
        <v>เด็กชายวงศกร  พันธ์แก้ว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 t="str">
        <f>IF(นักเรียน!B13="","",นักเรียน!B13)</f>
        <v>19128</v>
      </c>
      <c r="C17" s="129" t="str">
        <f>IF(นักเรียน!C13="","",นักเรียน!C13)</f>
        <v>เด็กชายวรปรัชญ์  ศรีอุปรัตน์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 t="str">
        <f>IF(นักเรียน!B14="","",นักเรียน!B14)</f>
        <v>19129</v>
      </c>
      <c r="C18" s="129" t="str">
        <f>IF(นักเรียน!C14="","",นักเรียน!C14)</f>
        <v>เด็กชายวศิน  พันธ์พิพิธ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 t="str">
        <f>IF(นักเรียน!B15="","",นักเรียน!B15)</f>
        <v>19130</v>
      </c>
      <c r="C19" s="129" t="str">
        <f>IF(นักเรียน!C15="","",นักเรียน!C15)</f>
        <v>เด็กชายศุภกร  ปรีจำรัส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 t="str">
        <f>IF(นักเรียน!B16="","",นักเรียน!B16)</f>
        <v>19132</v>
      </c>
      <c r="C20" s="129" t="str">
        <f>IF(นักเรียน!C16="","",นักเรียน!C16)</f>
        <v>เด็กชายสมิตร  โมฆรัตน์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 t="str">
        <f>IF(นักเรียน!B17="","",นักเรียน!B17)</f>
        <v>19133</v>
      </c>
      <c r="C21" s="129" t="str">
        <f>IF(นักเรียน!C17="","",นักเรียน!C17)</f>
        <v>เด็กชายอชิตะ  ทองการ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 t="str">
        <f>IF(นักเรียน!B18="","",นักเรียน!B18)</f>
        <v>19134</v>
      </c>
      <c r="C22" s="129" t="str">
        <f>IF(นักเรียน!C18="","",นักเรียน!C18)</f>
        <v>เด็กชายอนุชัย  ภูหงษ์เพชร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 t="str">
        <f>IF(นักเรียน!B19="","",นักเรียน!B19)</f>
        <v>19135</v>
      </c>
      <c r="C23" s="129" t="str">
        <f>IF(นักเรียน!C19="","",นักเรียน!C19)</f>
        <v>เด็กหญิงกมลพร  นาไชยรัตน์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 t="str">
        <f>IF(นักเรียน!B20="","",นักเรียน!B20)</f>
        <v>19136</v>
      </c>
      <c r="C24" s="129" t="str">
        <f>IF(นักเรียน!C20="","",นักเรียน!C20)</f>
        <v>เด็กหญิงกมลพรรณ  บุษบา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 t="str">
        <f>IF(นักเรียน!B21="","",นักเรียน!B21)</f>
        <v>19137</v>
      </c>
      <c r="C25" s="129" t="str">
        <f>IF(นักเรียน!C21="","",นักเรียน!C21)</f>
        <v>เด็กหญิงกมลรัตน์  วิกล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 t="str">
        <f>IF(นักเรียน!B22="","",นักเรียน!B22)</f>
        <v>19138</v>
      </c>
      <c r="C26" s="129" t="str">
        <f>IF(นักเรียน!C22="","",นักเรียน!C22)</f>
        <v>เด็กหญิงกิ่งกมลรัตน์  เฉิดดิลก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 t="str">
        <f>IF(นักเรียน!B23="","",นักเรียน!B23)</f>
        <v>19139</v>
      </c>
      <c r="C27" s="129" t="str">
        <f>IF(นักเรียน!C23="","",นักเรียน!C23)</f>
        <v>เด็กหญิงจีรนันท์  พิณพงษ์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 t="str">
        <f>IF(นักเรียน!B24="","",นักเรียน!B24)</f>
        <v>19140</v>
      </c>
      <c r="C28" s="129" t="str">
        <f>IF(นักเรียน!C24="","",นักเรียน!C24)</f>
        <v>เด็กหญิงชมพูนุช  ถิ่นประสาท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 t="str">
        <f>IF(นักเรียน!B25="","",นักเรียน!B25)</f>
        <v>19141</v>
      </c>
      <c r="C29" s="129" t="str">
        <f>IF(นักเรียน!C25="","",นักเรียน!C25)</f>
        <v>เด็กหญิงชาลิสา  ควนนอก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 t="str">
        <f>IF(นักเรียน!B26="","",นักเรียน!B26)</f>
        <v>19142</v>
      </c>
      <c r="C30" s="129" t="str">
        <f>IF(นักเรียน!C26="","",นักเรียน!C26)</f>
        <v>เด็กหญิงณัฐพร  มาตรา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 t="str">
        <f>IF(นักเรียน!B27="","",นักเรียน!B27)</f>
        <v>19143</v>
      </c>
      <c r="C31" s="129" t="str">
        <f>IF(นักเรียน!C27="","",นักเรียน!C27)</f>
        <v>เด็กหญิงณัฐรดา  ทองคำชื่นวิวัฒน์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 t="str">
        <f>IF(นักเรียน!B28="","",นักเรียน!B28)</f>
        <v>19144</v>
      </c>
      <c r="C32" s="129" t="str">
        <f>IF(นักเรียน!C28="","",นักเรียน!C28)</f>
        <v>เด็กหญิงณิชา  พันธุ์พรม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 t="str">
        <f>IF(นักเรียน!B29="","",นักเรียน!B29)</f>
        <v>19145</v>
      </c>
      <c r="C33" s="129" t="str">
        <f>IF(นักเรียน!C29="","",นักเรียน!C29)</f>
        <v>เด็กหญิงณิชานันท์  คาคำลุน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4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4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4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4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" si="11">MODE(BC33:BM33)</f>
        <v>#N/A</v>
      </c>
      <c r="BO33" s="237" t="e">
        <f t="shared" ref="BO33" si="12">MODE(M33,T33,AM33,BB33,BN33)</f>
        <v>#N/A</v>
      </c>
      <c r="BP33" s="236" t="e">
        <f t="shared" ref="BP33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 t="str">
        <f>IF(นักเรียน!B30="","",นักเรียน!B30)</f>
        <v>19147</v>
      </c>
      <c r="C34" s="129" t="str">
        <f>IF(นักเรียน!C30="","",นักเรียน!C30)</f>
        <v>เด็กหญิงธิดาวดี  พันธ์ผาด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ref="BN34:BN36" si="14">MODE(BC34:BM34)</f>
        <v>#N/A</v>
      </c>
      <c r="BO34" s="237" t="e">
        <f t="shared" ref="BO34:BO36" si="15">MODE(M34,T34,AM34,BB34,BN34)</f>
        <v>#N/A</v>
      </c>
      <c r="BP34" s="236" t="e">
        <f t="shared" ref="BP34:BP36" si="16">IF(BO34="","",IF(BO34=3,"ดีเยี่ยม",IF(BO34=2,"ดี",IF(BO34=1,"พอใช้","ปรับปรุง"))))</f>
        <v>#N/A</v>
      </c>
    </row>
    <row r="35" spans="1:68" ht="15.75" customHeight="1">
      <c r="A35" s="127">
        <v>26</v>
      </c>
      <c r="B35" s="128" t="str">
        <f>IF(นักเรียน!B31="","",นักเรียน!B31)</f>
        <v>19148</v>
      </c>
      <c r="C35" s="129" t="str">
        <f>IF(นักเรียน!C31="","",นักเรียน!C31)</f>
        <v>เด็กหญิงนิรดา  อ่อนประสงค์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si="7"/>
        <v>#N/A</v>
      </c>
      <c r="N35" s="130"/>
      <c r="O35" s="131"/>
      <c r="P35" s="131"/>
      <c r="Q35" s="131"/>
      <c r="R35" s="131"/>
      <c r="S35" s="132"/>
      <c r="T35" s="133" t="e">
        <f t="shared" si="8"/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si="9"/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si="10"/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si="14"/>
        <v>#N/A</v>
      </c>
      <c r="BO35" s="237" t="e">
        <f t="shared" si="15"/>
        <v>#N/A</v>
      </c>
      <c r="BP35" s="236" t="e">
        <f t="shared" si="16"/>
        <v>#N/A</v>
      </c>
    </row>
    <row r="36" spans="1:68" ht="15.75" customHeight="1">
      <c r="A36" s="127">
        <v>27</v>
      </c>
      <c r="B36" s="128" t="str">
        <f>IF(นักเรียน!B32="","",นักเรียน!B32)</f>
        <v>19149</v>
      </c>
      <c r="C36" s="129" t="str">
        <f>IF(นักเรียน!C32="","",นักเรียน!C32)</f>
        <v>เด็กหญิงปัทมา  ทิพย์เสน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7"/>
        <v>#N/A</v>
      </c>
      <c r="N36" s="130"/>
      <c r="O36" s="131"/>
      <c r="P36" s="131"/>
      <c r="Q36" s="131"/>
      <c r="R36" s="131"/>
      <c r="S36" s="132"/>
      <c r="T36" s="133" t="e">
        <f t="shared" si="8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9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0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4"/>
        <v>#N/A</v>
      </c>
      <c r="BO36" s="237" t="e">
        <f t="shared" si="15"/>
        <v>#N/A</v>
      </c>
      <c r="BP36" s="236" t="e">
        <f t="shared" si="16"/>
        <v>#N/A</v>
      </c>
    </row>
    <row r="37" spans="1:68" ht="15.75" customHeight="1">
      <c r="A37" s="127">
        <v>28</v>
      </c>
      <c r="B37" s="128" t="str">
        <f>IF(นักเรียน!B33="","",นักเรียน!B33)</f>
        <v>19150</v>
      </c>
      <c r="C37" s="129" t="str">
        <f>IF(นักเรียน!C33="","",นักเรียน!C33)</f>
        <v>เด็กหญิงผนิตา  มนคาถา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si="7"/>
        <v>#N/A</v>
      </c>
      <c r="N37" s="130"/>
      <c r="O37" s="131"/>
      <c r="P37" s="131"/>
      <c r="Q37" s="131"/>
      <c r="R37" s="131"/>
      <c r="S37" s="132"/>
      <c r="T37" s="133" t="e">
        <f t="shared" si="8"/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si="9"/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si="10"/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4" si="17">MODE(BC37:BM37)</f>
        <v>#N/A</v>
      </c>
      <c r="BO37" s="237" t="e">
        <f t="shared" ref="BO37:BO44" si="18">MODE(M37,T37,AM37,BB37,BN37)</f>
        <v>#N/A</v>
      </c>
      <c r="BP37" s="236" t="e">
        <f t="shared" ref="BP37:BP44" si="19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 t="str">
        <f>IF(นักเรียน!B34="","",นักเรียน!B34)</f>
        <v>19151</v>
      </c>
      <c r="C38" s="129" t="str">
        <f>IF(นักเรียน!C34="","",นักเรียน!C34)</f>
        <v>เด็กหญิงพัชราภรณ์  คุณพระรักษ์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7"/>
        <v>#N/A</v>
      </c>
      <c r="N38" s="130"/>
      <c r="O38" s="131"/>
      <c r="P38" s="131"/>
      <c r="Q38" s="131"/>
      <c r="R38" s="131"/>
      <c r="S38" s="132"/>
      <c r="T38" s="133" t="e">
        <f t="shared" si="8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9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10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17"/>
        <v>#N/A</v>
      </c>
      <c r="BO38" s="237" t="e">
        <f t="shared" si="18"/>
        <v>#N/A</v>
      </c>
      <c r="BP38" s="236" t="e">
        <f t="shared" si="19"/>
        <v>#N/A</v>
      </c>
    </row>
    <row r="39" spans="1:68" ht="15.75" customHeight="1">
      <c r="A39" s="127">
        <v>30</v>
      </c>
      <c r="B39" s="128" t="str">
        <f>IF(นักเรียน!B35="","",นักเรียน!B35)</f>
        <v>19153</v>
      </c>
      <c r="C39" s="129" t="str">
        <f>IF(นักเรียน!C35="","",นักเรียน!C35)</f>
        <v>เด็กหญิงภัทรธิดา  ศรีคง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7"/>
        <v>#N/A</v>
      </c>
      <c r="N39" s="130"/>
      <c r="O39" s="131"/>
      <c r="P39" s="131"/>
      <c r="Q39" s="131"/>
      <c r="R39" s="131"/>
      <c r="S39" s="132"/>
      <c r="T39" s="133" t="e">
        <f t="shared" si="8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9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10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17"/>
        <v>#N/A</v>
      </c>
      <c r="BO39" s="237" t="e">
        <f t="shared" si="18"/>
        <v>#N/A</v>
      </c>
      <c r="BP39" s="236" t="e">
        <f t="shared" si="19"/>
        <v>#N/A</v>
      </c>
    </row>
    <row r="40" spans="1:68" ht="15.75" customHeight="1">
      <c r="A40" s="127">
        <v>31</v>
      </c>
      <c r="B40" s="128" t="str">
        <f>IF(นักเรียน!B36="","",นักเรียน!B36)</f>
        <v>19154</v>
      </c>
      <c r="C40" s="129" t="str">
        <f>IF(นักเรียน!C36="","",นักเรียน!C36)</f>
        <v>เด็กหญิงภัทรภรณ์  บุตรพรม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7"/>
        <v>#N/A</v>
      </c>
      <c r="N40" s="130"/>
      <c r="O40" s="131"/>
      <c r="P40" s="131"/>
      <c r="Q40" s="131"/>
      <c r="R40" s="131"/>
      <c r="S40" s="132"/>
      <c r="T40" s="133" t="e">
        <f t="shared" si="8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9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10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17"/>
        <v>#N/A</v>
      </c>
      <c r="BO40" s="237" t="e">
        <f t="shared" si="18"/>
        <v>#N/A</v>
      </c>
      <c r="BP40" s="236" t="e">
        <f t="shared" si="19"/>
        <v>#N/A</v>
      </c>
    </row>
    <row r="41" spans="1:68" ht="15.75" customHeight="1">
      <c r="A41" s="127">
        <v>32</v>
      </c>
      <c r="B41" s="128" t="str">
        <f>IF(นักเรียน!B37="","",นักเรียน!B37)</f>
        <v>19155</v>
      </c>
      <c r="C41" s="129" t="str">
        <f>IF(นักเรียน!C37="","",นักเรียน!C37)</f>
        <v>เด็กหญิงวชิราภรณ์  คำจำรัส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7"/>
        <v>#N/A</v>
      </c>
      <c r="N41" s="130"/>
      <c r="O41" s="131"/>
      <c r="P41" s="131"/>
      <c r="Q41" s="131"/>
      <c r="R41" s="131"/>
      <c r="S41" s="132"/>
      <c r="T41" s="133" t="e">
        <f t="shared" si="8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9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10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17"/>
        <v>#N/A</v>
      </c>
      <c r="BO41" s="237" t="e">
        <f t="shared" si="18"/>
        <v>#N/A</v>
      </c>
      <c r="BP41" s="236" t="e">
        <f t="shared" si="19"/>
        <v>#N/A</v>
      </c>
    </row>
    <row r="42" spans="1:68" ht="15.75" customHeight="1">
      <c r="A42" s="127">
        <v>33</v>
      </c>
      <c r="B42" s="128" t="str">
        <f>IF(นักเรียน!B38="","",นักเรียน!B38)</f>
        <v>19157</v>
      </c>
      <c r="C42" s="129" t="str">
        <f>IF(นักเรียน!C38="","",นักเรียน!C38)</f>
        <v>เด็กหญิงสุภัชชา  สหัสทัศน์</v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 t="e">
        <f t="shared" si="7"/>
        <v>#N/A</v>
      </c>
      <c r="N42" s="130"/>
      <c r="O42" s="131"/>
      <c r="P42" s="131"/>
      <c r="Q42" s="131"/>
      <c r="R42" s="131"/>
      <c r="S42" s="132"/>
      <c r="T42" s="133" t="e">
        <f t="shared" si="8"/>
        <v>#N/A</v>
      </c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 t="e">
        <f t="shared" si="9"/>
        <v>#N/A</v>
      </c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 t="e">
        <f t="shared" si="10"/>
        <v>#N/A</v>
      </c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 t="e">
        <f t="shared" si="17"/>
        <v>#N/A</v>
      </c>
      <c r="BO42" s="237" t="e">
        <f t="shared" si="18"/>
        <v>#N/A</v>
      </c>
      <c r="BP42" s="236" t="e">
        <f t="shared" si="19"/>
        <v>#N/A</v>
      </c>
    </row>
    <row r="43" spans="1:68" ht="15.75" customHeight="1">
      <c r="A43" s="127">
        <v>34</v>
      </c>
      <c r="B43" s="128" t="str">
        <f>IF(นักเรียน!B39="","",นักเรียน!B39)</f>
        <v>19158</v>
      </c>
      <c r="C43" s="129" t="str">
        <f>IF(นักเรียน!C39="","",นักเรียน!C39)</f>
        <v>เด็กหญิงสุวนันท์  คล้ายสุวรรณ</v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 t="e">
        <f t="shared" si="7"/>
        <v>#N/A</v>
      </c>
      <c r="N43" s="130"/>
      <c r="O43" s="131"/>
      <c r="P43" s="131"/>
      <c r="Q43" s="131"/>
      <c r="R43" s="131"/>
      <c r="S43" s="132"/>
      <c r="T43" s="133" t="e">
        <f t="shared" si="8"/>
        <v>#N/A</v>
      </c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 t="e">
        <f t="shared" si="9"/>
        <v>#N/A</v>
      </c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 t="e">
        <f t="shared" si="10"/>
        <v>#N/A</v>
      </c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 t="e">
        <f t="shared" si="17"/>
        <v>#N/A</v>
      </c>
      <c r="BO43" s="237" t="e">
        <f t="shared" si="18"/>
        <v>#N/A</v>
      </c>
      <c r="BP43" s="236" t="e">
        <f t="shared" si="19"/>
        <v>#N/A</v>
      </c>
    </row>
    <row r="44" spans="1:68" ht="15.75" customHeight="1">
      <c r="A44" s="127">
        <v>35</v>
      </c>
      <c r="B44" s="128" t="str">
        <f>IF(นักเรียน!B40="","",นักเรียน!B40)</f>
        <v>19211</v>
      </c>
      <c r="C44" s="129" t="str">
        <f>IF(นักเรียน!C40="","",นักเรียน!C40)</f>
        <v>เด็กชายอภิโชค  สุนาอาจ</v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 t="e">
        <f t="shared" si="7"/>
        <v>#N/A</v>
      </c>
      <c r="N44" s="130"/>
      <c r="O44" s="131"/>
      <c r="P44" s="131"/>
      <c r="Q44" s="131"/>
      <c r="R44" s="131"/>
      <c r="S44" s="132"/>
      <c r="T44" s="133" t="e">
        <f t="shared" si="8"/>
        <v>#N/A</v>
      </c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 t="e">
        <f t="shared" si="9"/>
        <v>#N/A</v>
      </c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 t="e">
        <f t="shared" si="10"/>
        <v>#N/A</v>
      </c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 t="e">
        <f t="shared" si="17"/>
        <v>#N/A</v>
      </c>
      <c r="BO44" s="237" t="e">
        <f t="shared" si="18"/>
        <v>#N/A</v>
      </c>
      <c r="BP44" s="236" t="e">
        <f t="shared" si="19"/>
        <v>#N/A</v>
      </c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9" workbookViewId="0">
      <selection activeCell="M42" sqref="M42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3/1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19120</v>
      </c>
      <c r="D6" s="181" t="str">
        <f>IF(กรอกคะแนนประเมิน!C10="","",กรอกคะแนนประเมิน!C10)</f>
        <v>เด็กชายชยพัทธ์  พงค์ไพบูลย์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 t="str">
        <f>IF(กรอกคะแนนประเมิน!B11="","",กรอกคะแนนประเมิน!B11)</f>
        <v>19121</v>
      </c>
      <c r="D7" s="181" t="str">
        <f>IF(กรอกคะแนนประเมิน!C11="","",กรอกคะแนนประเมิน!C11)</f>
        <v>เด็กชายชัยมงคล  ถินวาสนา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 t="str">
        <f>IF(กรอกคะแนนประเมิน!B12="","",กรอกคะแนนประเมิน!B12)</f>
        <v>19122</v>
      </c>
      <c r="D8" s="181" t="str">
        <f>IF(กรอกคะแนนประเมิน!C12="","",กรอกคะแนนประเมิน!C12)</f>
        <v>เด็กชายทนุธรรม  ขินานา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 t="str">
        <f>IF(กรอกคะแนนประเมิน!B13="","",กรอกคะแนนประเมิน!B13)</f>
        <v>19123</v>
      </c>
      <c r="D9" s="181" t="str">
        <f>IF(กรอกคะแนนประเมิน!C13="","",กรอกคะแนนประเมิน!C13)</f>
        <v>เด็กชายปิยะพงษ์  เกิดมงคล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 t="str">
        <f>IF(กรอกคะแนนประเมิน!B14="","",กรอกคะแนนประเมิน!B14)</f>
        <v>19124</v>
      </c>
      <c r="D10" s="181" t="str">
        <f>IF(กรอกคะแนนประเมิน!C14="","",กรอกคะแนนประเมิน!C14)</f>
        <v>เด็กชายพีรวิชญ์ โตมี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 t="str">
        <f>IF(กรอกคะแนนประเมิน!B15="","",กรอกคะแนนประเมิน!B15)</f>
        <v>19125</v>
      </c>
      <c r="D11" s="181" t="str">
        <f>IF(กรอกคะแนนประเมิน!C15="","",กรอกคะแนนประเมิน!C15)</f>
        <v>เด็กชายเมธิส  ภูละอินทร์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 t="str">
        <f>IF(กรอกคะแนนประเมิน!B16="","",กรอกคะแนนประเมิน!B16)</f>
        <v>19127</v>
      </c>
      <c r="D12" s="181" t="str">
        <f>IF(กรอกคะแนนประเมิน!C16="","",กรอกคะแนนประเมิน!C16)</f>
        <v>เด็กชายวงศกร  พันธ์แก้ว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 t="str">
        <f>IF(กรอกคะแนนประเมิน!B17="","",กรอกคะแนนประเมิน!B17)</f>
        <v>19128</v>
      </c>
      <c r="D13" s="181" t="str">
        <f>IF(กรอกคะแนนประเมิน!C17="","",กรอกคะแนนประเมิน!C17)</f>
        <v>เด็กชายวรปรัชญ์  ศรีอุปรัตน์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 t="str">
        <f>IF(กรอกคะแนนประเมิน!B18="","",กรอกคะแนนประเมิน!B18)</f>
        <v>19129</v>
      </c>
      <c r="D14" s="181" t="str">
        <f>IF(กรอกคะแนนประเมิน!C18="","",กรอกคะแนนประเมิน!C18)</f>
        <v>เด็กชายวศิน  พันธ์พิพิธ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 t="str">
        <f>IF(กรอกคะแนนประเมิน!B19="","",กรอกคะแนนประเมิน!B19)</f>
        <v>19130</v>
      </c>
      <c r="D15" s="181" t="str">
        <f>IF(กรอกคะแนนประเมิน!C19="","",กรอกคะแนนประเมิน!C19)</f>
        <v>เด็กชายศุภกร  ปรีจำรัส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 t="str">
        <f>IF(กรอกคะแนนประเมิน!B20="","",กรอกคะแนนประเมิน!B20)</f>
        <v>19132</v>
      </c>
      <c r="D16" s="181" t="str">
        <f>IF(กรอกคะแนนประเมิน!C20="","",กรอกคะแนนประเมิน!C20)</f>
        <v>เด็กชายสมิตร  โมฆรัตน์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 t="str">
        <f>IF(กรอกคะแนนประเมิน!B21="","",กรอกคะแนนประเมิน!B21)</f>
        <v>19133</v>
      </c>
      <c r="D17" s="181" t="str">
        <f>IF(กรอกคะแนนประเมิน!C21="","",กรอกคะแนนประเมิน!C21)</f>
        <v>เด็กชายอชิตะ  ทองการ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 t="str">
        <f>IF(กรอกคะแนนประเมิน!B22="","",กรอกคะแนนประเมิน!B22)</f>
        <v>19134</v>
      </c>
      <c r="D18" s="181" t="str">
        <f>IF(กรอกคะแนนประเมิน!C22="","",กรอกคะแนนประเมิน!C22)</f>
        <v>เด็กชายอนุชัย  ภูหงษ์เพชร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 t="str">
        <f>IF(กรอกคะแนนประเมิน!B23="","",กรอกคะแนนประเมิน!B23)</f>
        <v>19135</v>
      </c>
      <c r="D19" s="181" t="str">
        <f>IF(กรอกคะแนนประเมิน!C23="","",กรอกคะแนนประเมิน!C23)</f>
        <v>เด็กหญิงกมลพร  นาไชยรัตน์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 t="str">
        <f>IF(กรอกคะแนนประเมิน!B24="","",กรอกคะแนนประเมิน!B24)</f>
        <v>19136</v>
      </c>
      <c r="D20" s="181" t="str">
        <f>IF(กรอกคะแนนประเมิน!C24="","",กรอกคะแนนประเมิน!C24)</f>
        <v>เด็กหญิงกมลพรรณ  บุษบา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 t="str">
        <f>IF(กรอกคะแนนประเมิน!B25="","",กรอกคะแนนประเมิน!B25)</f>
        <v>19137</v>
      </c>
      <c r="D21" s="181" t="str">
        <f>IF(กรอกคะแนนประเมิน!C25="","",กรอกคะแนนประเมิน!C25)</f>
        <v>เด็กหญิงกมลรัตน์  วิกล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 t="str">
        <f>IF(กรอกคะแนนประเมิน!B26="","",กรอกคะแนนประเมิน!B26)</f>
        <v>19138</v>
      </c>
      <c r="D22" s="181" t="str">
        <f>IF(กรอกคะแนนประเมิน!C26="","",กรอกคะแนนประเมิน!C26)</f>
        <v>เด็กหญิงกิ่งกมลรัตน์  เฉิดดิลก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 t="str">
        <f>IF(กรอกคะแนนประเมิน!B27="","",กรอกคะแนนประเมิน!B27)</f>
        <v>19139</v>
      </c>
      <c r="D23" s="181" t="str">
        <f>IF(กรอกคะแนนประเมิน!C27="","",กรอกคะแนนประเมิน!C27)</f>
        <v>เด็กหญิงจีรนันท์  พิณพงษ์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 t="str">
        <f>IF(กรอกคะแนนประเมิน!B28="","",กรอกคะแนนประเมิน!B28)</f>
        <v>19140</v>
      </c>
      <c r="D24" s="181" t="str">
        <f>IF(กรอกคะแนนประเมิน!C28="","",กรอกคะแนนประเมิน!C28)</f>
        <v>เด็กหญิงชมพูนุช  ถิ่นประสาท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 t="str">
        <f>IF(กรอกคะแนนประเมิน!B29="","",กรอกคะแนนประเมิน!B29)</f>
        <v>19141</v>
      </c>
      <c r="D25" s="181" t="str">
        <f>IF(กรอกคะแนนประเมิน!C29="","",กรอกคะแนนประเมิน!C29)</f>
        <v>เด็กหญิงชาลิสา  ควนนอก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 t="str">
        <f>IF(กรอกคะแนนประเมิน!B30="","",กรอกคะแนนประเมิน!B30)</f>
        <v>19142</v>
      </c>
      <c r="D26" s="181" t="str">
        <f>IF(กรอกคะแนนประเมิน!C30="","",กรอกคะแนนประเมิน!C30)</f>
        <v>เด็กหญิงณัฐพร  มาตรา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 t="str">
        <f>IF(กรอกคะแนนประเมิน!B31="","",กรอกคะแนนประเมิน!B31)</f>
        <v>19143</v>
      </c>
      <c r="D27" s="181" t="str">
        <f>IF(กรอกคะแนนประเมิน!C31="","",กรอกคะแนนประเมิน!C31)</f>
        <v>เด็กหญิงณัฐรดา  ทองคำชื่นวิวัฒน์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 t="str">
        <f>IF(กรอกคะแนนประเมิน!B32="","",กรอกคะแนนประเมิน!B32)</f>
        <v>19144</v>
      </c>
      <c r="D28" s="181" t="str">
        <f>IF(กรอกคะแนนประเมิน!C32="","",กรอกคะแนนประเมิน!C32)</f>
        <v>เด็กหญิงณิชา  พันธุ์พรม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>19145</v>
      </c>
      <c r="D29" s="181" t="str">
        <f>IF(กรอกคะแนนประเมิน!C33="","",กรอกคะแนนประเมิน!C33)</f>
        <v>เด็กหญิงณิชานันท์  คาคำลุน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" si="2">MODE(E29:I29)</f>
        <v>#N/A</v>
      </c>
      <c r="K29" s="135" t="e">
        <f t="shared" ref="K29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>19147</v>
      </c>
      <c r="D30" s="181" t="str">
        <f>IF(กรอกคะแนนประเมิน!C34="","",กรอกคะแนนประเมิน!C34)</f>
        <v>เด็กหญิงธิดาวดี  พันธ์ผาด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ref="J30:J32" si="4">MODE(E30:I30)</f>
        <v>#N/A</v>
      </c>
      <c r="K30" s="135" t="e">
        <f t="shared" ref="K30:K32" si="5">IF(J30="","",IF(J30=3,"ดีเยี่ยม",IF(J30=2,"ดี",IF(J30=1,"พอใช้","ปรับปรุง"))))</f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>19148</v>
      </c>
      <c r="D31" s="181" t="str">
        <f>IF(กรอกคะแนนประเมิน!C35="","",กรอกคะแนนประเมิน!C35)</f>
        <v>เด็กหญิงนิรดา  อ่อนประสงค์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si="4"/>
        <v>#N/A</v>
      </c>
      <c r="K31" s="135" t="e">
        <f t="shared" si="5"/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>19149</v>
      </c>
      <c r="D32" s="181" t="str">
        <f>IF(กรอกคะแนนประเมิน!C36="","",กรอกคะแนนประเมิน!C36)</f>
        <v>เด็กหญิงปัทมา  ทิพย์เสน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>19150</v>
      </c>
      <c r="D33" s="181" t="str">
        <f>IF(กรอกคะแนนประเมิน!C37="","",กรอกคะแนนประเมิน!C37)</f>
        <v>เด็กหญิงผนิตา  มนคาถา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40" si="6">MODE(E33:I33)</f>
        <v>#N/A</v>
      </c>
      <c r="K33" s="135" t="e">
        <f t="shared" ref="K33:K40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>19151</v>
      </c>
      <c r="D34" s="181" t="str">
        <f>IF(กรอกคะแนนประเมิน!C38="","",กรอกคะแนนประเมิน!C38)</f>
        <v>เด็กหญิงพัชราภรณ์  คุณพระรักษ์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>19153</v>
      </c>
      <c r="D35" s="181" t="str">
        <f>IF(กรอกคะแนนประเมิน!C39="","",กรอกคะแนนประเมิน!C39)</f>
        <v>เด็กหญิงภัทรธิดา  ศรีคง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>19154</v>
      </c>
      <c r="D36" s="181" t="str">
        <f>IF(กรอกคะแนนประเมิน!C40="","",กรอกคะแนนประเมิน!C40)</f>
        <v>เด็กหญิงภัทรภรณ์  บุตรพรม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>19155</v>
      </c>
      <c r="D37" s="181" t="str">
        <f>IF(กรอกคะแนนประเมิน!C41="","",กรอกคะแนนประเมิน!C41)</f>
        <v>เด็กหญิงวชิราภรณ์  คำจำรัส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>19157</v>
      </c>
      <c r="D38" s="181" t="str">
        <f>IF(กรอกคะแนนประเมิน!C42="","",กรอกคะแนนประเมิน!C42)</f>
        <v>เด็กหญิงสุภัชชา  สหัสทัศน์</v>
      </c>
      <c r="E38" s="182" t="e">
        <f>กรอกคะแนนประเมิน!M42</f>
        <v>#N/A</v>
      </c>
      <c r="F38" s="182" t="e">
        <f>กรอกคะแนนประเมิน!T42</f>
        <v>#N/A</v>
      </c>
      <c r="G38" s="182" t="e">
        <f>กรอกคะแนนประเมิน!AM42</f>
        <v>#N/A</v>
      </c>
      <c r="H38" s="182" t="e">
        <f>กรอกคะแนนประเมิน!BB42</f>
        <v>#N/A</v>
      </c>
      <c r="I38" s="182" t="e">
        <f>กรอกคะแนนประเมิน!BN42</f>
        <v>#N/A</v>
      </c>
      <c r="J38" s="183" t="e">
        <f t="shared" si="6"/>
        <v>#N/A</v>
      </c>
      <c r="K38" s="135" t="e">
        <f t="shared" si="7"/>
        <v>#N/A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>19158</v>
      </c>
      <c r="D39" s="181" t="str">
        <f>IF(กรอกคะแนนประเมิน!C43="","",กรอกคะแนนประเมิน!C43)</f>
        <v>เด็กหญิงสุวนันท์  คล้ายสุวรรณ</v>
      </c>
      <c r="E39" s="182" t="e">
        <f>กรอกคะแนนประเมิน!M43</f>
        <v>#N/A</v>
      </c>
      <c r="F39" s="182" t="e">
        <f>กรอกคะแนนประเมิน!T43</f>
        <v>#N/A</v>
      </c>
      <c r="G39" s="182" t="e">
        <f>กรอกคะแนนประเมิน!AM43</f>
        <v>#N/A</v>
      </c>
      <c r="H39" s="182" t="e">
        <f>กรอกคะแนนประเมิน!BB43</f>
        <v>#N/A</v>
      </c>
      <c r="I39" s="182" t="e">
        <f>กรอกคะแนนประเมิน!BN43</f>
        <v>#N/A</v>
      </c>
      <c r="J39" s="183" t="e">
        <f t="shared" si="6"/>
        <v>#N/A</v>
      </c>
      <c r="K39" s="135" t="e">
        <f t="shared" si="7"/>
        <v>#N/A</v>
      </c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>19211</v>
      </c>
      <c r="D40" s="181" t="str">
        <f>IF(กรอกคะแนนประเมิน!C44="","",กรอกคะแนนประเมิน!C44)</f>
        <v>เด็กชายอภิโชค  สุนาอาจ</v>
      </c>
      <c r="E40" s="182" t="e">
        <f>กรอกคะแนนประเมิน!M44</f>
        <v>#N/A</v>
      </c>
      <c r="F40" s="182" t="e">
        <f>กรอกคะแนนประเมิน!T44</f>
        <v>#N/A</v>
      </c>
      <c r="G40" s="182" t="e">
        <f>กรอกคะแนนประเมิน!AM44</f>
        <v>#N/A</v>
      </c>
      <c r="H40" s="182" t="e">
        <f>กรอกคะแนนประเมิน!BB44</f>
        <v>#N/A</v>
      </c>
      <c r="I40" s="182" t="e">
        <f>กรอกคะแนนประเมิน!BN44</f>
        <v>#N/A</v>
      </c>
      <c r="J40" s="183" t="e">
        <f t="shared" si="6"/>
        <v>#N/A</v>
      </c>
      <c r="K40" s="135" t="e">
        <f t="shared" si="7"/>
        <v>#N/A</v>
      </c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(นางสาวอรทัย ธารแผ้ว)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49" zoomScaleNormal="100" workbookViewId="0">
      <selection activeCell="F76" sqref="F76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นางสาวอรทัย ธารแผ้ว</v>
      </c>
      <c r="I2" s="244"/>
      <c r="J2" s="257" t="s">
        <v>450</v>
      </c>
      <c r="K2" s="247" t="str" cm="1">
        <f t="array" aca="1" ref="K2" ca="1">OFFSET($H$2,0,0,COUNTIF(H:H,"*")-1,1)</f>
        <v>นางสาวอรทัย ธารแผ้ว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1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19120</v>
      </c>
      <c r="C10" s="15" t="str">
        <f>IF(นักเรียน!C6="","",นักเรียน!C6)</f>
        <v>เด็กชายชยพัทธ์  พงค์ไพบูลย์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19121</v>
      </c>
      <c r="C11" s="15" t="str">
        <f>IF(นักเรียน!C7="","",นักเรียน!C7)</f>
        <v>เด็กชายชัยมงคล  ถินวาสนา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19122</v>
      </c>
      <c r="C12" s="15" t="str">
        <f>IF(นักเรียน!C8="","",นักเรียน!C8)</f>
        <v>เด็กชายทนุธรรม  ขินานา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19123</v>
      </c>
      <c r="C13" s="15" t="str">
        <f>IF(นักเรียน!C9="","",นักเรียน!C9)</f>
        <v>เด็กชายปิยะพงษ์  เกิดมงคล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19124</v>
      </c>
      <c r="C14" s="15" t="str">
        <f>IF(นักเรียน!C10="","",นักเรียน!C10)</f>
        <v>เด็กชายพีรวิชญ์ โตมี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19125</v>
      </c>
      <c r="C15" s="15" t="str">
        <f>IF(นักเรียน!C11="","",นักเรียน!C11)</f>
        <v>เด็กชายเมธิส  ภูละอินทร์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19127</v>
      </c>
      <c r="C16" s="15" t="str">
        <f>IF(นักเรียน!C12="","",นักเรียน!C12)</f>
        <v>เด็กชายวงศกร  พันธ์แก้ว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19128</v>
      </c>
      <c r="C17" s="15" t="str">
        <f>IF(นักเรียน!C13="","",นักเรียน!C13)</f>
        <v>เด็กชายวรปรัชญ์  ศรีอุปรัตน์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19129</v>
      </c>
      <c r="C18" s="15" t="str">
        <f>IF(นักเรียน!C14="","",นักเรียน!C14)</f>
        <v>เด็กชายวศิน  พันธ์พิพิธ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19130</v>
      </c>
      <c r="C19" s="15" t="str">
        <f>IF(นักเรียน!C15="","",นักเรียน!C15)</f>
        <v>เด็กชายศุภกร  ปรีจำรัส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19132</v>
      </c>
      <c r="C20" s="15" t="str">
        <f>IF(นักเรียน!C16="","",นักเรียน!C16)</f>
        <v>เด็กชายสมิตร  โมฆรัตน์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19133</v>
      </c>
      <c r="C21" s="15" t="str">
        <f>IF(นักเรียน!C17="","",นักเรียน!C17)</f>
        <v>เด็กชายอชิตะ  ทองการ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19134</v>
      </c>
      <c r="C22" s="15" t="str">
        <f>IF(นักเรียน!C18="","",นักเรียน!C18)</f>
        <v>เด็กชายอนุชัย  ภูหงษ์เพชร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19135</v>
      </c>
      <c r="C23" s="15" t="str">
        <f>IF(นักเรียน!C19="","",นักเรียน!C19)</f>
        <v>เด็กหญิงกมลพร  นาไชยรัตน์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19136</v>
      </c>
      <c r="C24" s="15" t="str">
        <f>IF(นักเรียน!C20="","",นักเรียน!C20)</f>
        <v>เด็กหญิงกมลพรรณ  บุษบา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19137</v>
      </c>
      <c r="C25" s="15" t="str">
        <f>IF(นักเรียน!C21="","",นักเรียน!C21)</f>
        <v>เด็กหญิงกมลรัตน์  วิกล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19138</v>
      </c>
      <c r="C26" s="15" t="str">
        <f>IF(นักเรียน!C22="","",นักเรียน!C22)</f>
        <v>เด็กหญิงกิ่งกมลรัตน์  เฉิดดิลก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19139</v>
      </c>
      <c r="C27" s="15" t="str">
        <f>IF(นักเรียน!C23="","",นักเรียน!C23)</f>
        <v>เด็กหญิงจีรนันท์  พิณพงษ์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19140</v>
      </c>
      <c r="C28" s="15" t="str">
        <f>IF(นักเรียน!C24="","",นักเรียน!C24)</f>
        <v>เด็กหญิงชมพูนุช  ถิ่นประสาท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19141</v>
      </c>
      <c r="C29" s="15" t="str">
        <f>IF(นักเรียน!C25="","",นักเรียน!C25)</f>
        <v>เด็กหญิงชาลิสา  ควนนอก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19142</v>
      </c>
      <c r="C30" s="15" t="str">
        <f>IF(นักเรียน!C26="","",นักเรียน!C26)</f>
        <v>เด็กหญิงณัฐพร  มาตรา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19143</v>
      </c>
      <c r="C31" s="15" t="str">
        <f>IF(นักเรียน!C27="","",นักเรียน!C27)</f>
        <v>เด็กหญิงณัฐรดา  ทองคำชื่นวิวัฒน์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19144</v>
      </c>
      <c r="C32" s="15" t="str">
        <f>IF(นักเรียน!C28="","",นักเรียน!C28)</f>
        <v>เด็กหญิงณิชา  พันธุ์พรม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19145</v>
      </c>
      <c r="C33" s="15" t="str">
        <f>IF(นักเรียน!C29="","",นักเรียน!C29)</f>
        <v>เด็กหญิงณิชานันท์  คาคำลุน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19147</v>
      </c>
      <c r="C34" s="15" t="str">
        <f>IF(นักเรียน!C30="","",นักเรียน!C30)</f>
        <v>เด็กหญิงธิดาวดี  พันธ์ผาด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19148</v>
      </c>
      <c r="C35" s="15" t="str">
        <f>IF(นักเรียน!C31="","",นักเรียน!C31)</f>
        <v>เด็กหญิงนิรดา  อ่อนประสงค์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19149</v>
      </c>
      <c r="C36" s="15" t="str">
        <f>IF(นักเรียน!C32="","",นักเรียน!C32)</f>
        <v>เด็กหญิงปัทมา  ทิพย์เสน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19150</v>
      </c>
      <c r="C37" s="15" t="str">
        <f>IF(นักเรียน!C33="","",นักเรียน!C33)</f>
        <v>เด็กหญิงผนิตา  มนคาถา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19151</v>
      </c>
      <c r="C38" s="15" t="str">
        <f>IF(นักเรียน!C34="","",นักเรียน!C34)</f>
        <v>เด็กหญิงพัชราภรณ์  คุณพระรักษ์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19153</v>
      </c>
      <c r="C39" s="15" t="str">
        <f>IF(นักเรียน!C35="","",นักเรียน!C35)</f>
        <v>เด็กหญิงภัทรธิดา  ศรีคง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19154</v>
      </c>
      <c r="C40" s="15" t="str">
        <f>IF(นักเรียน!C36="","",นักเรียน!C36)</f>
        <v>เด็กหญิงภัทรภรณ์  บุตรพรม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19155</v>
      </c>
      <c r="C41" s="15" t="str">
        <f>IF(นักเรียน!C37="","",นักเรียน!C37)</f>
        <v>เด็กหญิงวชิราภรณ์  คำจำรัส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19157</v>
      </c>
      <c r="C42" s="15" t="str">
        <f>IF(นักเรียน!C38="","",นักเรียน!C38)</f>
        <v>เด็กหญิงสุภัชชา  สหัสทัศน์</v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19158</v>
      </c>
      <c r="C43" s="15" t="str">
        <f>IF(นักเรียน!C39="","",นักเรียน!C39)</f>
        <v>เด็กหญิงสุวนันท์  คล้ายสุวรรณ</v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19211</v>
      </c>
      <c r="C44" s="15" t="str">
        <f>IF(นักเรียน!C40="","",นักเรียน!C40)</f>
        <v>เด็กชายอภิโชค  สุนาอาจ</v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3/1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3/1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2025-03-08T10:14:29Z</dcterms:modified>
</cp:coreProperties>
</file>