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1a2d9fd7039ede/SiamConsultOnCloud/แบบฟอร์ม/2.แบบฟอร์มใบกำกับภาษี/"/>
    </mc:Choice>
  </mc:AlternateContent>
  <xr:revisionPtr revIDLastSave="17" documentId="13_ncr:1_{DFDDF19C-990A-4C96-BE17-AA0DBDEFA1A2}" xr6:coauthVersionLast="47" xr6:coauthVersionMax="47" xr10:uidLastSave="{15E4F4B2-6E6A-4390-A4AA-672F34053A00}"/>
  <bookViews>
    <workbookView xWindow="-108" yWindow="-108" windowWidth="23256" windowHeight="12456" xr2:uid="{A4179B4B-E7F5-4CB5-8D44-DF6A94C20CB3}"/>
  </bookViews>
  <sheets>
    <sheet name="ใบเพิ่มหนี้" sheetId="1" r:id="rId1"/>
  </sheets>
  <definedNames>
    <definedName name="_xlnm.Print_Area" localSheetId="0">ใบเพิ่มหนี้!$B$2:$W$54,ใบเพิ่มหนี้!$B$56:$W$108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S104" i="1" s="1"/>
  <c r="F57" i="1"/>
  <c r="F58" i="1"/>
  <c r="F59" i="1"/>
  <c r="F60" i="1"/>
  <c r="E62" i="1"/>
  <c r="U62" i="1"/>
  <c r="V62" i="1"/>
  <c r="U63" i="1"/>
  <c r="V63" i="1"/>
  <c r="U64" i="1"/>
  <c r="V64" i="1"/>
  <c r="E65" i="1"/>
  <c r="U65" i="1"/>
  <c r="V65" i="1"/>
  <c r="E67" i="1"/>
  <c r="U67" i="1"/>
  <c r="V67" i="1"/>
  <c r="F68" i="1"/>
  <c r="J68" i="1"/>
  <c r="M68" i="1"/>
  <c r="P68" i="1"/>
  <c r="U68" i="1"/>
  <c r="V68" i="1"/>
  <c r="U70" i="1"/>
  <c r="V70" i="1"/>
  <c r="J72" i="1"/>
  <c r="P72" i="1"/>
  <c r="V23" i="1"/>
  <c r="V77" i="1" s="1"/>
  <c r="B77" i="1"/>
  <c r="D77" i="1"/>
  <c r="F77" i="1"/>
  <c r="M77" i="1"/>
  <c r="P77" i="1"/>
  <c r="S77" i="1"/>
  <c r="V24" i="1"/>
  <c r="V78" i="1" s="1"/>
  <c r="B78" i="1"/>
  <c r="D78" i="1"/>
  <c r="F78" i="1"/>
  <c r="M78" i="1"/>
  <c r="P78" i="1"/>
  <c r="S78" i="1"/>
  <c r="V25" i="1"/>
  <c r="V79" i="1" s="1"/>
  <c r="B79" i="1"/>
  <c r="D79" i="1"/>
  <c r="F79" i="1"/>
  <c r="M79" i="1"/>
  <c r="P79" i="1"/>
  <c r="S79" i="1"/>
  <c r="V26" i="1"/>
  <c r="V80" i="1" s="1"/>
  <c r="B80" i="1"/>
  <c r="D80" i="1"/>
  <c r="F80" i="1"/>
  <c r="M80" i="1"/>
  <c r="P80" i="1"/>
  <c r="S80" i="1"/>
  <c r="V27" i="1"/>
  <c r="B81" i="1"/>
  <c r="D81" i="1"/>
  <c r="F81" i="1"/>
  <c r="M81" i="1"/>
  <c r="P81" i="1"/>
  <c r="S81" i="1"/>
  <c r="V81" i="1"/>
  <c r="V28" i="1"/>
  <c r="V82" i="1" s="1"/>
  <c r="B82" i="1"/>
  <c r="D82" i="1"/>
  <c r="F82" i="1"/>
  <c r="M82" i="1"/>
  <c r="P82" i="1"/>
  <c r="S82" i="1"/>
  <c r="V29" i="1"/>
  <c r="V83" i="1" s="1"/>
  <c r="B83" i="1"/>
  <c r="D83" i="1"/>
  <c r="F83" i="1"/>
  <c r="M83" i="1"/>
  <c r="P83" i="1"/>
  <c r="S83" i="1"/>
  <c r="V30" i="1"/>
  <c r="B84" i="1"/>
  <c r="D84" i="1"/>
  <c r="F84" i="1"/>
  <c r="M84" i="1"/>
  <c r="P84" i="1"/>
  <c r="S84" i="1"/>
  <c r="V84" i="1"/>
  <c r="V31" i="1"/>
  <c r="V85" i="1" s="1"/>
  <c r="B85" i="1"/>
  <c r="D85" i="1"/>
  <c r="F85" i="1"/>
  <c r="M85" i="1"/>
  <c r="P85" i="1"/>
  <c r="S85" i="1"/>
  <c r="V32" i="1"/>
  <c r="V86" i="1" s="1"/>
  <c r="B86" i="1"/>
  <c r="D86" i="1"/>
  <c r="F86" i="1"/>
  <c r="M86" i="1"/>
  <c r="P86" i="1"/>
  <c r="S86" i="1"/>
  <c r="V33" i="1"/>
  <c r="B87" i="1"/>
  <c r="D87" i="1"/>
  <c r="F87" i="1"/>
  <c r="M87" i="1"/>
  <c r="P87" i="1"/>
  <c r="S87" i="1"/>
  <c r="V87" i="1"/>
  <c r="V34" i="1"/>
  <c r="V88" i="1" s="1"/>
  <c r="B88" i="1"/>
  <c r="D88" i="1"/>
  <c r="F88" i="1"/>
  <c r="M88" i="1"/>
  <c r="P88" i="1"/>
  <c r="S88" i="1"/>
  <c r="V35" i="1"/>
  <c r="V89" i="1" s="1"/>
  <c r="B89" i="1"/>
  <c r="D89" i="1"/>
  <c r="F89" i="1"/>
  <c r="M89" i="1"/>
  <c r="P89" i="1"/>
  <c r="S89" i="1"/>
  <c r="V36" i="1"/>
  <c r="B90" i="1"/>
  <c r="D90" i="1"/>
  <c r="F90" i="1"/>
  <c r="M90" i="1"/>
  <c r="P90" i="1"/>
  <c r="S90" i="1"/>
  <c r="V90" i="1"/>
  <c r="V37" i="1"/>
  <c r="V91" i="1" s="1"/>
  <c r="B91" i="1"/>
  <c r="D91" i="1"/>
  <c r="F91" i="1"/>
  <c r="M91" i="1"/>
  <c r="P91" i="1"/>
  <c r="S91" i="1"/>
  <c r="V38" i="1"/>
  <c r="V92" i="1" s="1"/>
  <c r="B92" i="1"/>
  <c r="D92" i="1"/>
  <c r="F92" i="1"/>
  <c r="M92" i="1"/>
  <c r="P92" i="1"/>
  <c r="S92" i="1"/>
  <c r="V39" i="1"/>
  <c r="B93" i="1"/>
  <c r="D93" i="1"/>
  <c r="F93" i="1"/>
  <c r="M93" i="1"/>
  <c r="P93" i="1"/>
  <c r="S93" i="1"/>
  <c r="V93" i="1"/>
  <c r="V40" i="1"/>
  <c r="V94" i="1" s="1"/>
  <c r="B94" i="1"/>
  <c r="D94" i="1"/>
  <c r="F94" i="1"/>
  <c r="M94" i="1"/>
  <c r="P94" i="1"/>
  <c r="S94" i="1"/>
  <c r="V41" i="1"/>
  <c r="V95" i="1" s="1"/>
  <c r="B95" i="1"/>
  <c r="D95" i="1"/>
  <c r="F95" i="1"/>
  <c r="M95" i="1"/>
  <c r="P95" i="1"/>
  <c r="S95" i="1"/>
  <c r="V42" i="1"/>
  <c r="B96" i="1"/>
  <c r="D96" i="1"/>
  <c r="F96" i="1"/>
  <c r="M96" i="1"/>
  <c r="P96" i="1"/>
  <c r="S96" i="1"/>
  <c r="V96" i="1"/>
  <c r="B100" i="1"/>
  <c r="B101" i="1"/>
  <c r="S50" i="1"/>
  <c r="V100" i="1" l="1"/>
  <c r="V99" i="1" s="1"/>
  <c r="V46" i="1"/>
  <c r="V47" i="1" s="1"/>
  <c r="V45" i="1"/>
  <c r="V101" i="1" l="1"/>
  <c r="V102" i="1" s="1"/>
  <c r="E98" i="1" s="1"/>
  <c r="V48" i="1"/>
  <c r="E44" i="1" s="1"/>
</calcChain>
</file>

<file path=xl/sharedStrings.xml><?xml version="1.0" encoding="utf-8"?>
<sst xmlns="http://schemas.openxmlformats.org/spreadsheetml/2006/main" count="103" uniqueCount="60">
  <si>
    <t>ผู้มีอำนาจลงนาม</t>
  </si>
  <si>
    <t xml:space="preserve"> ลงวันที่</t>
  </si>
  <si>
    <t xml:space="preserve"> ผู้รับเอกสาร</t>
  </si>
  <si>
    <t xml:space="preserve"> ผู้จัดทำ</t>
  </si>
  <si>
    <t>รวม</t>
  </si>
  <si>
    <t>ภาษีมูลค่าเพิ่ม</t>
  </si>
  <si>
    <t>ผลต่าง</t>
  </si>
  <si>
    <t>ใส่ราคาสินค้าผิด</t>
  </si>
  <si>
    <t>มูลค่าที่ถูกต้อง</t>
  </si>
  <si>
    <t>สาเหตุในการออกใบเพิ่มหนี้  :</t>
  </si>
  <si>
    <t>ตัวอักษร.</t>
  </si>
  <si>
    <t>มูลค่าตามใบกำกับภาษีเดิม</t>
  </si>
  <si>
    <t>PCS.</t>
  </si>
  <si>
    <t>SHAFT 10X6.9XM10X121/165</t>
  </si>
  <si>
    <t>2A08-121-00</t>
  </si>
  <si>
    <t>AMOUNT</t>
  </si>
  <si>
    <t>UNIT PRICE</t>
  </si>
  <si>
    <t>UNIT</t>
  </si>
  <si>
    <t>QUANTITY</t>
  </si>
  <si>
    <t>DESCRIPTION</t>
  </si>
  <si>
    <t>CODE</t>
  </si>
  <si>
    <t>NO.</t>
  </si>
  <si>
    <t>จำนวนเงิน</t>
  </si>
  <si>
    <t>ราคา/หน่วย</t>
  </si>
  <si>
    <t>หน่วย</t>
  </si>
  <si>
    <t>จำนวน</t>
  </si>
  <si>
    <t>รายละเอียด</t>
  </si>
  <si>
    <t>รหัสสินค้า</t>
  </si>
  <si>
    <t>ลำดับ</t>
  </si>
  <si>
    <t xml:space="preserve">     Ref. Date </t>
  </si>
  <si>
    <t xml:space="preserve">   Ref. Document</t>
  </si>
  <si>
    <t>ลงวันที่</t>
  </si>
  <si>
    <t xml:space="preserve">  อ้างถึงใบกำกับภาษีเลขที่</t>
  </si>
  <si>
    <t>IV6306025</t>
  </si>
  <si>
    <t>Tax ID.</t>
  </si>
  <si>
    <t>Date</t>
  </si>
  <si>
    <t xml:space="preserve"> สาขาที่</t>
  </si>
  <si>
    <t xml:space="preserve"> สำนักงานใหญ่</t>
  </si>
  <si>
    <t>เลขประจำตัวผู้เสียภาษี</t>
  </si>
  <si>
    <t>X</t>
  </si>
  <si>
    <t>วันที่</t>
  </si>
  <si>
    <t>เขตบางกอกใหญ่ กทม. 10600</t>
  </si>
  <si>
    <t>Addrees</t>
  </si>
  <si>
    <t>No.</t>
  </si>
  <si>
    <t>ที่อยู่</t>
  </si>
  <si>
    <t>234 ซอยรัชดาภิเษก แขวงวัดท่าพระ</t>
  </si>
  <si>
    <t>เลขที่</t>
  </si>
  <si>
    <t>Customer</t>
  </si>
  <si>
    <t>นามลูกค้า</t>
  </si>
  <si>
    <t>บริษัท ตัวอย่าง จำกัด</t>
  </si>
  <si>
    <t>&lt;---- ใส่จำนวนหน่วย , ราคาต่อหน่วย ที่จะเพิ่มหนี้</t>
  </si>
  <si>
    <t>&lt;--- ใส่มูลค่า(ก่อนVAT)ของใบกำกับกับภาษีเดิมที่อ้างถึง</t>
  </si>
  <si>
    <t>&lt;--- สูตรคำนวณมูลค่า(ก่อนVAT)ที่ถูกต้อง (มูลค่าตามใบกำกับภาษีเดิม - ผลรวมข้อมูลในตารางรายการ)</t>
  </si>
  <si>
    <t>&lt;--- มูลค่า(ก่อนVAT)ที่เพิ่มหนี้ (ยอดรวมในตารางรายการ)</t>
  </si>
  <si>
    <t xml:space="preserve">&lt;--- 7% ของมูลค่าที่เพิ่มหนี้ให้ </t>
  </si>
  <si>
    <t>บริษัท  สยามคอนซัล แอ็คเคาน์ แอนด์ ลอ  จำกัด</t>
  </si>
  <si>
    <t>SIAMCONSULT  ACCOUNT AND LAW CO.,LTD.</t>
  </si>
  <si>
    <t>สำนักงานใหญ่ : 88/24  ถนนเหมทานนท์ ตำบลปากน้ำ อำเภอเมืองกระบี่  จังหวัดกระบี่ 81000</t>
  </si>
  <si>
    <t>Head Office  : 88/24 Hemanthon Road, Pak Nam Subdistrict, Mueang Krabi District, Krabi Province, 81000</t>
  </si>
  <si>
    <t>โทร 082 4191 993 แฟ็ก075 817 227   เลขประจำตัวผู้เสียภาษีอากร  0815554000455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</si>
</sst>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#,##0.00_ ;[Red]\-\ #,##0.00_ ;"/>
    <numFmt numFmtId="165" formatCode="[$-1010000]d/m/yy;@"/>
    <numFmt numFmtId="166" formatCode="[$-1870000]dd\/mm\/yy;@"/>
    <numFmt numFmtId="167" formatCode="0\ &quot;วัน&quot;"/>
    <numFmt numFmtId="168" formatCode="[$-1000000]0\ 0000\ 00000\ 00\ 0"/>
    <numFmt numFmtId="169" formatCode="&quot;DN&quot;\ 0"/>
  </numFmts>
  <fonts count="22" x14ac:knownFonts="1">
    <font>
      <sz val="14"/>
      <name val="Cordia New"/>
      <family val="2"/>
    </font>
    <font>
      <sz val="14"/>
      <name val="Cordia New"/>
      <family val="2"/>
    </font>
    <font>
      <sz val="11"/>
      <color indexed="8"/>
      <name val="Leelawadee"/>
      <family val="2"/>
    </font>
    <font>
      <sz val="8"/>
      <color indexed="8"/>
      <name val="Leelawadee"/>
      <family val="2"/>
    </font>
    <font>
      <sz val="12"/>
      <name val="Leelawadee"/>
      <family val="2"/>
    </font>
    <font>
      <sz val="12"/>
      <color indexed="8"/>
      <name val="Leelawadee"/>
      <family val="2"/>
    </font>
    <font>
      <sz val="14"/>
      <color rgb="FF0070C0"/>
      <name val="Cordia New"/>
      <family val="2"/>
    </font>
    <font>
      <sz val="11"/>
      <color rgb="FFC00000"/>
      <name val="Leelawadee"/>
      <family val="2"/>
    </font>
    <font>
      <sz val="12"/>
      <color rgb="FFC00000"/>
      <name val="Leelawadee"/>
      <family val="2"/>
    </font>
    <font>
      <sz val="10"/>
      <color indexed="8"/>
      <name val="Leelawadee"/>
      <family val="2"/>
    </font>
    <font>
      <sz val="8"/>
      <name val="Cordia New"/>
      <family val="2"/>
    </font>
    <font>
      <sz val="8"/>
      <color theme="0"/>
      <name val="Leelawadee"/>
      <family val="2"/>
    </font>
    <font>
      <sz val="11"/>
      <color theme="0"/>
      <name val="Leelawadee"/>
      <family val="2"/>
    </font>
    <font>
      <sz val="8"/>
      <name val="Leelawadee"/>
      <family val="2"/>
    </font>
    <font>
      <sz val="11"/>
      <name val="Leelawadee"/>
      <family val="2"/>
    </font>
    <font>
      <sz val="11"/>
      <color rgb="FFFF0000"/>
      <name val="Leelawadee"/>
      <family val="2"/>
    </font>
    <font>
      <sz val="11"/>
      <color theme="5" tint="-0.249977111117893"/>
      <name val="Leelawadee"/>
      <family val="2"/>
    </font>
    <font>
      <sz val="14"/>
      <name val="Leelawadee"/>
      <family val="2"/>
    </font>
    <font>
      <b/>
      <sz val="18"/>
      <color indexed="8"/>
      <name val="Leelawadee"/>
      <family val="2"/>
    </font>
    <font>
      <sz val="16"/>
      <color indexed="10"/>
      <name val="AngsanaUPC"/>
      <family val="1"/>
      <charset val="222"/>
    </font>
    <font>
      <sz val="14"/>
      <color rgb="FFFF0000"/>
      <name val="Leelawadee"/>
      <family val="2"/>
    </font>
    <font>
      <b/>
      <sz val="16"/>
      <color indexed="8"/>
      <name val="Leelawadee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/>
      <top style="thin">
        <color rgb="FFFF6699"/>
      </top>
      <bottom style="thin">
        <color rgb="FFFF6699"/>
      </bottom>
      <diagonal/>
    </border>
    <border>
      <left/>
      <right/>
      <top style="thin">
        <color rgb="FFFF6699"/>
      </top>
      <bottom style="thin">
        <color rgb="FFFF6699"/>
      </bottom>
      <diagonal/>
    </border>
    <border>
      <left style="thin">
        <color rgb="FF00800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/>
      <top/>
      <bottom style="thin">
        <color rgb="FFFF6699"/>
      </bottom>
      <diagonal/>
    </border>
    <border>
      <left/>
      <right/>
      <top/>
      <bottom style="thin">
        <color rgb="FFFF6699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/>
      <top style="thin">
        <color rgb="FFFF6699"/>
      </top>
      <bottom/>
      <diagonal/>
    </border>
    <border>
      <left/>
      <right/>
      <top style="thin">
        <color rgb="FFFF6699"/>
      </top>
      <bottom/>
      <diagonal/>
    </border>
    <border>
      <left/>
      <right style="thin">
        <color theme="2" tint="-0.499984740745262"/>
      </right>
      <top style="hair">
        <color theme="0" tint="-0.34998626667073579"/>
      </top>
      <bottom/>
      <diagonal/>
    </border>
    <border>
      <left style="thin">
        <color theme="2" tint="-0.499984740745262"/>
      </left>
      <right/>
      <top style="hair">
        <color theme="0" tint="-0.34998626667073579"/>
      </top>
      <bottom/>
      <diagonal/>
    </border>
    <border>
      <left/>
      <right style="thin">
        <color theme="2" tint="-0.499984740745262"/>
      </right>
      <top style="hair">
        <color theme="0" tint="-0.34998626667073579"/>
      </top>
      <bottom style="thin">
        <color theme="2" tint="-0.499984740745262"/>
      </bottom>
      <diagonal/>
    </border>
    <border>
      <left/>
      <right/>
      <top style="hair">
        <color theme="0" tint="-0.34998626667073579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hair">
        <color theme="0" tint="-0.34998626667073579"/>
      </top>
      <bottom style="thin">
        <color theme="2" tint="-0.499984740745262"/>
      </bottom>
      <diagonal/>
    </border>
    <border>
      <left/>
      <right style="thin">
        <color rgb="FFFF6699"/>
      </right>
      <top style="hair">
        <color theme="0" tint="-0.34998626667073579"/>
      </top>
      <bottom style="thin">
        <color rgb="FFFF6699"/>
      </bottom>
      <diagonal/>
    </border>
    <border>
      <left style="thin">
        <color rgb="FFFF6699"/>
      </left>
      <right/>
      <top style="hair">
        <color theme="0" tint="-0.34998626667073579"/>
      </top>
      <bottom style="thin">
        <color rgb="FFFF6699"/>
      </bottom>
      <diagonal/>
    </border>
    <border>
      <left/>
      <right/>
      <top style="hair">
        <color theme="0" tint="-0.34998626667073579"/>
      </top>
      <bottom style="thin">
        <color rgb="FFFF6699"/>
      </bottom>
      <diagonal/>
    </border>
    <border>
      <left/>
      <right style="thin">
        <color theme="2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2" tint="-0.499984740745262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rgb="FFFF669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FF669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0" tint="-0.34998626667073579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0" tint="-0.34998626667073579"/>
      </bottom>
      <diagonal/>
    </border>
    <border>
      <left/>
      <right/>
      <top style="thin">
        <color theme="2" tint="-0.499984740745262"/>
      </top>
      <bottom style="hair">
        <color theme="0" tint="-0.34998626667073579"/>
      </bottom>
      <diagonal/>
    </border>
    <border>
      <left/>
      <right style="thin">
        <color rgb="FFFF6699"/>
      </right>
      <top style="thin">
        <color rgb="FFFF6699"/>
      </top>
      <bottom style="hair">
        <color theme="0" tint="-0.34998626667073579"/>
      </bottom>
      <diagonal/>
    </border>
    <border>
      <left style="thin">
        <color rgb="FFFF6699"/>
      </left>
      <right/>
      <top style="thin">
        <color rgb="FFFF6699"/>
      </top>
      <bottom style="hair">
        <color theme="0" tint="-0.34998626667073579"/>
      </bottom>
      <diagonal/>
    </border>
    <border>
      <left/>
      <right/>
      <top style="thin">
        <color rgb="FFFF6699"/>
      </top>
      <bottom style="hair">
        <color theme="0" tint="-0.34998626667073579"/>
      </bottom>
      <diagonal/>
    </border>
    <border>
      <left style="thin">
        <color theme="0"/>
      </left>
      <right/>
      <top/>
      <bottom style="thin">
        <color theme="2" tint="-0.499984740745262"/>
      </bottom>
      <diagonal/>
    </border>
    <border>
      <left/>
      <right style="thin">
        <color theme="0"/>
      </right>
      <top/>
      <bottom style="thin">
        <color theme="2" tint="-0.499984740745262"/>
      </bottom>
      <diagonal/>
    </border>
    <border>
      <left/>
      <right style="thin">
        <color rgb="FFFF669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6699"/>
      </left>
      <right/>
      <top/>
      <bottom/>
      <diagonal/>
    </border>
    <border>
      <left style="thin">
        <color theme="0"/>
      </left>
      <right/>
      <top style="thin">
        <color theme="2" tint="-0.499984740745262"/>
      </top>
      <bottom/>
      <diagonal/>
    </border>
    <border>
      <left/>
      <right style="thin">
        <color theme="0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0"/>
      </left>
      <right/>
      <top style="thin">
        <color rgb="FFFF6699"/>
      </top>
      <bottom/>
      <diagonal/>
    </border>
    <border>
      <left/>
      <right style="thin">
        <color theme="0"/>
      </right>
      <top style="thin">
        <color rgb="FFFF6699"/>
      </top>
      <bottom/>
      <diagonal/>
    </border>
    <border>
      <left/>
      <right/>
      <top/>
      <bottom style="dashed">
        <color theme="0" tint="-0.14996795556505021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7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vertical="center"/>
    </xf>
    <xf numFmtId="0" fontId="13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top"/>
    </xf>
    <xf numFmtId="0" fontId="14" fillId="3" borderId="0" xfId="0" applyFont="1" applyFill="1" applyAlignment="1">
      <alignment horizontal="left"/>
    </xf>
    <xf numFmtId="168" fontId="14" fillId="3" borderId="0" xfId="0" applyNumberFormat="1" applyFont="1" applyFill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top"/>
    </xf>
    <xf numFmtId="0" fontId="14" fillId="3" borderId="53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7" fontId="14" fillId="3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2" fillId="4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9" fontId="4" fillId="0" borderId="7" xfId="0" applyNumberFormat="1" applyFont="1" applyBorder="1" applyAlignment="1">
      <alignment horizontal="left" vertical="center"/>
    </xf>
    <xf numFmtId="9" fontId="4" fillId="0" borderId="4" xfId="0" applyNumberFormat="1" applyFont="1" applyBorder="1" applyAlignment="1">
      <alignment horizontal="left" vertical="center"/>
    </xf>
    <xf numFmtId="0" fontId="2" fillId="3" borderId="0" xfId="0" applyFont="1" applyFill="1" applyAlignment="1">
      <alignment horizontal="centerContinuous"/>
    </xf>
    <xf numFmtId="0" fontId="2" fillId="3" borderId="0" xfId="0" applyFont="1" applyFill="1" applyAlignment="1">
      <alignment vertical="top" wrapText="1"/>
    </xf>
    <xf numFmtId="0" fontId="2" fillId="3" borderId="0" xfId="0" applyFont="1" applyFill="1"/>
    <xf numFmtId="0" fontId="0" fillId="2" borderId="0" xfId="0" applyFill="1" applyAlignment="1">
      <alignment vertical="top"/>
    </xf>
    <xf numFmtId="0" fontId="3" fillId="3" borderId="0" xfId="0" applyFont="1" applyFill="1" applyAlignment="1">
      <alignment horizontal="centerContinuous" vertical="top"/>
    </xf>
    <xf numFmtId="0" fontId="2" fillId="3" borderId="0" xfId="0" applyFont="1" applyFill="1" applyAlignment="1">
      <alignment horizontal="centerContinuous"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horizontal="right"/>
    </xf>
    <xf numFmtId="0" fontId="3" fillId="0" borderId="0" xfId="0" applyFont="1" applyAlignment="1" applyProtection="1">
      <alignment horizontal="left" vertical="center"/>
      <protection locked="0"/>
    </xf>
    <xf numFmtId="0" fontId="19" fillId="3" borderId="0" xfId="0" applyFont="1" applyFill="1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horizontal="left" vertical="center"/>
      <protection locked="0"/>
    </xf>
    <xf numFmtId="0" fontId="12" fillId="6" borderId="50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top" indent="1"/>
      <protection locked="0"/>
    </xf>
    <xf numFmtId="169" fontId="4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 vertical="top" indent="1"/>
    </xf>
    <xf numFmtId="169" fontId="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top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 applyProtection="1">
      <alignment horizontal="left" vertical="top" indent="1"/>
      <protection locked="0"/>
    </xf>
    <xf numFmtId="166" fontId="4" fillId="3" borderId="0" xfId="0" applyNumberFormat="1" applyFont="1" applyFill="1" applyAlignment="1" applyProtection="1">
      <alignment horizontal="center" vertical="center"/>
      <protection locked="0"/>
    </xf>
    <xf numFmtId="168" fontId="14" fillId="3" borderId="0" xfId="0" applyNumberFormat="1" applyFont="1" applyFill="1" applyAlignment="1" applyProtection="1">
      <alignment horizontal="center" vertical="top"/>
      <protection locked="0"/>
    </xf>
    <xf numFmtId="168" fontId="14" fillId="3" borderId="0" xfId="0" applyNumberFormat="1" applyFont="1" applyFill="1" applyAlignment="1">
      <alignment horizontal="center" vertical="top"/>
    </xf>
    <xf numFmtId="0" fontId="14" fillId="0" borderId="9" xfId="0" applyFont="1" applyBorder="1" applyAlignment="1" applyProtection="1">
      <alignment horizontal="center" vertical="center"/>
      <protection locked="0"/>
    </xf>
    <xf numFmtId="166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top"/>
    </xf>
    <xf numFmtId="0" fontId="11" fillId="6" borderId="45" xfId="0" applyFont="1" applyFill="1" applyBorder="1" applyAlignment="1">
      <alignment horizontal="center" vertical="top"/>
    </xf>
    <xf numFmtId="0" fontId="11" fillId="6" borderId="44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center" vertical="top"/>
    </xf>
    <xf numFmtId="0" fontId="11" fillId="6" borderId="4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 indent="1"/>
    </xf>
    <xf numFmtId="166" fontId="4" fillId="3" borderId="0" xfId="0" applyNumberFormat="1" applyFont="1" applyFill="1" applyAlignment="1">
      <alignment horizontal="center" vertical="center"/>
    </xf>
    <xf numFmtId="0" fontId="11" fillId="5" borderId="41" xfId="0" applyFont="1" applyFill="1" applyBorder="1" applyAlignment="1">
      <alignment horizontal="center" vertical="top"/>
    </xf>
    <xf numFmtId="0" fontId="11" fillId="5" borderId="12" xfId="0" applyFont="1" applyFill="1" applyBorder="1" applyAlignment="1">
      <alignment horizontal="center" vertical="top"/>
    </xf>
    <xf numFmtId="0" fontId="11" fillId="5" borderId="42" xfId="0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center" vertical="top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65" fontId="2" fillId="0" borderId="39" xfId="0" applyNumberFormat="1" applyFont="1" applyBorder="1" applyAlignment="1" applyProtection="1">
      <alignment horizontal="left" vertical="center" indent="1"/>
      <protection locked="0"/>
    </xf>
    <xf numFmtId="165" fontId="2" fillId="0" borderId="40" xfId="0" applyNumberFormat="1" applyFont="1" applyBorder="1" applyAlignment="1" applyProtection="1">
      <alignment horizontal="left" vertical="center" indent="1"/>
      <protection locked="0"/>
    </xf>
    <xf numFmtId="165" fontId="2" fillId="0" borderId="38" xfId="0" applyNumberFormat="1" applyFont="1" applyBorder="1" applyAlignment="1" applyProtection="1">
      <alignment horizontal="left" vertical="center" indent="1"/>
      <protection locked="0"/>
    </xf>
    <xf numFmtId="164" fontId="2" fillId="0" borderId="39" xfId="0" applyNumberFormat="1" applyFont="1" applyBorder="1" applyAlignment="1" applyProtection="1">
      <alignment vertical="center"/>
      <protection locked="0"/>
    </xf>
    <xf numFmtId="164" fontId="2" fillId="0" borderId="40" xfId="0" applyNumberFormat="1" applyFont="1" applyBorder="1" applyAlignment="1" applyProtection="1">
      <alignment vertical="center"/>
      <protection locked="0"/>
    </xf>
    <xf numFmtId="164" fontId="2" fillId="0" borderId="38" xfId="0" applyNumberFormat="1" applyFont="1" applyBorder="1" applyAlignment="1" applyProtection="1">
      <alignment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40" xfId="0" applyNumberFormat="1" applyFont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right" vertical="center" indent="1"/>
      <protection locked="0"/>
    </xf>
    <xf numFmtId="164" fontId="2" fillId="0" borderId="40" xfId="0" applyNumberFormat="1" applyFont="1" applyBorder="1" applyAlignment="1" applyProtection="1">
      <alignment horizontal="right" vertical="center" indent="1"/>
      <protection locked="0"/>
    </xf>
    <xf numFmtId="164" fontId="2" fillId="0" borderId="38" xfId="0" applyNumberFormat="1" applyFont="1" applyBorder="1" applyAlignment="1" applyProtection="1">
      <alignment horizontal="right" vertical="center" indent="1"/>
      <protection locked="0"/>
    </xf>
    <xf numFmtId="164" fontId="2" fillId="0" borderId="39" xfId="1" applyNumberFormat="1" applyFont="1" applyFill="1" applyBorder="1" applyAlignment="1" applyProtection="1">
      <alignment vertical="center"/>
    </xf>
    <xf numFmtId="164" fontId="2" fillId="0" borderId="38" xfId="1" applyNumberFormat="1" applyFont="1" applyFill="1" applyBorder="1" applyAlignment="1" applyProtection="1">
      <alignment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165" fontId="2" fillId="0" borderId="34" xfId="0" applyNumberFormat="1" applyFont="1" applyBorder="1" applyAlignment="1" applyProtection="1">
      <alignment horizontal="left" vertical="center" indent="1"/>
      <protection locked="0"/>
    </xf>
    <xf numFmtId="165" fontId="2" fillId="0" borderId="32" xfId="0" applyNumberFormat="1" applyFont="1" applyBorder="1" applyAlignment="1" applyProtection="1">
      <alignment horizontal="left" vertical="center" indent="1"/>
      <protection locked="0"/>
    </xf>
    <xf numFmtId="165" fontId="2" fillId="0" borderId="33" xfId="0" applyNumberFormat="1" applyFont="1" applyBorder="1" applyAlignment="1" applyProtection="1">
      <alignment horizontal="left" vertical="center" indent="1"/>
      <protection locked="0"/>
    </xf>
    <xf numFmtId="164" fontId="2" fillId="0" borderId="34" xfId="0" applyNumberFormat="1" applyFont="1" applyBorder="1" applyAlignment="1" applyProtection="1">
      <alignment vertical="center"/>
      <protection locked="0"/>
    </xf>
    <xf numFmtId="164" fontId="2" fillId="0" borderId="32" xfId="0" applyNumberFormat="1" applyFont="1" applyBorder="1" applyAlignment="1" applyProtection="1">
      <alignment vertical="center"/>
      <protection locked="0"/>
    </xf>
    <xf numFmtId="164" fontId="2" fillId="0" borderId="33" xfId="0" applyNumberFormat="1" applyFont="1" applyBorder="1" applyAlignment="1" applyProtection="1">
      <alignment vertical="center"/>
      <protection locked="0"/>
    </xf>
    <xf numFmtId="164" fontId="2" fillId="0" borderId="34" xfId="0" applyNumberFormat="1" applyFont="1" applyBorder="1" applyAlignment="1" applyProtection="1">
      <alignment horizontal="center" vertical="center"/>
      <protection locked="0"/>
    </xf>
    <xf numFmtId="164" fontId="2" fillId="0" borderId="32" xfId="0" applyNumberFormat="1" applyFont="1" applyBorder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Alignment="1" applyProtection="1">
      <alignment horizontal="right" vertical="center" indent="1"/>
      <protection locked="0"/>
    </xf>
    <xf numFmtId="164" fontId="2" fillId="0" borderId="32" xfId="0" applyNumberFormat="1" applyFont="1" applyBorder="1" applyAlignment="1" applyProtection="1">
      <alignment horizontal="right" vertical="center" indent="1"/>
      <protection locked="0"/>
    </xf>
    <xf numFmtId="164" fontId="2" fillId="0" borderId="33" xfId="0" applyNumberFormat="1" applyFont="1" applyBorder="1" applyAlignment="1" applyProtection="1">
      <alignment horizontal="right" vertical="center" indent="1"/>
      <protection locked="0"/>
    </xf>
    <xf numFmtId="164" fontId="2" fillId="0" borderId="34" xfId="1" applyNumberFormat="1" applyFont="1" applyFill="1" applyBorder="1" applyAlignment="1" applyProtection="1">
      <alignment vertical="center"/>
    </xf>
    <xf numFmtId="164" fontId="2" fillId="0" borderId="33" xfId="1" applyNumberFormat="1" applyFont="1" applyFill="1" applyBorder="1" applyAlignment="1" applyProtection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5" fontId="2" fillId="0" borderId="36" xfId="0" applyNumberFormat="1" applyFont="1" applyBorder="1" applyAlignment="1">
      <alignment horizontal="left" vertical="center" indent="1"/>
    </xf>
    <xf numFmtId="165" fontId="2" fillId="0" borderId="37" xfId="0" applyNumberFormat="1" applyFont="1" applyBorder="1" applyAlignment="1">
      <alignment horizontal="left" vertical="center" indent="1"/>
    </xf>
    <xf numFmtId="165" fontId="2" fillId="0" borderId="35" xfId="0" applyNumberFormat="1" applyFont="1" applyBorder="1" applyAlignment="1">
      <alignment horizontal="left" vertical="center" indent="1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right" vertical="center" indent="1"/>
    </xf>
    <xf numFmtId="164" fontId="2" fillId="0" borderId="37" xfId="0" applyNumberFormat="1" applyFont="1" applyBorder="1" applyAlignment="1">
      <alignment horizontal="right" vertical="center" indent="1"/>
    </xf>
    <xf numFmtId="164" fontId="2" fillId="0" borderId="35" xfId="0" applyNumberFormat="1" applyFont="1" applyBorder="1" applyAlignment="1">
      <alignment horizontal="right" vertical="center" indent="1"/>
    </xf>
    <xf numFmtId="164" fontId="2" fillId="0" borderId="36" xfId="1" applyNumberFormat="1" applyFont="1" applyFill="1" applyBorder="1" applyAlignment="1" applyProtection="1">
      <alignment vertical="center"/>
    </xf>
    <xf numFmtId="164" fontId="2" fillId="0" borderId="35" xfId="1" applyNumberFormat="1" applyFont="1" applyFill="1" applyBorder="1" applyAlignment="1" applyProtection="1">
      <alignment vertical="center"/>
    </xf>
    <xf numFmtId="165" fontId="2" fillId="0" borderId="31" xfId="0" applyNumberFormat="1" applyFont="1" applyBorder="1" applyAlignment="1">
      <alignment horizontal="left" vertical="center" indent="1"/>
    </xf>
    <xf numFmtId="165" fontId="2" fillId="0" borderId="32" xfId="0" applyNumberFormat="1" applyFont="1" applyBorder="1" applyAlignment="1">
      <alignment horizontal="left" vertical="center" indent="1"/>
    </xf>
    <xf numFmtId="165" fontId="2" fillId="0" borderId="30" xfId="0" applyNumberFormat="1" applyFont="1" applyBorder="1" applyAlignment="1">
      <alignment horizontal="left" vertical="center" indent="1"/>
    </xf>
    <xf numFmtId="164" fontId="2" fillId="0" borderId="31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right" vertical="center" indent="1"/>
    </xf>
    <xf numFmtId="164" fontId="2" fillId="0" borderId="32" xfId="0" applyNumberFormat="1" applyFont="1" applyBorder="1" applyAlignment="1">
      <alignment horizontal="right" vertical="center" indent="1"/>
    </xf>
    <xf numFmtId="164" fontId="2" fillId="0" borderId="30" xfId="0" applyNumberFormat="1" applyFont="1" applyBorder="1" applyAlignment="1">
      <alignment horizontal="right" vertical="center" indent="1"/>
    </xf>
    <xf numFmtId="164" fontId="2" fillId="0" borderId="31" xfId="1" applyNumberFormat="1" applyFont="1" applyFill="1" applyBorder="1" applyAlignment="1" applyProtection="1">
      <alignment vertical="center"/>
    </xf>
    <xf numFmtId="164" fontId="2" fillId="0" borderId="30" xfId="1" applyNumberFormat="1" applyFont="1" applyFill="1" applyBorder="1" applyAlignment="1" applyProtection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top"/>
    </xf>
    <xf numFmtId="164" fontId="2" fillId="0" borderId="28" xfId="0" applyNumberFormat="1" applyFont="1" applyBorder="1" applyAlignment="1" applyProtection="1">
      <alignment vertical="center"/>
      <protection locked="0"/>
    </xf>
    <xf numFmtId="164" fontId="2" fillId="0" borderId="29" xfId="0" applyNumberFormat="1" applyFont="1" applyBorder="1" applyAlignment="1" applyProtection="1">
      <alignment vertical="center"/>
      <protection locked="0"/>
    </xf>
    <xf numFmtId="164" fontId="2" fillId="0" borderId="27" xfId="0" applyNumberFormat="1" applyFont="1" applyBorder="1" applyAlignment="1" applyProtection="1">
      <alignment vertical="center"/>
      <protection locked="0"/>
    </xf>
    <xf numFmtId="164" fontId="2" fillId="0" borderId="28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 applyProtection="1">
      <alignment horizontal="right" vertical="center" indent="1"/>
      <protection locked="0"/>
    </xf>
    <xf numFmtId="164" fontId="2" fillId="0" borderId="29" xfId="0" applyNumberFormat="1" applyFont="1" applyBorder="1" applyAlignment="1" applyProtection="1">
      <alignment horizontal="right" vertical="center" indent="1"/>
      <protection locked="0"/>
    </xf>
    <xf numFmtId="164" fontId="2" fillId="0" borderId="27" xfId="0" applyNumberFormat="1" applyFont="1" applyBorder="1" applyAlignment="1" applyProtection="1">
      <alignment horizontal="right" vertical="center" indent="1"/>
      <protection locked="0"/>
    </xf>
    <xf numFmtId="164" fontId="2" fillId="0" borderId="28" xfId="1" applyNumberFormat="1" applyFont="1" applyFill="1" applyBorder="1" applyAlignment="1" applyProtection="1">
      <alignment vertical="center"/>
    </xf>
    <xf numFmtId="164" fontId="2" fillId="0" borderId="27" xfId="1" applyNumberFormat="1" applyFont="1" applyFill="1" applyBorder="1" applyAlignment="1" applyProtection="1">
      <alignment vertical="center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164" fontId="2" fillId="3" borderId="20" xfId="0" applyNumberFormat="1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 applyProtection="1">
      <alignment horizontal="left" vertical="center" indent="1"/>
      <protection locked="0"/>
    </xf>
    <xf numFmtId="165" fontId="2" fillId="0" borderId="29" xfId="0" applyNumberFormat="1" applyFont="1" applyBorder="1" applyAlignment="1" applyProtection="1">
      <alignment horizontal="left" vertical="center" indent="1"/>
      <protection locked="0"/>
    </xf>
    <xf numFmtId="165" fontId="2" fillId="0" borderId="27" xfId="0" applyNumberFormat="1" applyFont="1" applyBorder="1" applyAlignment="1" applyProtection="1">
      <alignment horizontal="left" vertical="center" indent="1"/>
      <protection locked="0"/>
    </xf>
    <xf numFmtId="0" fontId="2" fillId="4" borderId="0" xfId="0" applyFont="1" applyFill="1" applyAlignment="1">
      <alignment horizontal="left" vertical="center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164" fontId="7" fillId="0" borderId="6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164" fontId="7" fillId="0" borderId="3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horizontal="left" indent="1"/>
      <protection locked="0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left" vertical="center" indent="1"/>
    </xf>
    <xf numFmtId="165" fontId="2" fillId="0" borderId="25" xfId="0" applyNumberFormat="1" applyFont="1" applyBorder="1" applyAlignment="1">
      <alignment horizontal="left" vertical="center" indent="1"/>
    </xf>
    <xf numFmtId="165" fontId="2" fillId="0" borderId="24" xfId="0" applyNumberFormat="1" applyFont="1" applyBorder="1" applyAlignment="1">
      <alignment horizontal="left" vertical="center" indent="1"/>
    </xf>
    <xf numFmtId="164" fontId="2" fillId="0" borderId="26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 vertical="center" indent="1"/>
    </xf>
    <xf numFmtId="164" fontId="2" fillId="0" borderId="25" xfId="0" applyNumberFormat="1" applyFont="1" applyBorder="1" applyAlignment="1">
      <alignment horizontal="right" vertical="center" indent="1"/>
    </xf>
    <xf numFmtId="164" fontId="2" fillId="0" borderId="24" xfId="0" applyNumberFormat="1" applyFont="1" applyBorder="1" applyAlignment="1">
      <alignment horizontal="right" vertical="center" indent="1"/>
    </xf>
    <xf numFmtId="164" fontId="2" fillId="0" borderId="23" xfId="1" applyNumberFormat="1" applyFont="1" applyFill="1" applyBorder="1" applyAlignment="1" applyProtection="1">
      <alignment vertical="center"/>
    </xf>
    <xf numFmtId="164" fontId="2" fillId="0" borderId="22" xfId="1" applyNumberFormat="1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left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164" fontId="2" fillId="0" borderId="3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164" fontId="2" fillId="3" borderId="17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top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</cellXfs>
  <cellStyles count="2">
    <cellStyle name="จุลภาค" xfId="1" builtinId="3"/>
    <cellStyle name="ปกติ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CC"/>
          </stop>
        </gradientFill>
      </fill>
    </dxf>
    <dxf>
      <fill>
        <patternFill>
          <bgColor rgb="FFFFFFCC"/>
        </patternFill>
      </fill>
    </dxf>
    <dxf>
      <fill>
        <gradientFill degree="90">
          <stop position="0">
            <color theme="0"/>
          </stop>
          <stop position="1">
            <color rgb="FFFFFFCC"/>
          </stop>
        </gradientFill>
      </fill>
    </dxf>
  </dxfs>
  <tableStyles count="1" defaultTableStyle="TableStyleMedium2" defaultPivotStyle="PivotStyleLight16">
    <tableStyle name="Invisible" pivot="0" table="0" count="0" xr9:uid="{E1E34015-E267-493B-AA46-CFAAA8F11D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441960</xdr:colOff>
      <xdr:row>1</xdr:row>
      <xdr:rowOff>85725</xdr:rowOff>
    </xdr:from>
    <xdr:to>
      <xdr:col>22</xdr:col>
      <xdr:colOff>85726</xdr:colOff>
      <xdr:row>4</xdr:row>
      <xdr:rowOff>0</xdr:rowOff>
    </xdr:to>
    <xdr:sp macro="" textlink="">
      <xdr:nvSpPr>
        <xdr:cNvPr id="2" name="มนมุมสี่เหลี่ยมด้านทแยงมุม 8">
          <a:extLst>
            <a:ext uri="{FF2B5EF4-FFF2-40B4-BE49-F238E27FC236}">
              <a16:creationId xmlns:a16="http://schemas.microsoft.com/office/drawing/2014/main" id="{989D76F4-3C38-42C7-B1C3-80E4CBCBB794}"/>
            </a:ext>
          </a:extLst>
        </xdr:cNvPr>
        <xdr:cNvSpPr/>
      </xdr:nvSpPr>
      <xdr:spPr>
        <a:xfrm>
          <a:off x="5897880" y="253365"/>
          <a:ext cx="1632586" cy="615315"/>
        </a:xfrm>
        <a:prstGeom prst="round2DiagRect">
          <a:avLst/>
        </a:prstGeom>
        <a:solidFill>
          <a:srgbClr val="FF6699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2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ต้นฉบับใบเพิ่มหนี้ / ใบกำกับภาษี</a:t>
          </a:r>
          <a:r>
            <a:rPr lang="en-US" sz="1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ORIGINAL DEBIT</a:t>
          </a:r>
          <a:r>
            <a:rPr lang="en-US" sz="1000" baseline="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 </a:t>
          </a:r>
          <a:r>
            <a:rPr lang="en-US" sz="1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NOTE</a:t>
          </a:r>
          <a:endParaRPr lang="th-TH" sz="1000">
            <a:solidFill>
              <a:schemeClr val="bg1"/>
            </a:solidFill>
            <a:latin typeface="Leelawadee" panose="020B0502040204020203" pitchFamily="34" charset="-34"/>
            <a:cs typeface="Leelawadee" panose="020B0502040204020203" pitchFamily="34" charset="-34"/>
          </a:endParaRPr>
        </a:p>
      </xdr:txBody>
    </xdr:sp>
    <xdr:clientData/>
  </xdr:twoCellAnchor>
  <xdr:twoCellAnchor>
    <xdr:from>
      <xdr:col>1</xdr:col>
      <xdr:colOff>16853</xdr:colOff>
      <xdr:row>6</xdr:row>
      <xdr:rowOff>104775</xdr:rowOff>
    </xdr:from>
    <xdr:to>
      <xdr:col>22</xdr:col>
      <xdr:colOff>138296</xdr:colOff>
      <xdr:row>16</xdr:row>
      <xdr:rowOff>41671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447FFE08-1A9C-42EF-8F7B-C147540B6EBA}"/>
            </a:ext>
          </a:extLst>
        </xdr:cNvPr>
        <xdr:cNvGrpSpPr/>
      </xdr:nvGrpSpPr>
      <xdr:grpSpPr>
        <a:xfrm>
          <a:off x="253073" y="1278255"/>
          <a:ext cx="7329963" cy="1521856"/>
          <a:chOff x="400051" y="2590800"/>
          <a:chExt cx="7998618" cy="1537096"/>
        </a:xfrm>
      </xdr:grpSpPr>
      <xdr:sp macro="" textlink="">
        <xdr:nvSpPr>
          <xdr:cNvPr id="5" name="สี่เหลี่ยมผืนผ้า: มุมมน 4">
            <a:extLst>
              <a:ext uri="{FF2B5EF4-FFF2-40B4-BE49-F238E27FC236}">
                <a16:creationId xmlns:a16="http://schemas.microsoft.com/office/drawing/2014/main" id="{26698F84-5C59-43D8-A373-15FFAD950766}"/>
              </a:ext>
            </a:extLst>
          </xdr:cNvPr>
          <xdr:cNvSpPr/>
        </xdr:nvSpPr>
        <xdr:spPr bwMode="auto">
          <a:xfrm>
            <a:off x="400051" y="2590800"/>
            <a:ext cx="5517355" cy="1533524"/>
          </a:xfrm>
          <a:prstGeom prst="roundRect">
            <a:avLst>
              <a:gd name="adj" fmla="val 6911"/>
            </a:avLst>
          </a:prstGeom>
          <a:noFill/>
          <a:ln w="12700">
            <a:solidFill>
              <a:srgbClr val="FF669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th-TH" sz="1100"/>
          </a:p>
        </xdr:txBody>
      </xdr:sp>
      <xdr:sp macro="" textlink="">
        <xdr:nvSpPr>
          <xdr:cNvPr id="6" name="สี่เหลี่ยมผืนผ้า: มุมมน 5">
            <a:extLst>
              <a:ext uri="{FF2B5EF4-FFF2-40B4-BE49-F238E27FC236}">
                <a16:creationId xmlns:a16="http://schemas.microsoft.com/office/drawing/2014/main" id="{959E7DC4-5E14-43D8-8244-91B3128A65F4}"/>
              </a:ext>
            </a:extLst>
          </xdr:cNvPr>
          <xdr:cNvSpPr/>
        </xdr:nvSpPr>
        <xdr:spPr bwMode="auto">
          <a:xfrm>
            <a:off x="5962651" y="2594372"/>
            <a:ext cx="2436018" cy="1533524"/>
          </a:xfrm>
          <a:prstGeom prst="roundRect">
            <a:avLst>
              <a:gd name="adj" fmla="val 6911"/>
            </a:avLst>
          </a:prstGeom>
          <a:noFill/>
          <a:ln w="12700">
            <a:solidFill>
              <a:srgbClr val="FF669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th-TH" sz="1100"/>
          </a:p>
        </xdr:txBody>
      </xdr:sp>
    </xdr:grpSp>
    <xdr:clientData/>
  </xdr:twoCellAnchor>
  <xdr:twoCellAnchor>
    <xdr:from>
      <xdr:col>1</xdr:col>
      <xdr:colOff>14655</xdr:colOff>
      <xdr:row>16</xdr:row>
      <xdr:rowOff>85725</xdr:rowOff>
    </xdr:from>
    <xdr:to>
      <xdr:col>22</xdr:col>
      <xdr:colOff>133349</xdr:colOff>
      <xdr:row>19</xdr:row>
      <xdr:rowOff>76200</xdr:rowOff>
    </xdr:to>
    <xdr:sp macro="" textlink="">
      <xdr:nvSpPr>
        <xdr:cNvPr id="7" name="สี่เหลี่ยมผืนผ้า: มุมมน 6">
          <a:extLst>
            <a:ext uri="{FF2B5EF4-FFF2-40B4-BE49-F238E27FC236}">
              <a16:creationId xmlns:a16="http://schemas.microsoft.com/office/drawing/2014/main" id="{5806E091-BE3E-4E13-B529-0443B3443B33}"/>
            </a:ext>
          </a:extLst>
        </xdr:cNvPr>
        <xdr:cNvSpPr/>
      </xdr:nvSpPr>
      <xdr:spPr bwMode="auto">
        <a:xfrm>
          <a:off x="624255" y="4505325"/>
          <a:ext cx="12920294" cy="819150"/>
        </a:xfrm>
        <a:prstGeom prst="roundRect">
          <a:avLst>
            <a:gd name="adj" fmla="val 11459"/>
          </a:avLst>
        </a:prstGeom>
        <a:noFill/>
        <a:ln w="9525" cap="flat" cmpd="sng" algn="ctr">
          <a:solidFill>
            <a:srgbClr val="FF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</xdr:colOff>
      <xdr:row>43</xdr:row>
      <xdr:rowOff>0</xdr:rowOff>
    </xdr:from>
    <xdr:to>
      <xdr:col>14</xdr:col>
      <xdr:colOff>7327</xdr:colOff>
      <xdr:row>44</xdr:row>
      <xdr:rowOff>14654</xdr:rowOff>
    </xdr:to>
    <xdr:sp macro="" textlink="">
      <xdr:nvSpPr>
        <xdr:cNvPr id="8" name="สี่เหลี่ยมผืนผ้า: มุมมน 7">
          <a:extLst>
            <a:ext uri="{FF2B5EF4-FFF2-40B4-BE49-F238E27FC236}">
              <a16:creationId xmlns:a16="http://schemas.microsoft.com/office/drawing/2014/main" id="{FA0C8953-1275-4696-BBB2-E4939B4B02EA}"/>
            </a:ext>
          </a:extLst>
        </xdr:cNvPr>
        <xdr:cNvSpPr/>
      </xdr:nvSpPr>
      <xdr:spPr bwMode="auto">
        <a:xfrm>
          <a:off x="611067" y="11877675"/>
          <a:ext cx="7930660" cy="290879"/>
        </a:xfrm>
        <a:prstGeom prst="roundRect">
          <a:avLst>
            <a:gd name="adj" fmla="val 11459"/>
          </a:avLst>
        </a:prstGeom>
        <a:noFill/>
        <a:ln w="9525" cap="flat" cmpd="sng" algn="ctr">
          <a:solidFill>
            <a:srgbClr val="FF66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14654</xdr:colOff>
      <xdr:row>48</xdr:row>
      <xdr:rowOff>102577</xdr:rowOff>
    </xdr:from>
    <xdr:to>
      <xdr:col>22</xdr:col>
      <xdr:colOff>131885</xdr:colOff>
      <xdr:row>53</xdr:row>
      <xdr:rowOff>246530</xdr:rowOff>
    </xdr:to>
    <xdr:grpSp>
      <xdr:nvGrpSpPr>
        <xdr:cNvPr id="9" name="กลุ่ม 8">
          <a:extLst>
            <a:ext uri="{FF2B5EF4-FFF2-40B4-BE49-F238E27FC236}">
              <a16:creationId xmlns:a16="http://schemas.microsoft.com/office/drawing/2014/main" id="{03E3ACE0-07D3-4853-B884-2FDA8E9AE5A5}"/>
            </a:ext>
          </a:extLst>
        </xdr:cNvPr>
        <xdr:cNvGrpSpPr/>
      </xdr:nvGrpSpPr>
      <xdr:grpSpPr>
        <a:xfrm>
          <a:off x="250874" y="10968697"/>
          <a:ext cx="7325751" cy="1416493"/>
          <a:chOff x="271096" y="11334750"/>
          <a:chExt cx="8008327" cy="1310055"/>
        </a:xfrm>
      </xdr:grpSpPr>
      <xdr:sp macro="" textlink="">
        <xdr:nvSpPr>
          <xdr:cNvPr id="10" name="สี่เหลี่ยมผืนผ้า: มุมมน 9">
            <a:extLst>
              <a:ext uri="{FF2B5EF4-FFF2-40B4-BE49-F238E27FC236}">
                <a16:creationId xmlns:a16="http://schemas.microsoft.com/office/drawing/2014/main" id="{FD645F18-95BA-4FA3-AC17-7B74E6578E18}"/>
              </a:ext>
            </a:extLst>
          </xdr:cNvPr>
          <xdr:cNvSpPr/>
        </xdr:nvSpPr>
        <xdr:spPr bwMode="auto">
          <a:xfrm>
            <a:off x="271096" y="11334750"/>
            <a:ext cx="2930769" cy="1296866"/>
          </a:xfrm>
          <a:prstGeom prst="roundRect">
            <a:avLst>
              <a:gd name="adj" fmla="val 11459"/>
            </a:avLst>
          </a:prstGeom>
          <a:noFill/>
          <a:ln w="9525" cap="flat" cmpd="sng" algn="ctr">
            <a:solidFill>
              <a:srgbClr val="FF6699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11" name="สี่เหลี่ยมผืนผ้า: มุมมน 10">
            <a:extLst>
              <a:ext uri="{FF2B5EF4-FFF2-40B4-BE49-F238E27FC236}">
                <a16:creationId xmlns:a16="http://schemas.microsoft.com/office/drawing/2014/main" id="{E1968B9F-C15A-4BEE-8FE4-C1EFAB3390F1}"/>
              </a:ext>
            </a:extLst>
          </xdr:cNvPr>
          <xdr:cNvSpPr/>
        </xdr:nvSpPr>
        <xdr:spPr bwMode="auto">
          <a:xfrm>
            <a:off x="3229709" y="11347939"/>
            <a:ext cx="2514600" cy="1296866"/>
          </a:xfrm>
          <a:prstGeom prst="roundRect">
            <a:avLst>
              <a:gd name="adj" fmla="val 11459"/>
            </a:avLst>
          </a:prstGeom>
          <a:noFill/>
          <a:ln w="9525" cap="flat" cmpd="sng" algn="ctr">
            <a:solidFill>
              <a:srgbClr val="FF6699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12" name="สี่เหลี่ยมผืนผ้า: มุมมน 11">
            <a:extLst>
              <a:ext uri="{FF2B5EF4-FFF2-40B4-BE49-F238E27FC236}">
                <a16:creationId xmlns:a16="http://schemas.microsoft.com/office/drawing/2014/main" id="{4D490369-0081-4D11-89F7-A9EA0D9EC55A}"/>
              </a:ext>
            </a:extLst>
          </xdr:cNvPr>
          <xdr:cNvSpPr/>
        </xdr:nvSpPr>
        <xdr:spPr bwMode="auto">
          <a:xfrm>
            <a:off x="5778013" y="11339146"/>
            <a:ext cx="2501410" cy="1296866"/>
          </a:xfrm>
          <a:prstGeom prst="roundRect">
            <a:avLst>
              <a:gd name="adj" fmla="val 11459"/>
            </a:avLst>
          </a:prstGeom>
          <a:noFill/>
          <a:ln w="9525" cap="flat" cmpd="sng" algn="ctr">
            <a:solidFill>
              <a:srgbClr val="FF6699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20</xdr:col>
      <xdr:colOff>91440</xdr:colOff>
      <xdr:row>55</xdr:row>
      <xdr:rowOff>85725</xdr:rowOff>
    </xdr:from>
    <xdr:to>
      <xdr:col>22</xdr:col>
      <xdr:colOff>85726</xdr:colOff>
      <xdr:row>58</xdr:row>
      <xdr:rowOff>0</xdr:rowOff>
    </xdr:to>
    <xdr:sp macro="" textlink="">
      <xdr:nvSpPr>
        <xdr:cNvPr id="13" name="มนมุมสี่เหลี่ยมด้านทแยงมุม 8">
          <a:extLst>
            <a:ext uri="{FF2B5EF4-FFF2-40B4-BE49-F238E27FC236}">
              <a16:creationId xmlns:a16="http://schemas.microsoft.com/office/drawing/2014/main" id="{B4807406-8A75-4913-B6AE-2344B4ADE906}"/>
            </a:ext>
          </a:extLst>
        </xdr:cNvPr>
        <xdr:cNvSpPr/>
      </xdr:nvSpPr>
      <xdr:spPr>
        <a:xfrm>
          <a:off x="6042660" y="12658725"/>
          <a:ext cx="1487806" cy="615315"/>
        </a:xfrm>
        <a:prstGeom prst="round2Diag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2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สำเนาใบเพิ่มหนี้ / ใบกำกับภาษี</a:t>
          </a:r>
          <a:r>
            <a:rPr lang="en-US" sz="1000">
              <a:solidFill>
                <a:schemeClr val="bg1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COPY DEBIT NOTE</a:t>
          </a:r>
          <a:endParaRPr lang="th-TH" sz="1000">
            <a:solidFill>
              <a:schemeClr val="bg1"/>
            </a:solidFill>
            <a:latin typeface="Leelawadee" panose="020B0502040204020203" pitchFamily="34" charset="-34"/>
            <a:cs typeface="Leelawadee" panose="020B0502040204020203" pitchFamily="34" charset="-34"/>
          </a:endParaRPr>
        </a:p>
      </xdr:txBody>
    </xdr:sp>
    <xdr:clientData/>
  </xdr:twoCellAnchor>
  <xdr:twoCellAnchor>
    <xdr:from>
      <xdr:col>1</xdr:col>
      <xdr:colOff>16853</xdr:colOff>
      <xdr:row>60</xdr:row>
      <xdr:rowOff>104775</xdr:rowOff>
    </xdr:from>
    <xdr:to>
      <xdr:col>22</xdr:col>
      <xdr:colOff>138296</xdr:colOff>
      <xdr:row>70</xdr:row>
      <xdr:rowOff>41671</xdr:rowOff>
    </xdr:to>
    <xdr:grpSp>
      <xdr:nvGrpSpPr>
        <xdr:cNvPr id="15" name="กลุ่ม 14">
          <a:extLst>
            <a:ext uri="{FF2B5EF4-FFF2-40B4-BE49-F238E27FC236}">
              <a16:creationId xmlns:a16="http://schemas.microsoft.com/office/drawing/2014/main" id="{AAF1F39C-DF3E-4EF2-AD27-AA7EC0D7E571}"/>
            </a:ext>
          </a:extLst>
        </xdr:cNvPr>
        <xdr:cNvGrpSpPr/>
      </xdr:nvGrpSpPr>
      <xdr:grpSpPr>
        <a:xfrm>
          <a:off x="253073" y="13683615"/>
          <a:ext cx="7329963" cy="1521856"/>
          <a:chOff x="400051" y="2590800"/>
          <a:chExt cx="7998618" cy="1537096"/>
        </a:xfrm>
      </xdr:grpSpPr>
      <xdr:sp macro="" textlink="">
        <xdr:nvSpPr>
          <xdr:cNvPr id="16" name="สี่เหลี่ยมผืนผ้า: มุมมน 15">
            <a:extLst>
              <a:ext uri="{FF2B5EF4-FFF2-40B4-BE49-F238E27FC236}">
                <a16:creationId xmlns:a16="http://schemas.microsoft.com/office/drawing/2014/main" id="{56850DC4-A0C5-464B-8A19-2201FDACF153}"/>
              </a:ext>
            </a:extLst>
          </xdr:cNvPr>
          <xdr:cNvSpPr/>
        </xdr:nvSpPr>
        <xdr:spPr bwMode="auto">
          <a:xfrm>
            <a:off x="400051" y="2590800"/>
            <a:ext cx="5517355" cy="1533524"/>
          </a:xfrm>
          <a:prstGeom prst="roundRect">
            <a:avLst>
              <a:gd name="adj" fmla="val 6911"/>
            </a:avLst>
          </a:prstGeom>
          <a:noFill/>
          <a:ln w="12700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th-TH" sz="1100"/>
          </a:p>
        </xdr:txBody>
      </xdr:sp>
      <xdr:sp macro="" textlink="">
        <xdr:nvSpPr>
          <xdr:cNvPr id="17" name="สี่เหลี่ยมผืนผ้า: มุมมน 16">
            <a:extLst>
              <a:ext uri="{FF2B5EF4-FFF2-40B4-BE49-F238E27FC236}">
                <a16:creationId xmlns:a16="http://schemas.microsoft.com/office/drawing/2014/main" id="{1598EF28-4595-4FF5-BEAF-82A48BF9FEF0}"/>
              </a:ext>
            </a:extLst>
          </xdr:cNvPr>
          <xdr:cNvSpPr/>
        </xdr:nvSpPr>
        <xdr:spPr bwMode="auto">
          <a:xfrm>
            <a:off x="5962651" y="2594372"/>
            <a:ext cx="2436018" cy="1533524"/>
          </a:xfrm>
          <a:prstGeom prst="roundRect">
            <a:avLst>
              <a:gd name="adj" fmla="val 6911"/>
            </a:avLst>
          </a:prstGeom>
          <a:noFill/>
          <a:ln w="12700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th-TH" sz="1100"/>
          </a:p>
        </xdr:txBody>
      </xdr:sp>
    </xdr:grpSp>
    <xdr:clientData/>
  </xdr:twoCellAnchor>
  <xdr:twoCellAnchor>
    <xdr:from>
      <xdr:col>1</xdr:col>
      <xdr:colOff>14655</xdr:colOff>
      <xdr:row>70</xdr:row>
      <xdr:rowOff>85725</xdr:rowOff>
    </xdr:from>
    <xdr:to>
      <xdr:col>22</xdr:col>
      <xdr:colOff>133349</xdr:colOff>
      <xdr:row>73</xdr:row>
      <xdr:rowOff>76200</xdr:rowOff>
    </xdr:to>
    <xdr:sp macro="" textlink="">
      <xdr:nvSpPr>
        <xdr:cNvPr id="18" name="สี่เหลี่ยมผืนผ้า: มุมมน 17">
          <a:extLst>
            <a:ext uri="{FF2B5EF4-FFF2-40B4-BE49-F238E27FC236}">
              <a16:creationId xmlns:a16="http://schemas.microsoft.com/office/drawing/2014/main" id="{4382C836-3D53-4EFA-B0AF-1A105D23309F}"/>
            </a:ext>
          </a:extLst>
        </xdr:cNvPr>
        <xdr:cNvSpPr/>
      </xdr:nvSpPr>
      <xdr:spPr bwMode="auto">
        <a:xfrm>
          <a:off x="14645055" y="4505325"/>
          <a:ext cx="12920294" cy="819150"/>
        </a:xfrm>
        <a:prstGeom prst="roundRect">
          <a:avLst>
            <a:gd name="adj" fmla="val 11459"/>
          </a:avLst>
        </a:prstGeom>
        <a:noFill/>
        <a:ln w="9525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</xdr:colOff>
      <xdr:row>97</xdr:row>
      <xdr:rowOff>0</xdr:rowOff>
    </xdr:from>
    <xdr:to>
      <xdr:col>14</xdr:col>
      <xdr:colOff>7327</xdr:colOff>
      <xdr:row>98</xdr:row>
      <xdr:rowOff>14654</xdr:rowOff>
    </xdr:to>
    <xdr:sp macro="" textlink="">
      <xdr:nvSpPr>
        <xdr:cNvPr id="19" name="สี่เหลี่ยมผืนผ้า: มุมมน 18">
          <a:extLst>
            <a:ext uri="{FF2B5EF4-FFF2-40B4-BE49-F238E27FC236}">
              <a16:creationId xmlns:a16="http://schemas.microsoft.com/office/drawing/2014/main" id="{C8034549-3ABD-4BE5-8B31-46CA6E6B35A7}"/>
            </a:ext>
          </a:extLst>
        </xdr:cNvPr>
        <xdr:cNvSpPr/>
      </xdr:nvSpPr>
      <xdr:spPr bwMode="auto">
        <a:xfrm>
          <a:off x="14631867" y="11877675"/>
          <a:ext cx="7930660" cy="290879"/>
        </a:xfrm>
        <a:prstGeom prst="roundRect">
          <a:avLst>
            <a:gd name="adj" fmla="val 11459"/>
          </a:avLst>
        </a:prstGeom>
        <a:noFill/>
        <a:ln w="9525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14654</xdr:colOff>
      <xdr:row>102</xdr:row>
      <xdr:rowOff>102577</xdr:rowOff>
    </xdr:from>
    <xdr:to>
      <xdr:col>22</xdr:col>
      <xdr:colOff>131885</xdr:colOff>
      <xdr:row>107</xdr:row>
      <xdr:rowOff>246530</xdr:rowOff>
    </xdr:to>
    <xdr:grpSp>
      <xdr:nvGrpSpPr>
        <xdr:cNvPr id="20" name="กลุ่ม 19">
          <a:extLst>
            <a:ext uri="{FF2B5EF4-FFF2-40B4-BE49-F238E27FC236}">
              <a16:creationId xmlns:a16="http://schemas.microsoft.com/office/drawing/2014/main" id="{6D12CBD8-7A93-49AF-B441-8B769DB956BC}"/>
            </a:ext>
          </a:extLst>
        </xdr:cNvPr>
        <xdr:cNvGrpSpPr/>
      </xdr:nvGrpSpPr>
      <xdr:grpSpPr>
        <a:xfrm>
          <a:off x="250874" y="23366437"/>
          <a:ext cx="7325751" cy="1416493"/>
          <a:chOff x="271096" y="11334750"/>
          <a:chExt cx="8008327" cy="1310055"/>
        </a:xfrm>
      </xdr:grpSpPr>
      <xdr:sp macro="" textlink="">
        <xdr:nvSpPr>
          <xdr:cNvPr id="21" name="สี่เหลี่ยมผืนผ้า: มุมมน 20">
            <a:extLst>
              <a:ext uri="{FF2B5EF4-FFF2-40B4-BE49-F238E27FC236}">
                <a16:creationId xmlns:a16="http://schemas.microsoft.com/office/drawing/2014/main" id="{60550DFA-B1B9-4A1A-A32C-90020F77071D}"/>
              </a:ext>
            </a:extLst>
          </xdr:cNvPr>
          <xdr:cNvSpPr/>
        </xdr:nvSpPr>
        <xdr:spPr bwMode="auto">
          <a:xfrm>
            <a:off x="271096" y="11334750"/>
            <a:ext cx="2930769" cy="1296866"/>
          </a:xfrm>
          <a:prstGeom prst="roundRect">
            <a:avLst>
              <a:gd name="adj" fmla="val 11459"/>
            </a:avLst>
          </a:prstGeom>
          <a:noFill/>
          <a:ln w="9525" cap="flat" cmpd="sng" algn="ctr">
            <a:solidFill>
              <a:schemeClr val="bg2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22" name="สี่เหลี่ยมผืนผ้า: มุมมน 21">
            <a:extLst>
              <a:ext uri="{FF2B5EF4-FFF2-40B4-BE49-F238E27FC236}">
                <a16:creationId xmlns:a16="http://schemas.microsoft.com/office/drawing/2014/main" id="{B54AD765-6819-4FF4-888A-AC4D09D7E70D}"/>
              </a:ext>
            </a:extLst>
          </xdr:cNvPr>
          <xdr:cNvSpPr/>
        </xdr:nvSpPr>
        <xdr:spPr bwMode="auto">
          <a:xfrm>
            <a:off x="3229709" y="11347939"/>
            <a:ext cx="2514600" cy="1296866"/>
          </a:xfrm>
          <a:prstGeom prst="roundRect">
            <a:avLst>
              <a:gd name="adj" fmla="val 11459"/>
            </a:avLst>
          </a:prstGeom>
          <a:noFill/>
          <a:ln w="9525" cap="flat" cmpd="sng" algn="ctr">
            <a:solidFill>
              <a:schemeClr val="bg2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23" name="สี่เหลี่ยมผืนผ้า: มุมมน 22">
            <a:extLst>
              <a:ext uri="{FF2B5EF4-FFF2-40B4-BE49-F238E27FC236}">
                <a16:creationId xmlns:a16="http://schemas.microsoft.com/office/drawing/2014/main" id="{D8A973D9-0959-4FAC-A055-786FFF1A3C5C}"/>
              </a:ext>
            </a:extLst>
          </xdr:cNvPr>
          <xdr:cNvSpPr/>
        </xdr:nvSpPr>
        <xdr:spPr bwMode="auto">
          <a:xfrm>
            <a:off x="5778013" y="11339146"/>
            <a:ext cx="2501410" cy="1296866"/>
          </a:xfrm>
          <a:prstGeom prst="roundRect">
            <a:avLst>
              <a:gd name="adj" fmla="val 11459"/>
            </a:avLst>
          </a:prstGeom>
          <a:noFill/>
          <a:ln w="9525" cap="flat" cmpd="sng" algn="ctr">
            <a:solidFill>
              <a:schemeClr val="bg2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236221</xdr:colOff>
      <xdr:row>1</xdr:row>
      <xdr:rowOff>175260</xdr:rowOff>
    </xdr:from>
    <xdr:to>
      <xdr:col>4</xdr:col>
      <xdr:colOff>529627</xdr:colOff>
      <xdr:row>6</xdr:row>
      <xdr:rowOff>50940</xdr:rowOff>
    </xdr:to>
    <xdr:pic>
      <xdr:nvPicPr>
        <xdr:cNvPr id="24" name="รูปภาพ 23">
          <a:extLst>
            <a:ext uri="{FF2B5EF4-FFF2-40B4-BE49-F238E27FC236}">
              <a16:creationId xmlns:a16="http://schemas.microsoft.com/office/drawing/2014/main" id="{25253CC0-258A-479C-9F2C-6F2A7BB7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1" y="342900"/>
          <a:ext cx="986826" cy="88152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198121</xdr:colOff>
      <xdr:row>55</xdr:row>
      <xdr:rowOff>205740</xdr:rowOff>
    </xdr:from>
    <xdr:to>
      <xdr:col>4</xdr:col>
      <xdr:colOff>482997</xdr:colOff>
      <xdr:row>60</xdr:row>
      <xdr:rowOff>73800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0C7A6797-5646-44DA-A681-07520B51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1" y="12778740"/>
          <a:ext cx="978296" cy="87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6ABC-FA1E-4CC1-9BE7-AA24ABC8AC7F}">
  <sheetPr>
    <tabColor rgb="FFFF0000"/>
    <pageSetUpPr fitToPage="1"/>
  </sheetPr>
  <dimension ref="A1:Z109"/>
  <sheetViews>
    <sheetView showGridLines="0" tabSelected="1" topLeftCell="A124" zoomScaleNormal="100" workbookViewId="0">
      <selection activeCell="L64" sqref="L64"/>
    </sheetView>
  </sheetViews>
  <sheetFormatPr defaultColWidth="9.125" defaultRowHeight="21" x14ac:dyDescent="0.6"/>
  <cols>
    <col min="1" max="1" width="3.875" customWidth="1"/>
    <col min="2" max="2" width="4.625" customWidth="1"/>
    <col min="3" max="3" width="3" customWidth="1"/>
    <col min="4" max="4" width="3.75" customWidth="1"/>
    <col min="5" max="5" width="10.625" customWidth="1"/>
    <col min="6" max="6" width="12" customWidth="1"/>
    <col min="7" max="7" width="8.875" customWidth="1"/>
    <col min="8" max="8" width="1.25" customWidth="1"/>
    <col min="9" max="9" width="1" customWidth="1"/>
    <col min="10" max="10" width="2.875" customWidth="1"/>
    <col min="11" max="11" width="7.625" customWidth="1"/>
    <col min="12" max="12" width="7.375" customWidth="1"/>
    <col min="13" max="13" width="2.875" customWidth="1"/>
    <col min="14" max="14" width="7" customWidth="1"/>
    <col min="15" max="15" width="1.125" customWidth="1"/>
    <col min="16" max="16" width="7.125" customWidth="1"/>
    <col min="17" max="17" width="1.75" customWidth="1"/>
    <col min="18" max="18" width="1" customWidth="1"/>
    <col min="19" max="19" width="1.75" customWidth="1"/>
    <col min="20" max="20" width="8.125" customWidth="1"/>
    <col min="21" max="21" width="5.25" customWidth="1"/>
    <col min="22" max="22" width="19.25" customWidth="1"/>
    <col min="23" max="23" width="2.25" customWidth="1"/>
    <col min="24" max="24" width="3.875" customWidth="1"/>
  </cols>
  <sheetData>
    <row r="1" spans="1:25" ht="13.5" customHeight="1" x14ac:dyDescent="0.6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21.75" customHeight="1" x14ac:dyDescent="0.6">
      <c r="A2" s="3"/>
      <c r="B2" s="5"/>
      <c r="C2" s="5"/>
      <c r="D2" s="5"/>
      <c r="E2" s="5"/>
      <c r="F2" s="62" t="s">
        <v>55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T2" s="5"/>
      <c r="V2" s="5"/>
      <c r="X2" s="3"/>
    </row>
    <row r="3" spans="1:25" ht="21.75" customHeight="1" x14ac:dyDescent="0.6">
      <c r="A3" s="3"/>
      <c r="B3" s="5"/>
      <c r="C3" s="5"/>
      <c r="D3" s="5"/>
      <c r="E3" s="5"/>
      <c r="F3" s="62" t="s">
        <v>56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7"/>
      <c r="T3" s="5"/>
      <c r="X3" s="3"/>
    </row>
    <row r="4" spans="1:25" s="10" customFormat="1" ht="12" customHeight="1" x14ac:dyDescent="0.6">
      <c r="A4" s="8"/>
      <c r="B4" s="5"/>
      <c r="C4" s="5"/>
      <c r="D4" s="5"/>
      <c r="E4" s="5"/>
      <c r="F4" s="59" t="s">
        <v>57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8"/>
    </row>
    <row r="5" spans="1:25" s="10" customFormat="1" ht="12" customHeight="1" x14ac:dyDescent="0.6">
      <c r="A5" s="8"/>
      <c r="B5" s="5"/>
      <c r="C5" s="5"/>
      <c r="D5" s="5"/>
      <c r="E5" s="5"/>
      <c r="F5" s="59" t="s">
        <v>58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X5" s="8"/>
    </row>
    <row r="6" spans="1:25" s="10" customFormat="1" ht="12" customHeight="1" x14ac:dyDescent="0.6">
      <c r="A6" s="8"/>
      <c r="C6" s="5"/>
      <c r="D6" s="5"/>
      <c r="E6" s="5"/>
      <c r="F6" s="59" t="s">
        <v>59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X6" s="8"/>
    </row>
    <row r="7" spans="1:25" s="12" customFormat="1" ht="15.75" customHeight="1" x14ac:dyDescent="0.6">
      <c r="A7" s="11"/>
      <c r="B7" s="10"/>
      <c r="X7" s="11"/>
      <c r="Y7" s="10"/>
    </row>
    <row r="8" spans="1:25" s="12" customFormat="1" ht="15" customHeight="1" x14ac:dyDescent="0.6">
      <c r="A8" s="11"/>
      <c r="B8" s="13" t="s">
        <v>48</v>
      </c>
      <c r="C8" s="14"/>
      <c r="D8" s="14"/>
      <c r="E8" s="65" t="s">
        <v>49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15"/>
      <c r="R8" s="15"/>
      <c r="S8" s="15"/>
      <c r="U8" s="66">
        <v>6308001</v>
      </c>
      <c r="V8" s="66"/>
      <c r="X8" s="11"/>
      <c r="Y8" s="10"/>
    </row>
    <row r="9" spans="1:25" s="12" customFormat="1" ht="9.75" customHeight="1" x14ac:dyDescent="0.6">
      <c r="A9" s="11"/>
      <c r="B9" s="16" t="s">
        <v>47</v>
      </c>
      <c r="C9" s="14"/>
      <c r="D9" s="1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15"/>
      <c r="R9" s="15"/>
      <c r="S9" s="15"/>
      <c r="T9" s="69" t="s">
        <v>46</v>
      </c>
      <c r="U9" s="66"/>
      <c r="V9" s="66"/>
      <c r="X9" s="11"/>
      <c r="Y9" s="10"/>
    </row>
    <row r="10" spans="1:25" s="12" customFormat="1" ht="3.75" customHeight="1" x14ac:dyDescent="0.6">
      <c r="A10" s="11"/>
      <c r="B10" s="17"/>
      <c r="C10" s="14"/>
      <c r="D10" s="14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19"/>
      <c r="Q10" s="15"/>
      <c r="R10" s="15"/>
      <c r="S10" s="15"/>
      <c r="T10" s="69"/>
      <c r="U10" s="66"/>
      <c r="V10" s="66"/>
      <c r="X10" s="11"/>
      <c r="Y10" s="10"/>
    </row>
    <row r="11" spans="1:25" s="12" customFormat="1" ht="15" customHeight="1" x14ac:dyDescent="0.6">
      <c r="A11" s="11"/>
      <c r="B11" s="13" t="s">
        <v>44</v>
      </c>
      <c r="C11" s="14"/>
      <c r="D11" s="14"/>
      <c r="E11" s="70" t="s">
        <v>45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5"/>
      <c r="R11" s="15"/>
      <c r="S11" s="15"/>
      <c r="T11" s="20" t="s">
        <v>43</v>
      </c>
      <c r="U11" s="66"/>
      <c r="V11" s="66"/>
      <c r="X11" s="11"/>
      <c r="Y11" s="10"/>
    </row>
    <row r="12" spans="1:25" s="12" customFormat="1" ht="9.75" customHeight="1" x14ac:dyDescent="0.6">
      <c r="A12" s="11"/>
      <c r="B12" s="16" t="s">
        <v>42</v>
      </c>
      <c r="C12" s="14"/>
      <c r="D12" s="14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15"/>
      <c r="R12" s="15"/>
      <c r="S12" s="15"/>
      <c r="X12" s="11"/>
      <c r="Y12" s="10"/>
    </row>
    <row r="13" spans="1:25" s="12" customFormat="1" ht="25.5" customHeight="1" x14ac:dyDescent="0.25">
      <c r="A13" s="11"/>
      <c r="B13" s="17"/>
      <c r="C13" s="14"/>
      <c r="D13" s="14"/>
      <c r="E13" s="72" t="s">
        <v>41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15"/>
      <c r="R13" s="15"/>
      <c r="S13" s="15"/>
      <c r="T13" s="21" t="s">
        <v>40</v>
      </c>
      <c r="U13" s="73">
        <v>43848</v>
      </c>
      <c r="V13" s="73"/>
      <c r="X13" s="11"/>
      <c r="Y13" s="10"/>
    </row>
    <row r="14" spans="1:25" s="12" customFormat="1" ht="15" customHeight="1" x14ac:dyDescent="0.6">
      <c r="A14" s="11"/>
      <c r="B14" s="13" t="s">
        <v>38</v>
      </c>
      <c r="C14" s="14"/>
      <c r="D14" s="14"/>
      <c r="E14" s="15"/>
      <c r="F14" s="74">
        <v>110201392424</v>
      </c>
      <c r="G14" s="74"/>
      <c r="H14" s="22"/>
      <c r="I14" s="15"/>
      <c r="J14" s="2" t="s">
        <v>39</v>
      </c>
      <c r="K14" s="15" t="s">
        <v>37</v>
      </c>
      <c r="L14" s="15"/>
      <c r="M14" s="2"/>
      <c r="N14" s="15" t="s">
        <v>36</v>
      </c>
      <c r="O14" s="15"/>
      <c r="P14" s="1"/>
      <c r="Q14" s="15"/>
      <c r="R14" s="15"/>
      <c r="S14" s="15"/>
      <c r="T14" s="24" t="s">
        <v>35</v>
      </c>
      <c r="U14" s="73"/>
      <c r="V14" s="73"/>
      <c r="X14" s="11"/>
      <c r="Y14" s="10"/>
    </row>
    <row r="15" spans="1:25" s="12" customFormat="1" ht="9.75" customHeight="1" x14ac:dyDescent="0.6">
      <c r="A15" s="11"/>
      <c r="B15" s="16" t="s">
        <v>34</v>
      </c>
      <c r="E15" s="15"/>
      <c r="F15" s="74"/>
      <c r="G15" s="7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6"/>
      <c r="U15" s="27"/>
      <c r="V15" s="27"/>
      <c r="X15" s="11"/>
      <c r="Y15" s="10"/>
    </row>
    <row r="16" spans="1:25" s="12" customFormat="1" ht="6.75" customHeight="1" x14ac:dyDescent="0.6">
      <c r="A16" s="11"/>
      <c r="B16" s="28"/>
      <c r="X16" s="11"/>
      <c r="Y16" s="10"/>
    </row>
    <row r="17" spans="1:26" s="12" customFormat="1" ht="15" customHeight="1" x14ac:dyDescent="0.6">
      <c r="A17" s="11"/>
      <c r="B17" s="10"/>
      <c r="X17" s="11"/>
      <c r="Y17" s="10"/>
    </row>
    <row r="18" spans="1:26" s="10" customFormat="1" ht="18" customHeight="1" x14ac:dyDescent="0.6">
      <c r="A18" s="8"/>
      <c r="F18" s="29" t="s">
        <v>32</v>
      </c>
      <c r="G18" s="29"/>
      <c r="H18" s="5"/>
      <c r="J18" s="76" t="s">
        <v>33</v>
      </c>
      <c r="K18" s="76"/>
      <c r="L18" s="76"/>
      <c r="M18" s="30"/>
      <c r="N18" s="30"/>
      <c r="O18" s="31" t="s">
        <v>31</v>
      </c>
      <c r="P18" s="77">
        <v>44002</v>
      </c>
      <c r="Q18" s="77"/>
      <c r="R18" s="77"/>
      <c r="S18" s="77"/>
      <c r="T18" s="77"/>
      <c r="X18" s="8"/>
    </row>
    <row r="19" spans="1:26" s="33" customFormat="1" ht="9.75" customHeight="1" x14ac:dyDescent="0.6">
      <c r="A19" s="32"/>
      <c r="B19" s="10"/>
      <c r="F19" s="33" t="s">
        <v>30</v>
      </c>
      <c r="G19" s="9"/>
      <c r="H19" s="34"/>
      <c r="I19" s="35"/>
      <c r="J19" s="35"/>
      <c r="K19" s="35"/>
      <c r="L19" s="35"/>
      <c r="M19" s="35"/>
      <c r="N19" s="9" t="s">
        <v>29</v>
      </c>
      <c r="O19" s="35"/>
      <c r="P19" s="35"/>
      <c r="Q19" s="35"/>
      <c r="R19" s="35"/>
      <c r="X19" s="32"/>
      <c r="Y19" s="10"/>
    </row>
    <row r="20" spans="1:26" s="10" customFormat="1" ht="15" customHeight="1" x14ac:dyDescent="0.6">
      <c r="A20" s="8"/>
      <c r="C20" s="29"/>
      <c r="D20" s="29"/>
      <c r="E20" s="29"/>
      <c r="I20" s="29"/>
      <c r="J20" s="29"/>
      <c r="X20" s="8"/>
    </row>
    <row r="21" spans="1:26" s="10" customFormat="1" ht="18" customHeight="1" x14ac:dyDescent="0.6">
      <c r="A21" s="8"/>
      <c r="B21" s="80" t="s">
        <v>28</v>
      </c>
      <c r="C21" s="81"/>
      <c r="D21" s="63" t="s">
        <v>27</v>
      </c>
      <c r="E21" s="81"/>
      <c r="F21" s="63" t="s">
        <v>26</v>
      </c>
      <c r="G21" s="82"/>
      <c r="H21" s="82"/>
      <c r="I21" s="82"/>
      <c r="J21" s="82"/>
      <c r="K21" s="82"/>
      <c r="L21" s="81"/>
      <c r="M21" s="63" t="s">
        <v>25</v>
      </c>
      <c r="N21" s="82"/>
      <c r="O21" s="81"/>
      <c r="P21" s="63" t="s">
        <v>24</v>
      </c>
      <c r="Q21" s="82"/>
      <c r="R21" s="81"/>
      <c r="S21" s="63" t="s">
        <v>23</v>
      </c>
      <c r="T21" s="82"/>
      <c r="U21" s="81"/>
      <c r="V21" s="63" t="s">
        <v>22</v>
      </c>
      <c r="W21" s="64"/>
      <c r="X21" s="8"/>
    </row>
    <row r="22" spans="1:26" s="37" customFormat="1" ht="12.75" customHeight="1" x14ac:dyDescent="0.6">
      <c r="A22" s="36"/>
      <c r="B22" s="83" t="s">
        <v>21</v>
      </c>
      <c r="C22" s="84"/>
      <c r="D22" s="85" t="s">
        <v>20</v>
      </c>
      <c r="E22" s="84"/>
      <c r="F22" s="85" t="s">
        <v>19</v>
      </c>
      <c r="G22" s="86"/>
      <c r="H22" s="86"/>
      <c r="I22" s="86"/>
      <c r="J22" s="86"/>
      <c r="K22" s="86"/>
      <c r="L22" s="84"/>
      <c r="M22" s="85" t="s">
        <v>18</v>
      </c>
      <c r="N22" s="86"/>
      <c r="O22" s="84"/>
      <c r="P22" s="85" t="s">
        <v>17</v>
      </c>
      <c r="Q22" s="86"/>
      <c r="R22" s="84"/>
      <c r="S22" s="85" t="s">
        <v>16</v>
      </c>
      <c r="T22" s="86"/>
      <c r="U22" s="84"/>
      <c r="V22" s="85" t="s">
        <v>15</v>
      </c>
      <c r="W22" s="87"/>
      <c r="X22" s="36"/>
      <c r="Y22" s="10"/>
    </row>
    <row r="23" spans="1:26" ht="21" customHeight="1" x14ac:dyDescent="0.6">
      <c r="A23" s="3"/>
      <c r="B23" s="94">
        <v>1</v>
      </c>
      <c r="C23" s="95"/>
      <c r="D23" s="96" t="s">
        <v>14</v>
      </c>
      <c r="E23" s="97"/>
      <c r="F23" s="98" t="s">
        <v>13</v>
      </c>
      <c r="G23" s="99"/>
      <c r="H23" s="99"/>
      <c r="I23" s="99"/>
      <c r="J23" s="99"/>
      <c r="K23" s="99"/>
      <c r="L23" s="100"/>
      <c r="M23" s="101">
        <v>600</v>
      </c>
      <c r="N23" s="102"/>
      <c r="O23" s="103"/>
      <c r="P23" s="104" t="s">
        <v>12</v>
      </c>
      <c r="Q23" s="105"/>
      <c r="R23" s="106"/>
      <c r="S23" s="107">
        <v>3</v>
      </c>
      <c r="T23" s="108"/>
      <c r="U23" s="109"/>
      <c r="V23" s="110">
        <f t="shared" ref="V23:V42" si="0">ROUND(M23*S23,2)</f>
        <v>1800</v>
      </c>
      <c r="W23" s="111"/>
      <c r="X23" s="3"/>
      <c r="Y23" s="28" t="s">
        <v>50</v>
      </c>
      <c r="Z23" s="60"/>
    </row>
    <row r="24" spans="1:26" ht="21" customHeight="1" x14ac:dyDescent="0.6">
      <c r="A24" s="3"/>
      <c r="B24" s="117"/>
      <c r="C24" s="118"/>
      <c r="D24" s="119"/>
      <c r="E24" s="120"/>
      <c r="F24" s="121"/>
      <c r="G24" s="122"/>
      <c r="H24" s="122"/>
      <c r="I24" s="122"/>
      <c r="J24" s="122"/>
      <c r="K24" s="122"/>
      <c r="L24" s="123"/>
      <c r="M24" s="124"/>
      <c r="N24" s="125"/>
      <c r="O24" s="126"/>
      <c r="P24" s="127"/>
      <c r="Q24" s="128"/>
      <c r="R24" s="129"/>
      <c r="S24" s="130"/>
      <c r="T24" s="131"/>
      <c r="U24" s="132"/>
      <c r="V24" s="133">
        <f t="shared" si="0"/>
        <v>0</v>
      </c>
      <c r="W24" s="134"/>
      <c r="X24" s="3"/>
      <c r="Y24" s="10"/>
    </row>
    <row r="25" spans="1:26" ht="21" customHeight="1" x14ac:dyDescent="0.6">
      <c r="A25" s="3"/>
      <c r="B25" s="117"/>
      <c r="C25" s="118"/>
      <c r="D25" s="117"/>
      <c r="E25" s="118"/>
      <c r="F25" s="121"/>
      <c r="G25" s="122"/>
      <c r="H25" s="122"/>
      <c r="I25" s="122"/>
      <c r="J25" s="122"/>
      <c r="K25" s="122"/>
      <c r="L25" s="123"/>
      <c r="M25" s="124"/>
      <c r="N25" s="125"/>
      <c r="O25" s="126"/>
      <c r="P25" s="127"/>
      <c r="Q25" s="128"/>
      <c r="R25" s="129"/>
      <c r="S25" s="130"/>
      <c r="T25" s="131"/>
      <c r="U25" s="132"/>
      <c r="V25" s="133">
        <f t="shared" si="0"/>
        <v>0</v>
      </c>
      <c r="W25" s="134"/>
      <c r="X25" s="3"/>
    </row>
    <row r="26" spans="1:26" ht="21" customHeight="1" x14ac:dyDescent="0.6">
      <c r="A26" s="3"/>
      <c r="B26" s="117"/>
      <c r="C26" s="118"/>
      <c r="D26" s="117"/>
      <c r="E26" s="118"/>
      <c r="F26" s="121"/>
      <c r="G26" s="122"/>
      <c r="H26" s="122"/>
      <c r="I26" s="122"/>
      <c r="J26" s="122"/>
      <c r="K26" s="122"/>
      <c r="L26" s="123"/>
      <c r="M26" s="124"/>
      <c r="N26" s="125"/>
      <c r="O26" s="126"/>
      <c r="P26" s="127"/>
      <c r="Q26" s="128"/>
      <c r="R26" s="129"/>
      <c r="S26" s="130"/>
      <c r="T26" s="131"/>
      <c r="U26" s="132"/>
      <c r="V26" s="133">
        <f t="shared" si="0"/>
        <v>0</v>
      </c>
      <c r="W26" s="134"/>
      <c r="X26" s="3"/>
    </row>
    <row r="27" spans="1:26" ht="21" customHeight="1" x14ac:dyDescent="0.6">
      <c r="A27" s="3"/>
      <c r="B27" s="117"/>
      <c r="C27" s="118"/>
      <c r="D27" s="117"/>
      <c r="E27" s="118"/>
      <c r="F27" s="121"/>
      <c r="G27" s="122"/>
      <c r="H27" s="122"/>
      <c r="I27" s="122"/>
      <c r="J27" s="122"/>
      <c r="K27" s="122"/>
      <c r="L27" s="123"/>
      <c r="M27" s="124"/>
      <c r="N27" s="125"/>
      <c r="O27" s="126"/>
      <c r="P27" s="127"/>
      <c r="Q27" s="128"/>
      <c r="R27" s="129"/>
      <c r="S27" s="130"/>
      <c r="T27" s="131"/>
      <c r="U27" s="132"/>
      <c r="V27" s="133">
        <f t="shared" si="0"/>
        <v>0</v>
      </c>
      <c r="W27" s="134"/>
      <c r="X27" s="3"/>
    </row>
    <row r="28" spans="1:26" ht="21" customHeight="1" x14ac:dyDescent="0.6">
      <c r="A28" s="3"/>
      <c r="B28" s="117"/>
      <c r="C28" s="118"/>
      <c r="D28" s="117"/>
      <c r="E28" s="118"/>
      <c r="F28" s="121"/>
      <c r="G28" s="122"/>
      <c r="H28" s="122"/>
      <c r="I28" s="122"/>
      <c r="J28" s="122"/>
      <c r="K28" s="122"/>
      <c r="L28" s="123"/>
      <c r="M28" s="124"/>
      <c r="N28" s="125"/>
      <c r="O28" s="126"/>
      <c r="P28" s="127"/>
      <c r="Q28" s="128"/>
      <c r="R28" s="129"/>
      <c r="S28" s="130"/>
      <c r="T28" s="131"/>
      <c r="U28" s="132"/>
      <c r="V28" s="133">
        <f t="shared" si="0"/>
        <v>0</v>
      </c>
      <c r="W28" s="134"/>
      <c r="X28" s="3"/>
    </row>
    <row r="29" spans="1:26" ht="21" customHeight="1" x14ac:dyDescent="0.6">
      <c r="A29" s="3"/>
      <c r="B29" s="117"/>
      <c r="C29" s="118"/>
      <c r="D29" s="117"/>
      <c r="E29" s="118"/>
      <c r="F29" s="121"/>
      <c r="G29" s="122"/>
      <c r="H29" s="122"/>
      <c r="I29" s="122"/>
      <c r="J29" s="122"/>
      <c r="K29" s="122"/>
      <c r="L29" s="123"/>
      <c r="M29" s="124"/>
      <c r="N29" s="125"/>
      <c r="O29" s="126"/>
      <c r="P29" s="127"/>
      <c r="Q29" s="128"/>
      <c r="R29" s="129"/>
      <c r="S29" s="130"/>
      <c r="T29" s="131"/>
      <c r="U29" s="132"/>
      <c r="V29" s="133">
        <f t="shared" si="0"/>
        <v>0</v>
      </c>
      <c r="W29" s="134"/>
      <c r="X29" s="3"/>
    </row>
    <row r="30" spans="1:26" ht="21" customHeight="1" x14ac:dyDescent="0.6">
      <c r="A30" s="3"/>
      <c r="B30" s="117"/>
      <c r="C30" s="118"/>
      <c r="D30" s="117"/>
      <c r="E30" s="118"/>
      <c r="F30" s="121"/>
      <c r="G30" s="122"/>
      <c r="H30" s="122"/>
      <c r="I30" s="122"/>
      <c r="J30" s="122"/>
      <c r="K30" s="122"/>
      <c r="L30" s="123"/>
      <c r="M30" s="124"/>
      <c r="N30" s="125"/>
      <c r="O30" s="126"/>
      <c r="P30" s="127"/>
      <c r="Q30" s="128"/>
      <c r="R30" s="129"/>
      <c r="S30" s="130"/>
      <c r="T30" s="131"/>
      <c r="U30" s="132"/>
      <c r="V30" s="133">
        <f t="shared" si="0"/>
        <v>0</v>
      </c>
      <c r="W30" s="134"/>
      <c r="X30" s="3"/>
    </row>
    <row r="31" spans="1:26" ht="21" customHeight="1" x14ac:dyDescent="0.6">
      <c r="A31" s="3"/>
      <c r="B31" s="117"/>
      <c r="C31" s="118"/>
      <c r="D31" s="117"/>
      <c r="E31" s="118"/>
      <c r="F31" s="121"/>
      <c r="G31" s="122"/>
      <c r="H31" s="122"/>
      <c r="I31" s="122"/>
      <c r="J31" s="122"/>
      <c r="K31" s="122"/>
      <c r="L31" s="123"/>
      <c r="M31" s="124"/>
      <c r="N31" s="125"/>
      <c r="O31" s="126"/>
      <c r="P31" s="127"/>
      <c r="Q31" s="128"/>
      <c r="R31" s="129"/>
      <c r="S31" s="130"/>
      <c r="T31" s="131"/>
      <c r="U31" s="132"/>
      <c r="V31" s="133">
        <f t="shared" si="0"/>
        <v>0</v>
      </c>
      <c r="W31" s="134"/>
      <c r="X31" s="3"/>
    </row>
    <row r="32" spans="1:26" ht="21" customHeight="1" x14ac:dyDescent="0.6">
      <c r="A32" s="3"/>
      <c r="B32" s="117"/>
      <c r="C32" s="118"/>
      <c r="D32" s="117"/>
      <c r="E32" s="118"/>
      <c r="F32" s="121"/>
      <c r="G32" s="122"/>
      <c r="H32" s="122"/>
      <c r="I32" s="122"/>
      <c r="J32" s="122"/>
      <c r="K32" s="122"/>
      <c r="L32" s="123"/>
      <c r="M32" s="124"/>
      <c r="N32" s="125"/>
      <c r="O32" s="126"/>
      <c r="P32" s="127"/>
      <c r="Q32" s="128"/>
      <c r="R32" s="129"/>
      <c r="S32" s="130"/>
      <c r="T32" s="131"/>
      <c r="U32" s="132"/>
      <c r="V32" s="133">
        <f t="shared" si="0"/>
        <v>0</v>
      </c>
      <c r="W32" s="134"/>
      <c r="X32" s="3"/>
    </row>
    <row r="33" spans="1:25" ht="21" customHeight="1" x14ac:dyDescent="0.6">
      <c r="A33" s="3"/>
      <c r="B33" s="117"/>
      <c r="C33" s="118"/>
      <c r="D33" s="117"/>
      <c r="E33" s="118"/>
      <c r="F33" s="121"/>
      <c r="G33" s="122"/>
      <c r="H33" s="122"/>
      <c r="I33" s="122"/>
      <c r="J33" s="122"/>
      <c r="K33" s="122"/>
      <c r="L33" s="123"/>
      <c r="M33" s="124"/>
      <c r="N33" s="125"/>
      <c r="O33" s="126"/>
      <c r="P33" s="127"/>
      <c r="Q33" s="128"/>
      <c r="R33" s="129"/>
      <c r="S33" s="130"/>
      <c r="T33" s="131"/>
      <c r="U33" s="132"/>
      <c r="V33" s="133">
        <f t="shared" si="0"/>
        <v>0</v>
      </c>
      <c r="W33" s="134"/>
      <c r="X33" s="3"/>
    </row>
    <row r="34" spans="1:25" ht="21" customHeight="1" x14ac:dyDescent="0.6">
      <c r="A34" s="3"/>
      <c r="B34" s="117"/>
      <c r="C34" s="118"/>
      <c r="D34" s="117"/>
      <c r="E34" s="118"/>
      <c r="F34" s="121"/>
      <c r="G34" s="122"/>
      <c r="H34" s="122"/>
      <c r="I34" s="122"/>
      <c r="J34" s="122"/>
      <c r="K34" s="122"/>
      <c r="L34" s="123"/>
      <c r="M34" s="124"/>
      <c r="N34" s="125"/>
      <c r="O34" s="126"/>
      <c r="P34" s="127"/>
      <c r="Q34" s="128"/>
      <c r="R34" s="129"/>
      <c r="S34" s="130"/>
      <c r="T34" s="131"/>
      <c r="U34" s="132"/>
      <c r="V34" s="133">
        <f t="shared" si="0"/>
        <v>0</v>
      </c>
      <c r="W34" s="134"/>
      <c r="X34" s="3"/>
    </row>
    <row r="35" spans="1:25" ht="21" customHeight="1" x14ac:dyDescent="0.6">
      <c r="A35" s="3"/>
      <c r="B35" s="117"/>
      <c r="C35" s="118"/>
      <c r="D35" s="117"/>
      <c r="E35" s="118"/>
      <c r="F35" s="121"/>
      <c r="G35" s="122"/>
      <c r="H35" s="122"/>
      <c r="I35" s="122"/>
      <c r="J35" s="122"/>
      <c r="K35" s="122"/>
      <c r="L35" s="123"/>
      <c r="M35" s="124"/>
      <c r="N35" s="125"/>
      <c r="O35" s="126"/>
      <c r="P35" s="127"/>
      <c r="Q35" s="128"/>
      <c r="R35" s="129"/>
      <c r="S35" s="130"/>
      <c r="T35" s="131"/>
      <c r="U35" s="132"/>
      <c r="V35" s="133">
        <f t="shared" si="0"/>
        <v>0</v>
      </c>
      <c r="W35" s="134"/>
      <c r="X35" s="3"/>
    </row>
    <row r="36" spans="1:25" ht="21" customHeight="1" x14ac:dyDescent="0.6">
      <c r="A36" s="3"/>
      <c r="B36" s="117"/>
      <c r="C36" s="118"/>
      <c r="D36" s="117"/>
      <c r="E36" s="118"/>
      <c r="F36" s="121"/>
      <c r="G36" s="122"/>
      <c r="H36" s="122"/>
      <c r="I36" s="122"/>
      <c r="J36" s="122"/>
      <c r="K36" s="122"/>
      <c r="L36" s="123"/>
      <c r="M36" s="124"/>
      <c r="N36" s="125"/>
      <c r="O36" s="126"/>
      <c r="P36" s="127"/>
      <c r="Q36" s="128"/>
      <c r="R36" s="129"/>
      <c r="S36" s="130"/>
      <c r="T36" s="131"/>
      <c r="U36" s="132"/>
      <c r="V36" s="133">
        <f t="shared" si="0"/>
        <v>0</v>
      </c>
      <c r="W36" s="134"/>
      <c r="X36" s="3"/>
    </row>
    <row r="37" spans="1:25" ht="21" customHeight="1" x14ac:dyDescent="0.6">
      <c r="A37" s="3"/>
      <c r="B37" s="117"/>
      <c r="C37" s="118"/>
      <c r="D37" s="117"/>
      <c r="E37" s="118"/>
      <c r="F37" s="121"/>
      <c r="G37" s="122"/>
      <c r="H37" s="122"/>
      <c r="I37" s="122"/>
      <c r="J37" s="122"/>
      <c r="K37" s="122"/>
      <c r="L37" s="123"/>
      <c r="M37" s="124"/>
      <c r="N37" s="125"/>
      <c r="O37" s="126"/>
      <c r="P37" s="127"/>
      <c r="Q37" s="128"/>
      <c r="R37" s="129"/>
      <c r="S37" s="130"/>
      <c r="T37" s="131"/>
      <c r="U37" s="132"/>
      <c r="V37" s="133">
        <f t="shared" si="0"/>
        <v>0</v>
      </c>
      <c r="W37" s="134"/>
      <c r="X37" s="3"/>
    </row>
    <row r="38" spans="1:25" ht="21" customHeight="1" x14ac:dyDescent="0.6">
      <c r="A38" s="3"/>
      <c r="B38" s="117"/>
      <c r="C38" s="118"/>
      <c r="D38" s="117"/>
      <c r="E38" s="118"/>
      <c r="F38" s="121"/>
      <c r="G38" s="122"/>
      <c r="H38" s="122"/>
      <c r="I38" s="122"/>
      <c r="J38" s="122"/>
      <c r="K38" s="122"/>
      <c r="L38" s="123"/>
      <c r="M38" s="124"/>
      <c r="N38" s="125"/>
      <c r="O38" s="126"/>
      <c r="P38" s="127"/>
      <c r="Q38" s="128"/>
      <c r="R38" s="129"/>
      <c r="S38" s="130"/>
      <c r="T38" s="131"/>
      <c r="U38" s="132"/>
      <c r="V38" s="133">
        <f t="shared" si="0"/>
        <v>0</v>
      </c>
      <c r="W38" s="134"/>
      <c r="X38" s="3"/>
    </row>
    <row r="39" spans="1:25" ht="21" customHeight="1" x14ac:dyDescent="0.6">
      <c r="A39" s="3"/>
      <c r="B39" s="117"/>
      <c r="C39" s="118"/>
      <c r="D39" s="117"/>
      <c r="E39" s="118"/>
      <c r="F39" s="121"/>
      <c r="G39" s="122"/>
      <c r="H39" s="122"/>
      <c r="I39" s="122"/>
      <c r="J39" s="122"/>
      <c r="K39" s="122"/>
      <c r="L39" s="123"/>
      <c r="M39" s="124"/>
      <c r="N39" s="125"/>
      <c r="O39" s="126"/>
      <c r="P39" s="127"/>
      <c r="Q39" s="128"/>
      <c r="R39" s="129"/>
      <c r="S39" s="130"/>
      <c r="T39" s="131"/>
      <c r="U39" s="132"/>
      <c r="V39" s="133">
        <f t="shared" si="0"/>
        <v>0</v>
      </c>
      <c r="W39" s="134"/>
      <c r="X39" s="3"/>
    </row>
    <row r="40" spans="1:25" ht="21" customHeight="1" x14ac:dyDescent="0.6">
      <c r="A40" s="3"/>
      <c r="B40" s="117"/>
      <c r="C40" s="118"/>
      <c r="D40" s="117"/>
      <c r="E40" s="118"/>
      <c r="F40" s="121"/>
      <c r="G40" s="122"/>
      <c r="H40" s="122"/>
      <c r="I40" s="122"/>
      <c r="J40" s="122"/>
      <c r="K40" s="122"/>
      <c r="L40" s="123"/>
      <c r="M40" s="124"/>
      <c r="N40" s="125"/>
      <c r="O40" s="126"/>
      <c r="P40" s="127"/>
      <c r="Q40" s="128"/>
      <c r="R40" s="129"/>
      <c r="S40" s="130"/>
      <c r="T40" s="131"/>
      <c r="U40" s="132"/>
      <c r="V40" s="133">
        <f t="shared" si="0"/>
        <v>0</v>
      </c>
      <c r="W40" s="134"/>
      <c r="X40" s="3"/>
    </row>
    <row r="41" spans="1:25" ht="21" customHeight="1" x14ac:dyDescent="0.6">
      <c r="A41" s="3"/>
      <c r="B41" s="117"/>
      <c r="C41" s="118"/>
      <c r="D41" s="117"/>
      <c r="E41" s="118"/>
      <c r="F41" s="121"/>
      <c r="G41" s="122"/>
      <c r="H41" s="122"/>
      <c r="I41" s="122"/>
      <c r="J41" s="122"/>
      <c r="K41" s="122"/>
      <c r="L41" s="123"/>
      <c r="M41" s="124"/>
      <c r="N41" s="125"/>
      <c r="O41" s="126"/>
      <c r="P41" s="127"/>
      <c r="Q41" s="128"/>
      <c r="R41" s="129"/>
      <c r="S41" s="130"/>
      <c r="T41" s="131"/>
      <c r="U41" s="132"/>
      <c r="V41" s="133">
        <f t="shared" si="0"/>
        <v>0</v>
      </c>
      <c r="W41" s="134"/>
      <c r="X41" s="3"/>
    </row>
    <row r="42" spans="1:25" ht="21" customHeight="1" x14ac:dyDescent="0.6">
      <c r="A42" s="3"/>
      <c r="B42" s="191"/>
      <c r="C42" s="192"/>
      <c r="D42" s="191"/>
      <c r="E42" s="192"/>
      <c r="F42" s="193"/>
      <c r="G42" s="194"/>
      <c r="H42" s="194"/>
      <c r="I42" s="194"/>
      <c r="J42" s="194"/>
      <c r="K42" s="194"/>
      <c r="L42" s="195"/>
      <c r="M42" s="172"/>
      <c r="N42" s="173"/>
      <c r="O42" s="174"/>
      <c r="P42" s="175"/>
      <c r="Q42" s="176"/>
      <c r="R42" s="177"/>
      <c r="S42" s="178"/>
      <c r="T42" s="179"/>
      <c r="U42" s="180"/>
      <c r="V42" s="181">
        <f t="shared" si="0"/>
        <v>0</v>
      </c>
      <c r="W42" s="182"/>
      <c r="X42" s="3"/>
    </row>
    <row r="43" spans="1:25" ht="5.25" customHeight="1" x14ac:dyDescent="0.6">
      <c r="A43" s="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83" t="s">
        <v>11</v>
      </c>
      <c r="Q43" s="184"/>
      <c r="R43" s="184"/>
      <c r="S43" s="184"/>
      <c r="T43" s="184"/>
      <c r="U43" s="184"/>
      <c r="V43" s="187">
        <v>15904.65</v>
      </c>
      <c r="W43" s="188"/>
      <c r="X43" s="3"/>
    </row>
    <row r="44" spans="1:25" ht="22.5" customHeight="1" x14ac:dyDescent="0.6">
      <c r="A44" s="3"/>
      <c r="B44" s="38" t="s">
        <v>10</v>
      </c>
      <c r="C44" s="38"/>
      <c r="D44" s="38"/>
      <c r="E44" s="196" t="str">
        <f>"("&amp;BAHTTEXT(V48)&amp;")"</f>
        <v>(หนึ่งพันเก้าร้อยยี่สิบหกบาทถ้วน)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2"/>
      <c r="P44" s="185"/>
      <c r="Q44" s="186"/>
      <c r="R44" s="186"/>
      <c r="S44" s="186"/>
      <c r="T44" s="186"/>
      <c r="U44" s="186"/>
      <c r="V44" s="189"/>
      <c r="W44" s="190"/>
      <c r="X44" s="3"/>
      <c r="Y44" s="28" t="s">
        <v>51</v>
      </c>
    </row>
    <row r="45" spans="1:25" s="10" customFormat="1" ht="26.25" customHeight="1" x14ac:dyDescent="0.3">
      <c r="A45" s="8"/>
      <c r="B45" s="39" t="s">
        <v>9</v>
      </c>
      <c r="C45" s="40"/>
      <c r="D45" s="40"/>
      <c r="E45" s="5"/>
      <c r="F45" s="41"/>
      <c r="G45" s="41"/>
      <c r="H45" s="41"/>
      <c r="I45" s="41"/>
      <c r="J45" s="41"/>
      <c r="K45" s="41"/>
      <c r="L45" s="41"/>
      <c r="M45" s="41"/>
      <c r="N45" s="41"/>
      <c r="O45" s="5"/>
      <c r="P45" s="197" t="s">
        <v>8</v>
      </c>
      <c r="Q45" s="198"/>
      <c r="R45" s="198"/>
      <c r="S45" s="198"/>
      <c r="T45" s="198"/>
      <c r="U45" s="198"/>
      <c r="V45" s="199">
        <f>ROUND(V43+V46,2)</f>
        <v>17704.650000000001</v>
      </c>
      <c r="W45" s="200"/>
      <c r="X45" s="8"/>
      <c r="Y45" s="61" t="s">
        <v>52</v>
      </c>
    </row>
    <row r="46" spans="1:25" s="10" customFormat="1" ht="26.25" customHeight="1" x14ac:dyDescent="0.3">
      <c r="A46" s="8"/>
      <c r="B46" s="205" t="s">
        <v>7</v>
      </c>
      <c r="C46" s="205"/>
      <c r="D46" s="205"/>
      <c r="E46" s="205"/>
      <c r="F46" s="205"/>
      <c r="G46" s="205"/>
      <c r="P46" s="206" t="s">
        <v>6</v>
      </c>
      <c r="Q46" s="207"/>
      <c r="R46" s="207"/>
      <c r="S46" s="207"/>
      <c r="T46" s="207"/>
      <c r="U46" s="207"/>
      <c r="V46" s="208">
        <f>ROUND(SUM(V23:W42),2)</f>
        <v>1800</v>
      </c>
      <c r="W46" s="209"/>
      <c r="X46" s="8"/>
      <c r="Y46" s="28" t="s">
        <v>53</v>
      </c>
    </row>
    <row r="47" spans="1:25" s="10" customFormat="1" ht="26.25" customHeight="1" x14ac:dyDescent="0.6">
      <c r="A47" s="8"/>
      <c r="B47" s="226"/>
      <c r="C47" s="226"/>
      <c r="D47" s="226"/>
      <c r="E47" s="226"/>
      <c r="F47" s="226"/>
      <c r="G47" s="226"/>
      <c r="P47" s="206" t="s">
        <v>5</v>
      </c>
      <c r="Q47" s="207"/>
      <c r="R47" s="207"/>
      <c r="S47" s="207"/>
      <c r="T47" s="207"/>
      <c r="U47" s="42">
        <v>7.0000000000000007E-2</v>
      </c>
      <c r="V47" s="208">
        <f>ROUND(V46*U47,2)</f>
        <v>126</v>
      </c>
      <c r="W47" s="209"/>
      <c r="X47" s="8"/>
      <c r="Y47" s="28" t="s">
        <v>54</v>
      </c>
    </row>
    <row r="48" spans="1:25" s="10" customFormat="1" ht="26.25" customHeight="1" x14ac:dyDescent="0.6">
      <c r="A48" s="8"/>
      <c r="P48" s="242" t="s">
        <v>4</v>
      </c>
      <c r="Q48" s="243"/>
      <c r="R48" s="243"/>
      <c r="S48" s="243"/>
      <c r="T48" s="243"/>
      <c r="U48" s="243"/>
      <c r="V48" s="208">
        <f>SUM(V46:W47)</f>
        <v>1926</v>
      </c>
      <c r="W48" s="209"/>
      <c r="X48" s="8"/>
    </row>
    <row r="49" spans="1:25" ht="14.25" customHeight="1" x14ac:dyDescent="0.6">
      <c r="A49" s="3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3"/>
    </row>
    <row r="50" spans="1:25" ht="18" customHeight="1" x14ac:dyDescent="0.6">
      <c r="A50" s="3"/>
      <c r="B50" s="44"/>
      <c r="C50" s="44"/>
      <c r="D50" s="44"/>
      <c r="E50" s="44"/>
      <c r="F50" s="44"/>
      <c r="G50" s="44"/>
      <c r="H50" s="44"/>
      <c r="I50" s="45"/>
      <c r="J50" s="45"/>
      <c r="K50" s="45"/>
      <c r="L50" s="45"/>
      <c r="M50" s="46"/>
      <c r="N50" s="45"/>
      <c r="O50" s="46"/>
      <c r="P50" s="46"/>
      <c r="Q50" s="46"/>
      <c r="R50" s="46"/>
      <c r="S50" s="232" t="str">
        <f>CONCATENATE("ในนาม"," ",F2)</f>
        <v>ในนาม บริษัท  สยามคอนซัล แอ็คเคาน์ แอนด์ ลอ  จำกัด</v>
      </c>
      <c r="T50" s="232"/>
      <c r="U50" s="232"/>
      <c r="V50" s="232"/>
      <c r="W50" s="232"/>
      <c r="X50" s="3"/>
    </row>
    <row r="51" spans="1:25" s="52" customFormat="1" ht="12.75" customHeight="1" x14ac:dyDescent="0.6">
      <c r="A51" s="47"/>
      <c r="B51" s="48"/>
      <c r="C51" s="49"/>
      <c r="D51" s="49"/>
      <c r="E51" s="49"/>
      <c r="F51" s="49"/>
      <c r="G51" s="49"/>
      <c r="H51" s="49"/>
      <c r="I51" s="45"/>
      <c r="J51" s="45"/>
      <c r="K51" s="45"/>
      <c r="L51" s="45"/>
      <c r="M51" s="50"/>
      <c r="N51" s="45"/>
      <c r="O51" s="50"/>
      <c r="P51" s="50"/>
      <c r="Q51" s="50"/>
      <c r="R51" s="50"/>
      <c r="S51" s="51"/>
      <c r="T51" s="51"/>
      <c r="U51" s="51"/>
      <c r="V51" s="51"/>
      <c r="W51" s="51"/>
      <c r="X51" s="47"/>
    </row>
    <row r="52" spans="1:25" ht="35.25" customHeight="1" x14ac:dyDescent="0.6">
      <c r="A52" s="3"/>
      <c r="B52" s="46" t="s">
        <v>3</v>
      </c>
      <c r="C52" s="46"/>
      <c r="D52" s="53"/>
      <c r="E52" s="54"/>
      <c r="F52" s="53"/>
      <c r="G52" s="55"/>
      <c r="H52" s="56"/>
      <c r="I52" s="45"/>
      <c r="J52" s="46" t="s">
        <v>2</v>
      </c>
      <c r="K52" s="45"/>
      <c r="L52" s="57"/>
      <c r="M52" s="53"/>
      <c r="N52" s="57"/>
      <c r="O52" s="53"/>
      <c r="P52" s="53"/>
      <c r="Q52" s="46"/>
      <c r="R52" s="46"/>
      <c r="S52" s="56"/>
      <c r="T52" s="56"/>
      <c r="U52" s="56"/>
      <c r="V52" s="56"/>
      <c r="W52" s="56"/>
      <c r="X52" s="3"/>
    </row>
    <row r="53" spans="1:25" x14ac:dyDescent="0.6">
      <c r="A53" s="3"/>
      <c r="B53" s="46" t="s">
        <v>1</v>
      </c>
      <c r="C53" s="46"/>
      <c r="D53" s="53"/>
      <c r="E53" s="54"/>
      <c r="F53" s="53"/>
      <c r="G53" s="55"/>
      <c r="H53" s="56"/>
      <c r="I53" s="45"/>
      <c r="J53" s="46" t="s">
        <v>1</v>
      </c>
      <c r="K53" s="45"/>
      <c r="L53" s="57"/>
      <c r="M53" s="53"/>
      <c r="N53" s="57"/>
      <c r="O53" s="53"/>
      <c r="P53" s="53"/>
      <c r="Q53" s="46"/>
      <c r="R53" s="46"/>
      <c r="S53" s="56"/>
      <c r="T53" s="55"/>
      <c r="U53" s="55"/>
      <c r="V53" s="55"/>
      <c r="W53" s="56"/>
      <c r="X53" s="3"/>
    </row>
    <row r="54" spans="1:25" x14ac:dyDescent="0.6">
      <c r="A54" s="3"/>
      <c r="B54" s="46"/>
      <c r="C54" s="46"/>
      <c r="D54" s="46"/>
      <c r="E54" s="58"/>
      <c r="F54" s="46"/>
      <c r="G54" s="56"/>
      <c r="H54" s="56"/>
      <c r="I54" s="45"/>
      <c r="J54" s="45"/>
      <c r="K54" s="45"/>
      <c r="L54" s="45"/>
      <c r="M54" s="46"/>
      <c r="N54" s="45"/>
      <c r="O54" s="46"/>
      <c r="P54" s="46"/>
      <c r="Q54" s="46"/>
      <c r="R54" s="46"/>
      <c r="S54" s="241" t="s">
        <v>0</v>
      </c>
      <c r="T54" s="241"/>
      <c r="U54" s="241"/>
      <c r="V54" s="241"/>
      <c r="W54" s="241"/>
      <c r="X54" s="3"/>
    </row>
    <row r="55" spans="1:25" ht="13.5" customHeight="1" x14ac:dyDescent="0.6">
      <c r="A55" s="3"/>
      <c r="B55" s="3"/>
      <c r="C55" s="3"/>
      <c r="D55" s="3"/>
      <c r="E55" s="3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5" ht="21.75" customHeight="1" x14ac:dyDescent="0.6">
      <c r="A56" s="3"/>
      <c r="B56" s="5"/>
      <c r="C56" s="5"/>
      <c r="D56" s="5"/>
      <c r="E56" s="5"/>
      <c r="F56" s="6" t="str">
        <f>F2</f>
        <v>บริษัท  สยามคอนซัล แอ็คเคาน์ แอนด์ ลอ  จำกัด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7"/>
      <c r="T56" s="5"/>
      <c r="V56" s="5"/>
      <c r="X56" s="3"/>
    </row>
    <row r="57" spans="1:25" ht="21.75" customHeight="1" x14ac:dyDescent="0.6">
      <c r="A57" s="3"/>
      <c r="B57" s="5"/>
      <c r="C57" s="5"/>
      <c r="D57" s="5"/>
      <c r="E57" s="5"/>
      <c r="F57" s="6" t="str">
        <f>F3</f>
        <v>SIAMCONSULT  ACCOUNT AND LAW CO.,LTD.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7"/>
      <c r="T57" s="5"/>
      <c r="X57" s="3"/>
    </row>
    <row r="58" spans="1:25" s="10" customFormat="1" ht="12" customHeight="1" x14ac:dyDescent="0.6">
      <c r="A58" s="8"/>
      <c r="B58" s="5"/>
      <c r="C58" s="5"/>
      <c r="D58" s="5"/>
      <c r="E58" s="5"/>
      <c r="F58" s="9" t="str">
        <f>F4</f>
        <v>สำนักงานใหญ่ : 88/24  ถนนเหมทานนท์ ตำบลปากน้ำ อำเภอเมืองกระบี่  จังหวัดกระบี่ 81000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X58" s="8"/>
    </row>
    <row r="59" spans="1:25" s="10" customFormat="1" ht="12" customHeight="1" x14ac:dyDescent="0.6">
      <c r="A59" s="8"/>
      <c r="B59" s="5"/>
      <c r="C59" s="5"/>
      <c r="D59" s="5"/>
      <c r="E59" s="5"/>
      <c r="F59" s="9" t="str">
        <f>F5</f>
        <v>Head Office  : 88/24 Hemanthon Road, Pak Nam Subdistrict, Mueang Krabi District, Krabi Province, 81000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X59" s="8"/>
    </row>
    <row r="60" spans="1:25" s="10" customFormat="1" ht="12" customHeight="1" x14ac:dyDescent="0.6">
      <c r="A60" s="8"/>
      <c r="C60" s="5"/>
      <c r="D60" s="5"/>
      <c r="E60" s="5"/>
      <c r="F60" s="9" t="str">
        <f>F6</f>
        <v>โทร 082 4191 993 แฟ็ก075 817 227   เลขประจำตัวผู้เสียภาษีอากร  0815554000455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X60" s="8"/>
    </row>
    <row r="61" spans="1:25" s="12" customFormat="1" ht="15.75" customHeight="1" x14ac:dyDescent="0.6">
      <c r="A61" s="11"/>
      <c r="B61" s="10"/>
      <c r="X61" s="11"/>
      <c r="Y61" s="10"/>
    </row>
    <row r="62" spans="1:25" s="12" customFormat="1" ht="15" customHeight="1" x14ac:dyDescent="0.6">
      <c r="A62" s="11"/>
      <c r="B62" s="13" t="s">
        <v>48</v>
      </c>
      <c r="C62" s="14"/>
      <c r="D62" s="14"/>
      <c r="E62" s="67" t="str">
        <f>IF(E8=0,"",E8)</f>
        <v>บริษัท ตัวอย่าง จำกัด</v>
      </c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15"/>
      <c r="R62" s="15"/>
      <c r="S62" s="15"/>
      <c r="U62" s="68">
        <f t="shared" ref="U62:V65" si="1">IF(U8=0,"",U8)</f>
        <v>6308001</v>
      </c>
      <c r="V62" s="68" t="str">
        <f t="shared" si="1"/>
        <v/>
      </c>
      <c r="X62" s="11"/>
      <c r="Y62" s="10"/>
    </row>
    <row r="63" spans="1:25" s="12" customFormat="1" ht="9.75" customHeight="1" x14ac:dyDescent="0.6">
      <c r="A63" s="11"/>
      <c r="B63" s="16" t="s">
        <v>47</v>
      </c>
      <c r="C63" s="14"/>
      <c r="D63" s="14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15"/>
      <c r="R63" s="15"/>
      <c r="S63" s="15"/>
      <c r="T63" s="69" t="s">
        <v>46</v>
      </c>
      <c r="U63" s="68" t="str">
        <f t="shared" si="1"/>
        <v/>
      </c>
      <c r="V63" s="68" t="str">
        <f t="shared" si="1"/>
        <v/>
      </c>
      <c r="X63" s="11"/>
      <c r="Y63" s="10"/>
    </row>
    <row r="64" spans="1:25" s="12" customFormat="1" ht="3.75" customHeight="1" x14ac:dyDescent="0.6">
      <c r="A64" s="11"/>
      <c r="B64" s="17"/>
      <c r="C64" s="14"/>
      <c r="D64" s="14"/>
      <c r="E64" s="18"/>
      <c r="F64" s="18"/>
      <c r="G64" s="18"/>
      <c r="H64" s="18"/>
      <c r="I64" s="18"/>
      <c r="J64" s="18"/>
      <c r="K64" s="19"/>
      <c r="L64" s="19"/>
      <c r="M64" s="19"/>
      <c r="N64" s="19"/>
      <c r="O64" s="19"/>
      <c r="P64" s="19"/>
      <c r="Q64" s="15"/>
      <c r="R64" s="15"/>
      <c r="S64" s="15"/>
      <c r="T64" s="69"/>
      <c r="U64" s="68" t="str">
        <f t="shared" si="1"/>
        <v/>
      </c>
      <c r="V64" s="68" t="str">
        <f t="shared" si="1"/>
        <v/>
      </c>
      <c r="X64" s="11"/>
      <c r="Y64" s="10"/>
    </row>
    <row r="65" spans="1:25" s="12" customFormat="1" ht="15" customHeight="1" x14ac:dyDescent="0.6">
      <c r="A65" s="11"/>
      <c r="B65" s="13" t="s">
        <v>44</v>
      </c>
      <c r="C65" s="14"/>
      <c r="D65" s="14"/>
      <c r="E65" s="71" t="str">
        <f>IF(E11=0,"",E11)</f>
        <v>234 ซอยรัชดาภิเษก แขวงวัดท่าพระ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15"/>
      <c r="R65" s="15"/>
      <c r="S65" s="15"/>
      <c r="T65" s="20" t="s">
        <v>43</v>
      </c>
      <c r="U65" s="68" t="str">
        <f t="shared" si="1"/>
        <v/>
      </c>
      <c r="V65" s="68" t="str">
        <f t="shared" si="1"/>
        <v/>
      </c>
      <c r="X65" s="11"/>
      <c r="Y65" s="10"/>
    </row>
    <row r="66" spans="1:25" s="12" customFormat="1" ht="9.75" customHeight="1" x14ac:dyDescent="0.6">
      <c r="A66" s="11"/>
      <c r="B66" s="16" t="s">
        <v>42</v>
      </c>
      <c r="C66" s="14"/>
      <c r="D66" s="14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15"/>
      <c r="R66" s="15"/>
      <c r="S66" s="15"/>
      <c r="X66" s="11"/>
      <c r="Y66" s="10"/>
    </row>
    <row r="67" spans="1:25" s="12" customFormat="1" ht="25.5" customHeight="1" x14ac:dyDescent="0.25">
      <c r="A67" s="11"/>
      <c r="B67" s="17"/>
      <c r="C67" s="14"/>
      <c r="D67" s="14"/>
      <c r="E67" s="88" t="str">
        <f>IF(E13=0,"",E13)</f>
        <v>เขตบางกอกใหญ่ กทม. 10600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15"/>
      <c r="R67" s="15"/>
      <c r="S67" s="15"/>
      <c r="T67" s="21" t="s">
        <v>40</v>
      </c>
      <c r="U67" s="89">
        <f>IF(U13=0,"",U13)</f>
        <v>43848</v>
      </c>
      <c r="V67" s="89" t="str">
        <f>IF(V13=0,"",V13)</f>
        <v/>
      </c>
      <c r="X67" s="11"/>
      <c r="Y67" s="10"/>
    </row>
    <row r="68" spans="1:25" s="12" customFormat="1" ht="15" customHeight="1" x14ac:dyDescent="0.6">
      <c r="A68" s="11"/>
      <c r="B68" s="13" t="s">
        <v>38</v>
      </c>
      <c r="C68" s="14"/>
      <c r="D68" s="14"/>
      <c r="E68" s="15"/>
      <c r="F68" s="75">
        <f>IF(F14=0,"",F14)</f>
        <v>110201392424</v>
      </c>
      <c r="G68" s="75"/>
      <c r="H68" s="22"/>
      <c r="I68" s="15"/>
      <c r="J68" s="25" t="str">
        <f>IF(J14=0,"",J14)</f>
        <v>X</v>
      </c>
      <c r="K68" s="15" t="s">
        <v>37</v>
      </c>
      <c r="L68" s="15"/>
      <c r="M68" s="25" t="str">
        <f>IF(M14=0,"",M14)</f>
        <v/>
      </c>
      <c r="N68" s="15" t="s">
        <v>36</v>
      </c>
      <c r="O68" s="15"/>
      <c r="P68" s="23" t="str">
        <f>IF(P14=0,"",P14)</f>
        <v/>
      </c>
      <c r="Q68" s="15"/>
      <c r="R68" s="15"/>
      <c r="S68" s="15"/>
      <c r="T68" s="24" t="s">
        <v>35</v>
      </c>
      <c r="U68" s="89" t="str">
        <f>IF(U14=0,"",U14)</f>
        <v/>
      </c>
      <c r="V68" s="89" t="str">
        <f>IF(V14=0,"",V14)</f>
        <v/>
      </c>
      <c r="X68" s="11"/>
      <c r="Y68" s="10"/>
    </row>
    <row r="69" spans="1:25" s="12" customFormat="1" ht="9.75" customHeight="1" x14ac:dyDescent="0.6">
      <c r="A69" s="11"/>
      <c r="B69" s="16" t="s">
        <v>34</v>
      </c>
      <c r="E69" s="15"/>
      <c r="F69" s="75"/>
      <c r="G69" s="7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26"/>
      <c r="U69" s="27"/>
      <c r="V69" s="27"/>
      <c r="X69" s="11"/>
      <c r="Y69" s="10"/>
    </row>
    <row r="70" spans="1:25" s="12" customFormat="1" ht="6.75" customHeight="1" x14ac:dyDescent="0.6">
      <c r="A70" s="11"/>
      <c r="B70" s="28"/>
      <c r="U70" s="12" t="str">
        <f>IF(U16=0,"",U16)</f>
        <v/>
      </c>
      <c r="V70" s="12" t="str">
        <f>IF(V16=0,"",V16)</f>
        <v/>
      </c>
      <c r="X70" s="11"/>
      <c r="Y70" s="10"/>
    </row>
    <row r="71" spans="1:25" s="12" customFormat="1" ht="15" customHeight="1" x14ac:dyDescent="0.6">
      <c r="A71" s="11"/>
      <c r="B71" s="10"/>
      <c r="X71" s="11"/>
      <c r="Y71" s="10"/>
    </row>
    <row r="72" spans="1:25" s="10" customFormat="1" ht="18" customHeight="1" x14ac:dyDescent="0.6">
      <c r="A72" s="8"/>
      <c r="F72" s="29" t="s">
        <v>32</v>
      </c>
      <c r="G72" s="29"/>
      <c r="H72" s="5"/>
      <c r="J72" s="78" t="str">
        <f>IF(J18=0,"",J18)</f>
        <v>IV6306025</v>
      </c>
      <c r="K72" s="78"/>
      <c r="L72" s="78"/>
      <c r="M72" s="30"/>
      <c r="N72" s="30"/>
      <c r="O72" s="31" t="s">
        <v>31</v>
      </c>
      <c r="P72" s="79">
        <f>IF(P18=0,"",P18)</f>
        <v>44002</v>
      </c>
      <c r="Q72" s="79"/>
      <c r="R72" s="79"/>
      <c r="S72" s="79"/>
      <c r="T72" s="79"/>
      <c r="X72" s="8"/>
    </row>
    <row r="73" spans="1:25" s="33" customFormat="1" ht="9.75" customHeight="1" x14ac:dyDescent="0.6">
      <c r="A73" s="32"/>
      <c r="B73" s="10"/>
      <c r="F73" s="33" t="s">
        <v>30</v>
      </c>
      <c r="G73" s="9"/>
      <c r="H73" s="34"/>
      <c r="I73" s="35"/>
      <c r="J73" s="35"/>
      <c r="K73" s="35"/>
      <c r="L73" s="35"/>
      <c r="M73" s="35"/>
      <c r="N73" s="9" t="s">
        <v>29</v>
      </c>
      <c r="O73" s="35"/>
      <c r="P73" s="35"/>
      <c r="Q73" s="35"/>
      <c r="R73" s="35"/>
      <c r="X73" s="32"/>
    </row>
    <row r="74" spans="1:25" s="10" customFormat="1" ht="15" customHeight="1" x14ac:dyDescent="0.6">
      <c r="A74" s="8"/>
      <c r="C74" s="29"/>
      <c r="D74" s="29"/>
      <c r="E74" s="29"/>
      <c r="I74" s="29"/>
      <c r="J74" s="29"/>
      <c r="X74" s="8"/>
    </row>
    <row r="75" spans="1:25" s="10" customFormat="1" ht="18" customHeight="1" x14ac:dyDescent="0.6">
      <c r="A75" s="8"/>
      <c r="B75" s="112" t="s">
        <v>28</v>
      </c>
      <c r="C75" s="113"/>
      <c r="D75" s="114" t="s">
        <v>27</v>
      </c>
      <c r="E75" s="113"/>
      <c r="F75" s="114" t="s">
        <v>26</v>
      </c>
      <c r="G75" s="115"/>
      <c r="H75" s="115"/>
      <c r="I75" s="115"/>
      <c r="J75" s="115"/>
      <c r="K75" s="115"/>
      <c r="L75" s="113"/>
      <c r="M75" s="114" t="s">
        <v>25</v>
      </c>
      <c r="N75" s="115"/>
      <c r="O75" s="113"/>
      <c r="P75" s="114" t="s">
        <v>24</v>
      </c>
      <c r="Q75" s="115"/>
      <c r="R75" s="113"/>
      <c r="S75" s="114" t="s">
        <v>23</v>
      </c>
      <c r="T75" s="115"/>
      <c r="U75" s="113"/>
      <c r="V75" s="114" t="s">
        <v>22</v>
      </c>
      <c r="W75" s="116"/>
      <c r="X75" s="8"/>
    </row>
    <row r="76" spans="1:25" s="37" customFormat="1" ht="12" x14ac:dyDescent="0.6">
      <c r="A76" s="36"/>
      <c r="B76" s="171" t="s">
        <v>21</v>
      </c>
      <c r="C76" s="92"/>
      <c r="D76" s="90" t="s">
        <v>20</v>
      </c>
      <c r="E76" s="92"/>
      <c r="F76" s="90" t="s">
        <v>19</v>
      </c>
      <c r="G76" s="91"/>
      <c r="H76" s="91"/>
      <c r="I76" s="91"/>
      <c r="J76" s="91"/>
      <c r="K76" s="91"/>
      <c r="L76" s="92"/>
      <c r="M76" s="90" t="s">
        <v>18</v>
      </c>
      <c r="N76" s="91"/>
      <c r="O76" s="92"/>
      <c r="P76" s="90" t="s">
        <v>17</v>
      </c>
      <c r="Q76" s="91"/>
      <c r="R76" s="92"/>
      <c r="S76" s="90" t="s">
        <v>16</v>
      </c>
      <c r="T76" s="91"/>
      <c r="U76" s="92"/>
      <c r="V76" s="90" t="s">
        <v>15</v>
      </c>
      <c r="W76" s="93"/>
      <c r="X76" s="36"/>
    </row>
    <row r="77" spans="1:25" ht="21" customHeight="1" x14ac:dyDescent="0.6">
      <c r="A77" s="3"/>
      <c r="B77" s="167">
        <f t="shared" ref="B77:B96" si="2">IF(B23=0,"",B23)</f>
        <v>1</v>
      </c>
      <c r="C77" s="168"/>
      <c r="D77" s="169" t="str">
        <f t="shared" ref="D77:D96" si="3">IF(D23=0,"",D23)</f>
        <v>2A08-121-00</v>
      </c>
      <c r="E77" s="170"/>
      <c r="F77" s="139" t="str">
        <f t="shared" ref="F77:F96" si="4">IF(F23=0,"",F23)</f>
        <v>SHAFT 10X6.9XM10X121/165</v>
      </c>
      <c r="G77" s="140"/>
      <c r="H77" s="140"/>
      <c r="I77" s="140"/>
      <c r="J77" s="140"/>
      <c r="K77" s="140"/>
      <c r="L77" s="141"/>
      <c r="M77" s="142">
        <f t="shared" ref="M77:M96" si="5">IF(M23=0,"",M23)</f>
        <v>600</v>
      </c>
      <c r="N77" s="143"/>
      <c r="O77" s="144"/>
      <c r="P77" s="145" t="str">
        <f t="shared" ref="P77:P96" si="6">IF(P23=0,"",P23)</f>
        <v>PCS.</v>
      </c>
      <c r="Q77" s="146"/>
      <c r="R77" s="147"/>
      <c r="S77" s="148">
        <f t="shared" ref="S77:S96" si="7">IF(S23=0,"",S23)</f>
        <v>3</v>
      </c>
      <c r="T77" s="149"/>
      <c r="U77" s="150"/>
      <c r="V77" s="151">
        <f t="shared" ref="V77:V96" si="8">IF(V23=0,"",V23)</f>
        <v>1800</v>
      </c>
      <c r="W77" s="152"/>
      <c r="X77" s="3"/>
    </row>
    <row r="78" spans="1:25" ht="21" customHeight="1" x14ac:dyDescent="0.6">
      <c r="A78" s="3"/>
      <c r="B78" s="135" t="str">
        <f t="shared" si="2"/>
        <v/>
      </c>
      <c r="C78" s="136"/>
      <c r="D78" s="137" t="str">
        <f t="shared" si="3"/>
        <v/>
      </c>
      <c r="E78" s="138"/>
      <c r="F78" s="153" t="str">
        <f t="shared" si="4"/>
        <v/>
      </c>
      <c r="G78" s="154"/>
      <c r="H78" s="154"/>
      <c r="I78" s="154"/>
      <c r="J78" s="154"/>
      <c r="K78" s="154"/>
      <c r="L78" s="155"/>
      <c r="M78" s="156" t="str">
        <f t="shared" si="5"/>
        <v/>
      </c>
      <c r="N78" s="157"/>
      <c r="O78" s="158"/>
      <c r="P78" s="159" t="str">
        <f t="shared" si="6"/>
        <v/>
      </c>
      <c r="Q78" s="160"/>
      <c r="R78" s="161"/>
      <c r="S78" s="162" t="str">
        <f t="shared" si="7"/>
        <v/>
      </c>
      <c r="T78" s="163"/>
      <c r="U78" s="164"/>
      <c r="V78" s="165" t="str">
        <f t="shared" si="8"/>
        <v/>
      </c>
      <c r="W78" s="166"/>
      <c r="X78" s="3"/>
    </row>
    <row r="79" spans="1:25" ht="21" customHeight="1" x14ac:dyDescent="0.6">
      <c r="A79" s="3"/>
      <c r="B79" s="135" t="str">
        <f t="shared" si="2"/>
        <v/>
      </c>
      <c r="C79" s="136"/>
      <c r="D79" s="135" t="str">
        <f t="shared" si="3"/>
        <v/>
      </c>
      <c r="E79" s="136"/>
      <c r="F79" s="153" t="str">
        <f t="shared" si="4"/>
        <v/>
      </c>
      <c r="G79" s="154"/>
      <c r="H79" s="154"/>
      <c r="I79" s="154"/>
      <c r="J79" s="154"/>
      <c r="K79" s="154"/>
      <c r="L79" s="155"/>
      <c r="M79" s="156" t="str">
        <f t="shared" si="5"/>
        <v/>
      </c>
      <c r="N79" s="157"/>
      <c r="O79" s="158"/>
      <c r="P79" s="159" t="str">
        <f t="shared" si="6"/>
        <v/>
      </c>
      <c r="Q79" s="160"/>
      <c r="R79" s="161"/>
      <c r="S79" s="162" t="str">
        <f t="shared" si="7"/>
        <v/>
      </c>
      <c r="T79" s="163"/>
      <c r="U79" s="164"/>
      <c r="V79" s="165" t="str">
        <f t="shared" si="8"/>
        <v/>
      </c>
      <c r="W79" s="166"/>
      <c r="X79" s="3"/>
    </row>
    <row r="80" spans="1:25" ht="21" customHeight="1" x14ac:dyDescent="0.6">
      <c r="A80" s="3"/>
      <c r="B80" s="135" t="str">
        <f t="shared" si="2"/>
        <v/>
      </c>
      <c r="C80" s="136"/>
      <c r="D80" s="135" t="str">
        <f t="shared" si="3"/>
        <v/>
      </c>
      <c r="E80" s="136"/>
      <c r="F80" s="153" t="str">
        <f t="shared" si="4"/>
        <v/>
      </c>
      <c r="G80" s="154"/>
      <c r="H80" s="154"/>
      <c r="I80" s="154"/>
      <c r="J80" s="154"/>
      <c r="K80" s="154"/>
      <c r="L80" s="155"/>
      <c r="M80" s="156" t="str">
        <f t="shared" si="5"/>
        <v/>
      </c>
      <c r="N80" s="157"/>
      <c r="O80" s="158"/>
      <c r="P80" s="159" t="str">
        <f t="shared" si="6"/>
        <v/>
      </c>
      <c r="Q80" s="160"/>
      <c r="R80" s="161"/>
      <c r="S80" s="162" t="str">
        <f t="shared" si="7"/>
        <v/>
      </c>
      <c r="T80" s="163"/>
      <c r="U80" s="164"/>
      <c r="V80" s="165" t="str">
        <f t="shared" si="8"/>
        <v/>
      </c>
      <c r="W80" s="166"/>
      <c r="X80" s="3"/>
    </row>
    <row r="81" spans="1:24" ht="21" customHeight="1" x14ac:dyDescent="0.6">
      <c r="A81" s="3"/>
      <c r="B81" s="135" t="str">
        <f t="shared" si="2"/>
        <v/>
      </c>
      <c r="C81" s="136"/>
      <c r="D81" s="135" t="str">
        <f t="shared" si="3"/>
        <v/>
      </c>
      <c r="E81" s="136"/>
      <c r="F81" s="153" t="str">
        <f t="shared" si="4"/>
        <v/>
      </c>
      <c r="G81" s="154"/>
      <c r="H81" s="154"/>
      <c r="I81" s="154"/>
      <c r="J81" s="154"/>
      <c r="K81" s="154"/>
      <c r="L81" s="155"/>
      <c r="M81" s="156" t="str">
        <f t="shared" si="5"/>
        <v/>
      </c>
      <c r="N81" s="157"/>
      <c r="O81" s="158"/>
      <c r="P81" s="159" t="str">
        <f t="shared" si="6"/>
        <v/>
      </c>
      <c r="Q81" s="160"/>
      <c r="R81" s="161"/>
      <c r="S81" s="162" t="str">
        <f t="shared" si="7"/>
        <v/>
      </c>
      <c r="T81" s="163"/>
      <c r="U81" s="164"/>
      <c r="V81" s="165" t="str">
        <f t="shared" si="8"/>
        <v/>
      </c>
      <c r="W81" s="166"/>
      <c r="X81" s="3"/>
    </row>
    <row r="82" spans="1:24" ht="21" customHeight="1" x14ac:dyDescent="0.6">
      <c r="A82" s="3"/>
      <c r="B82" s="135" t="str">
        <f t="shared" si="2"/>
        <v/>
      </c>
      <c r="C82" s="136"/>
      <c r="D82" s="135" t="str">
        <f t="shared" si="3"/>
        <v/>
      </c>
      <c r="E82" s="136"/>
      <c r="F82" s="153" t="str">
        <f t="shared" si="4"/>
        <v/>
      </c>
      <c r="G82" s="154"/>
      <c r="H82" s="154"/>
      <c r="I82" s="154"/>
      <c r="J82" s="154"/>
      <c r="K82" s="154"/>
      <c r="L82" s="155"/>
      <c r="M82" s="156" t="str">
        <f t="shared" si="5"/>
        <v/>
      </c>
      <c r="N82" s="157"/>
      <c r="O82" s="158"/>
      <c r="P82" s="159" t="str">
        <f t="shared" si="6"/>
        <v/>
      </c>
      <c r="Q82" s="160"/>
      <c r="R82" s="161"/>
      <c r="S82" s="162" t="str">
        <f t="shared" si="7"/>
        <v/>
      </c>
      <c r="T82" s="163"/>
      <c r="U82" s="164"/>
      <c r="V82" s="165" t="str">
        <f t="shared" si="8"/>
        <v/>
      </c>
      <c r="W82" s="166"/>
      <c r="X82" s="3"/>
    </row>
    <row r="83" spans="1:24" ht="21" customHeight="1" x14ac:dyDescent="0.6">
      <c r="A83" s="3"/>
      <c r="B83" s="135" t="str">
        <f t="shared" si="2"/>
        <v/>
      </c>
      <c r="C83" s="136"/>
      <c r="D83" s="135" t="str">
        <f t="shared" si="3"/>
        <v/>
      </c>
      <c r="E83" s="136"/>
      <c r="F83" s="153" t="str">
        <f t="shared" si="4"/>
        <v/>
      </c>
      <c r="G83" s="154"/>
      <c r="H83" s="154"/>
      <c r="I83" s="154"/>
      <c r="J83" s="154"/>
      <c r="K83" s="154"/>
      <c r="L83" s="155"/>
      <c r="M83" s="156" t="str">
        <f t="shared" si="5"/>
        <v/>
      </c>
      <c r="N83" s="157"/>
      <c r="O83" s="158"/>
      <c r="P83" s="159" t="str">
        <f t="shared" si="6"/>
        <v/>
      </c>
      <c r="Q83" s="160"/>
      <c r="R83" s="161"/>
      <c r="S83" s="162" t="str">
        <f t="shared" si="7"/>
        <v/>
      </c>
      <c r="T83" s="163"/>
      <c r="U83" s="164"/>
      <c r="V83" s="165" t="str">
        <f t="shared" si="8"/>
        <v/>
      </c>
      <c r="W83" s="166"/>
      <c r="X83" s="3"/>
    </row>
    <row r="84" spans="1:24" ht="21" customHeight="1" x14ac:dyDescent="0.6">
      <c r="A84" s="3"/>
      <c r="B84" s="135" t="str">
        <f t="shared" si="2"/>
        <v/>
      </c>
      <c r="C84" s="136"/>
      <c r="D84" s="135" t="str">
        <f t="shared" si="3"/>
        <v/>
      </c>
      <c r="E84" s="136"/>
      <c r="F84" s="153" t="str">
        <f t="shared" si="4"/>
        <v/>
      </c>
      <c r="G84" s="154"/>
      <c r="H84" s="154"/>
      <c r="I84" s="154"/>
      <c r="J84" s="154"/>
      <c r="K84" s="154"/>
      <c r="L84" s="155"/>
      <c r="M84" s="156" t="str">
        <f t="shared" si="5"/>
        <v/>
      </c>
      <c r="N84" s="157"/>
      <c r="O84" s="158"/>
      <c r="P84" s="159" t="str">
        <f t="shared" si="6"/>
        <v/>
      </c>
      <c r="Q84" s="160"/>
      <c r="R84" s="161"/>
      <c r="S84" s="162" t="str">
        <f t="shared" si="7"/>
        <v/>
      </c>
      <c r="T84" s="163"/>
      <c r="U84" s="164"/>
      <c r="V84" s="165" t="str">
        <f t="shared" si="8"/>
        <v/>
      </c>
      <c r="W84" s="166"/>
      <c r="X84" s="3"/>
    </row>
    <row r="85" spans="1:24" ht="21" customHeight="1" x14ac:dyDescent="0.6">
      <c r="A85" s="3"/>
      <c r="B85" s="135" t="str">
        <f t="shared" si="2"/>
        <v/>
      </c>
      <c r="C85" s="136"/>
      <c r="D85" s="135" t="str">
        <f t="shared" si="3"/>
        <v/>
      </c>
      <c r="E85" s="136"/>
      <c r="F85" s="153" t="str">
        <f t="shared" si="4"/>
        <v/>
      </c>
      <c r="G85" s="154"/>
      <c r="H85" s="154"/>
      <c r="I85" s="154"/>
      <c r="J85" s="154"/>
      <c r="K85" s="154"/>
      <c r="L85" s="155"/>
      <c r="M85" s="156" t="str">
        <f t="shared" si="5"/>
        <v/>
      </c>
      <c r="N85" s="157"/>
      <c r="O85" s="158"/>
      <c r="P85" s="159" t="str">
        <f t="shared" si="6"/>
        <v/>
      </c>
      <c r="Q85" s="160"/>
      <c r="R85" s="161"/>
      <c r="S85" s="162" t="str">
        <f t="shared" si="7"/>
        <v/>
      </c>
      <c r="T85" s="163"/>
      <c r="U85" s="164"/>
      <c r="V85" s="165" t="str">
        <f t="shared" si="8"/>
        <v/>
      </c>
      <c r="W85" s="166"/>
      <c r="X85" s="3"/>
    </row>
    <row r="86" spans="1:24" ht="21" customHeight="1" x14ac:dyDescent="0.6">
      <c r="A86" s="3"/>
      <c r="B86" s="135" t="str">
        <f t="shared" si="2"/>
        <v/>
      </c>
      <c r="C86" s="136"/>
      <c r="D86" s="135" t="str">
        <f t="shared" si="3"/>
        <v/>
      </c>
      <c r="E86" s="136"/>
      <c r="F86" s="153" t="str">
        <f t="shared" si="4"/>
        <v/>
      </c>
      <c r="G86" s="154"/>
      <c r="H86" s="154"/>
      <c r="I86" s="154"/>
      <c r="J86" s="154"/>
      <c r="K86" s="154"/>
      <c r="L86" s="155"/>
      <c r="M86" s="156" t="str">
        <f t="shared" si="5"/>
        <v/>
      </c>
      <c r="N86" s="157"/>
      <c r="O86" s="158"/>
      <c r="P86" s="159" t="str">
        <f t="shared" si="6"/>
        <v/>
      </c>
      <c r="Q86" s="160"/>
      <c r="R86" s="161"/>
      <c r="S86" s="162" t="str">
        <f t="shared" si="7"/>
        <v/>
      </c>
      <c r="T86" s="163"/>
      <c r="U86" s="164"/>
      <c r="V86" s="165" t="str">
        <f t="shared" si="8"/>
        <v/>
      </c>
      <c r="W86" s="166"/>
      <c r="X86" s="3"/>
    </row>
    <row r="87" spans="1:24" ht="21" customHeight="1" x14ac:dyDescent="0.6">
      <c r="A87" s="3"/>
      <c r="B87" s="135" t="str">
        <f t="shared" si="2"/>
        <v/>
      </c>
      <c r="C87" s="136"/>
      <c r="D87" s="135" t="str">
        <f t="shared" si="3"/>
        <v/>
      </c>
      <c r="E87" s="136"/>
      <c r="F87" s="153" t="str">
        <f t="shared" si="4"/>
        <v/>
      </c>
      <c r="G87" s="154"/>
      <c r="H87" s="154"/>
      <c r="I87" s="154"/>
      <c r="J87" s="154"/>
      <c r="K87" s="154"/>
      <c r="L87" s="155"/>
      <c r="M87" s="156" t="str">
        <f t="shared" si="5"/>
        <v/>
      </c>
      <c r="N87" s="157"/>
      <c r="O87" s="158"/>
      <c r="P87" s="159" t="str">
        <f t="shared" si="6"/>
        <v/>
      </c>
      <c r="Q87" s="160"/>
      <c r="R87" s="161"/>
      <c r="S87" s="162" t="str">
        <f t="shared" si="7"/>
        <v/>
      </c>
      <c r="T87" s="163"/>
      <c r="U87" s="164"/>
      <c r="V87" s="165" t="str">
        <f t="shared" si="8"/>
        <v/>
      </c>
      <c r="W87" s="166"/>
      <c r="X87" s="3"/>
    </row>
    <row r="88" spans="1:24" ht="21" customHeight="1" x14ac:dyDescent="0.6">
      <c r="A88" s="3"/>
      <c r="B88" s="135" t="str">
        <f t="shared" si="2"/>
        <v/>
      </c>
      <c r="C88" s="136"/>
      <c r="D88" s="135" t="str">
        <f t="shared" si="3"/>
        <v/>
      </c>
      <c r="E88" s="136"/>
      <c r="F88" s="153" t="str">
        <f t="shared" si="4"/>
        <v/>
      </c>
      <c r="G88" s="154"/>
      <c r="H88" s="154"/>
      <c r="I88" s="154"/>
      <c r="J88" s="154"/>
      <c r="K88" s="154"/>
      <c r="L88" s="155"/>
      <c r="M88" s="156" t="str">
        <f t="shared" si="5"/>
        <v/>
      </c>
      <c r="N88" s="157"/>
      <c r="O88" s="158"/>
      <c r="P88" s="159" t="str">
        <f t="shared" si="6"/>
        <v/>
      </c>
      <c r="Q88" s="160"/>
      <c r="R88" s="161"/>
      <c r="S88" s="162" t="str">
        <f t="shared" si="7"/>
        <v/>
      </c>
      <c r="T88" s="163"/>
      <c r="U88" s="164"/>
      <c r="V88" s="165" t="str">
        <f t="shared" si="8"/>
        <v/>
      </c>
      <c r="W88" s="166"/>
      <c r="X88" s="3"/>
    </row>
    <row r="89" spans="1:24" ht="21" customHeight="1" x14ac:dyDescent="0.6">
      <c r="A89" s="3"/>
      <c r="B89" s="135" t="str">
        <f t="shared" si="2"/>
        <v/>
      </c>
      <c r="C89" s="136"/>
      <c r="D89" s="135" t="str">
        <f t="shared" si="3"/>
        <v/>
      </c>
      <c r="E89" s="136"/>
      <c r="F89" s="153" t="str">
        <f t="shared" si="4"/>
        <v/>
      </c>
      <c r="G89" s="154"/>
      <c r="H89" s="154"/>
      <c r="I89" s="154"/>
      <c r="J89" s="154"/>
      <c r="K89" s="154"/>
      <c r="L89" s="155"/>
      <c r="M89" s="156" t="str">
        <f t="shared" si="5"/>
        <v/>
      </c>
      <c r="N89" s="157"/>
      <c r="O89" s="158"/>
      <c r="P89" s="159" t="str">
        <f t="shared" si="6"/>
        <v/>
      </c>
      <c r="Q89" s="160"/>
      <c r="R89" s="161"/>
      <c r="S89" s="162" t="str">
        <f t="shared" si="7"/>
        <v/>
      </c>
      <c r="T89" s="163"/>
      <c r="U89" s="164"/>
      <c r="V89" s="165" t="str">
        <f t="shared" si="8"/>
        <v/>
      </c>
      <c r="W89" s="166"/>
      <c r="X89" s="3"/>
    </row>
    <row r="90" spans="1:24" ht="21" customHeight="1" x14ac:dyDescent="0.6">
      <c r="A90" s="3"/>
      <c r="B90" s="135" t="str">
        <f t="shared" si="2"/>
        <v/>
      </c>
      <c r="C90" s="136"/>
      <c r="D90" s="135" t="str">
        <f t="shared" si="3"/>
        <v/>
      </c>
      <c r="E90" s="136"/>
      <c r="F90" s="153" t="str">
        <f t="shared" si="4"/>
        <v/>
      </c>
      <c r="G90" s="154"/>
      <c r="H90" s="154"/>
      <c r="I90" s="154"/>
      <c r="J90" s="154"/>
      <c r="K90" s="154"/>
      <c r="L90" s="155"/>
      <c r="M90" s="156" t="str">
        <f t="shared" si="5"/>
        <v/>
      </c>
      <c r="N90" s="157"/>
      <c r="O90" s="158"/>
      <c r="P90" s="159" t="str">
        <f t="shared" si="6"/>
        <v/>
      </c>
      <c r="Q90" s="160"/>
      <c r="R90" s="161"/>
      <c r="S90" s="162" t="str">
        <f t="shared" si="7"/>
        <v/>
      </c>
      <c r="T90" s="163"/>
      <c r="U90" s="164"/>
      <c r="V90" s="165" t="str">
        <f t="shared" si="8"/>
        <v/>
      </c>
      <c r="W90" s="166"/>
      <c r="X90" s="3"/>
    </row>
    <row r="91" spans="1:24" ht="21" customHeight="1" x14ac:dyDescent="0.6">
      <c r="A91" s="3"/>
      <c r="B91" s="135" t="str">
        <f t="shared" si="2"/>
        <v/>
      </c>
      <c r="C91" s="136"/>
      <c r="D91" s="135" t="str">
        <f t="shared" si="3"/>
        <v/>
      </c>
      <c r="E91" s="136"/>
      <c r="F91" s="153" t="str">
        <f t="shared" si="4"/>
        <v/>
      </c>
      <c r="G91" s="154"/>
      <c r="H91" s="154"/>
      <c r="I91" s="154"/>
      <c r="J91" s="154"/>
      <c r="K91" s="154"/>
      <c r="L91" s="155"/>
      <c r="M91" s="156" t="str">
        <f t="shared" si="5"/>
        <v/>
      </c>
      <c r="N91" s="157"/>
      <c r="O91" s="158"/>
      <c r="P91" s="159" t="str">
        <f t="shared" si="6"/>
        <v/>
      </c>
      <c r="Q91" s="160"/>
      <c r="R91" s="161"/>
      <c r="S91" s="162" t="str">
        <f t="shared" si="7"/>
        <v/>
      </c>
      <c r="T91" s="163"/>
      <c r="U91" s="164"/>
      <c r="V91" s="165" t="str">
        <f t="shared" si="8"/>
        <v/>
      </c>
      <c r="W91" s="166"/>
      <c r="X91" s="3"/>
    </row>
    <row r="92" spans="1:24" ht="21" customHeight="1" x14ac:dyDescent="0.6">
      <c r="A92" s="3"/>
      <c r="B92" s="135" t="str">
        <f t="shared" si="2"/>
        <v/>
      </c>
      <c r="C92" s="136"/>
      <c r="D92" s="135" t="str">
        <f t="shared" si="3"/>
        <v/>
      </c>
      <c r="E92" s="136"/>
      <c r="F92" s="153" t="str">
        <f t="shared" si="4"/>
        <v/>
      </c>
      <c r="G92" s="154"/>
      <c r="H92" s="154"/>
      <c r="I92" s="154"/>
      <c r="J92" s="154"/>
      <c r="K92" s="154"/>
      <c r="L92" s="155"/>
      <c r="M92" s="156" t="str">
        <f t="shared" si="5"/>
        <v/>
      </c>
      <c r="N92" s="157"/>
      <c r="O92" s="158"/>
      <c r="P92" s="159" t="str">
        <f t="shared" si="6"/>
        <v/>
      </c>
      <c r="Q92" s="160"/>
      <c r="R92" s="161"/>
      <c r="S92" s="162" t="str">
        <f t="shared" si="7"/>
        <v/>
      </c>
      <c r="T92" s="163"/>
      <c r="U92" s="164"/>
      <c r="V92" s="165" t="str">
        <f t="shared" si="8"/>
        <v/>
      </c>
      <c r="W92" s="166"/>
      <c r="X92" s="3"/>
    </row>
    <row r="93" spans="1:24" ht="21" customHeight="1" x14ac:dyDescent="0.6">
      <c r="A93" s="3"/>
      <c r="B93" s="135" t="str">
        <f t="shared" si="2"/>
        <v/>
      </c>
      <c r="C93" s="136"/>
      <c r="D93" s="135" t="str">
        <f t="shared" si="3"/>
        <v/>
      </c>
      <c r="E93" s="136"/>
      <c r="F93" s="153" t="str">
        <f t="shared" si="4"/>
        <v/>
      </c>
      <c r="G93" s="154"/>
      <c r="H93" s="154"/>
      <c r="I93" s="154"/>
      <c r="J93" s="154"/>
      <c r="K93" s="154"/>
      <c r="L93" s="155"/>
      <c r="M93" s="156" t="str">
        <f t="shared" si="5"/>
        <v/>
      </c>
      <c r="N93" s="157"/>
      <c r="O93" s="158"/>
      <c r="P93" s="159" t="str">
        <f t="shared" si="6"/>
        <v/>
      </c>
      <c r="Q93" s="160"/>
      <c r="R93" s="161"/>
      <c r="S93" s="162" t="str">
        <f t="shared" si="7"/>
        <v/>
      </c>
      <c r="T93" s="163"/>
      <c r="U93" s="164"/>
      <c r="V93" s="165" t="str">
        <f t="shared" si="8"/>
        <v/>
      </c>
      <c r="W93" s="166"/>
      <c r="X93" s="3"/>
    </row>
    <row r="94" spans="1:24" ht="21" customHeight="1" x14ac:dyDescent="0.6">
      <c r="A94" s="3"/>
      <c r="B94" s="135" t="str">
        <f t="shared" si="2"/>
        <v/>
      </c>
      <c r="C94" s="136"/>
      <c r="D94" s="135" t="str">
        <f t="shared" si="3"/>
        <v/>
      </c>
      <c r="E94" s="136"/>
      <c r="F94" s="153" t="str">
        <f t="shared" si="4"/>
        <v/>
      </c>
      <c r="G94" s="154"/>
      <c r="H94" s="154"/>
      <c r="I94" s="154"/>
      <c r="J94" s="154"/>
      <c r="K94" s="154"/>
      <c r="L94" s="155"/>
      <c r="M94" s="156" t="str">
        <f t="shared" si="5"/>
        <v/>
      </c>
      <c r="N94" s="157"/>
      <c r="O94" s="158"/>
      <c r="P94" s="159" t="str">
        <f t="shared" si="6"/>
        <v/>
      </c>
      <c r="Q94" s="160"/>
      <c r="R94" s="161"/>
      <c r="S94" s="162" t="str">
        <f t="shared" si="7"/>
        <v/>
      </c>
      <c r="T94" s="163"/>
      <c r="U94" s="164"/>
      <c r="V94" s="165" t="str">
        <f t="shared" si="8"/>
        <v/>
      </c>
      <c r="W94" s="166"/>
      <c r="X94" s="3"/>
    </row>
    <row r="95" spans="1:24" ht="21" customHeight="1" x14ac:dyDescent="0.6">
      <c r="A95" s="3"/>
      <c r="B95" s="135" t="str">
        <f t="shared" si="2"/>
        <v/>
      </c>
      <c r="C95" s="136"/>
      <c r="D95" s="135" t="str">
        <f t="shared" si="3"/>
        <v/>
      </c>
      <c r="E95" s="136"/>
      <c r="F95" s="153" t="str">
        <f t="shared" si="4"/>
        <v/>
      </c>
      <c r="G95" s="154"/>
      <c r="H95" s="154"/>
      <c r="I95" s="154"/>
      <c r="J95" s="154"/>
      <c r="K95" s="154"/>
      <c r="L95" s="155"/>
      <c r="M95" s="156" t="str">
        <f t="shared" si="5"/>
        <v/>
      </c>
      <c r="N95" s="157"/>
      <c r="O95" s="158"/>
      <c r="P95" s="159" t="str">
        <f t="shared" si="6"/>
        <v/>
      </c>
      <c r="Q95" s="160"/>
      <c r="R95" s="161"/>
      <c r="S95" s="162" t="str">
        <f t="shared" si="7"/>
        <v/>
      </c>
      <c r="T95" s="163"/>
      <c r="U95" s="164"/>
      <c r="V95" s="165" t="str">
        <f t="shared" si="8"/>
        <v/>
      </c>
      <c r="W95" s="166"/>
      <c r="X95" s="3"/>
    </row>
    <row r="96" spans="1:24" ht="21" customHeight="1" x14ac:dyDescent="0.6">
      <c r="A96" s="3"/>
      <c r="B96" s="210" t="str">
        <f t="shared" si="2"/>
        <v/>
      </c>
      <c r="C96" s="211"/>
      <c r="D96" s="210" t="str">
        <f t="shared" si="3"/>
        <v/>
      </c>
      <c r="E96" s="211"/>
      <c r="F96" s="212" t="str">
        <f t="shared" si="4"/>
        <v/>
      </c>
      <c r="G96" s="213"/>
      <c r="H96" s="213"/>
      <c r="I96" s="213"/>
      <c r="J96" s="213"/>
      <c r="K96" s="213"/>
      <c r="L96" s="214"/>
      <c r="M96" s="215" t="str">
        <f t="shared" si="5"/>
        <v/>
      </c>
      <c r="N96" s="216"/>
      <c r="O96" s="217"/>
      <c r="P96" s="218" t="str">
        <f t="shared" si="6"/>
        <v/>
      </c>
      <c r="Q96" s="219"/>
      <c r="R96" s="220"/>
      <c r="S96" s="221" t="str">
        <f t="shared" si="7"/>
        <v/>
      </c>
      <c r="T96" s="222"/>
      <c r="U96" s="223"/>
      <c r="V96" s="224" t="str">
        <f t="shared" si="8"/>
        <v/>
      </c>
      <c r="W96" s="225"/>
      <c r="X96" s="3"/>
    </row>
    <row r="97" spans="1:24" ht="5.25" customHeight="1" x14ac:dyDescent="0.6">
      <c r="A97" s="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233" t="s">
        <v>11</v>
      </c>
      <c r="Q97" s="234"/>
      <c r="R97" s="234"/>
      <c r="S97" s="234"/>
      <c r="T97" s="234"/>
      <c r="U97" s="234"/>
      <c r="V97" s="237">
        <v>15904.65</v>
      </c>
      <c r="W97" s="238"/>
      <c r="X97" s="3"/>
    </row>
    <row r="98" spans="1:24" ht="22.5" customHeight="1" x14ac:dyDescent="0.6">
      <c r="A98" s="3"/>
      <c r="B98" s="38" t="s">
        <v>10</v>
      </c>
      <c r="C98" s="38"/>
      <c r="D98" s="38"/>
      <c r="E98" s="196" t="str">
        <f>"("&amp;BAHTTEXT(V102)&amp;")"</f>
        <v>(หนึ่งพันเก้าร้อยยี่สิบหกบาทถ้วน)</v>
      </c>
      <c r="F98" s="196"/>
      <c r="G98" s="196"/>
      <c r="H98" s="196"/>
      <c r="I98" s="196"/>
      <c r="J98" s="196"/>
      <c r="K98" s="196"/>
      <c r="L98" s="196"/>
      <c r="M98" s="196"/>
      <c r="N98" s="196"/>
      <c r="O98" s="12"/>
      <c r="P98" s="235"/>
      <c r="Q98" s="236"/>
      <c r="R98" s="236"/>
      <c r="S98" s="236"/>
      <c r="T98" s="236"/>
      <c r="U98" s="236"/>
      <c r="V98" s="239"/>
      <c r="W98" s="240"/>
      <c r="X98" s="3"/>
    </row>
    <row r="99" spans="1:24" s="10" customFormat="1" ht="26.25" customHeight="1" x14ac:dyDescent="0.3">
      <c r="A99" s="8"/>
      <c r="B99" s="39" t="s">
        <v>9</v>
      </c>
      <c r="C99" s="40"/>
      <c r="D99" s="40"/>
      <c r="E99" s="5"/>
      <c r="F99" s="41"/>
      <c r="G99" s="41"/>
      <c r="H99" s="41"/>
      <c r="I99" s="41"/>
      <c r="J99" s="41"/>
      <c r="K99" s="41"/>
      <c r="L99" s="41"/>
      <c r="M99" s="41"/>
      <c r="N99" s="41"/>
      <c r="O99" s="5"/>
      <c r="P99" s="201" t="s">
        <v>8</v>
      </c>
      <c r="Q99" s="202"/>
      <c r="R99" s="202"/>
      <c r="S99" s="202"/>
      <c r="T99" s="202"/>
      <c r="U99" s="202"/>
      <c r="V99" s="203">
        <f>ROUND(V97+V100,2)</f>
        <v>17704.650000000001</v>
      </c>
      <c r="W99" s="204"/>
      <c r="X99" s="8"/>
    </row>
    <row r="100" spans="1:24" s="10" customFormat="1" ht="26.25" customHeight="1" x14ac:dyDescent="0.3">
      <c r="A100" s="8"/>
      <c r="B100" s="227" t="str">
        <f>IF(B46=0,"",B46)</f>
        <v>ใส่ราคาสินค้าผิด</v>
      </c>
      <c r="C100" s="227"/>
      <c r="D100" s="227"/>
      <c r="E100" s="227"/>
      <c r="F100" s="227"/>
      <c r="G100" s="227"/>
      <c r="P100" s="246" t="s">
        <v>6</v>
      </c>
      <c r="Q100" s="247"/>
      <c r="R100" s="247"/>
      <c r="S100" s="247"/>
      <c r="T100" s="247"/>
      <c r="U100" s="247"/>
      <c r="V100" s="230">
        <f>ROUND(SUM(V77:W96),2)</f>
        <v>1800</v>
      </c>
      <c r="W100" s="231"/>
      <c r="X100" s="8"/>
    </row>
    <row r="101" spans="1:24" s="10" customFormat="1" ht="26.25" customHeight="1" x14ac:dyDescent="0.3">
      <c r="A101" s="8"/>
      <c r="B101" s="227" t="str">
        <f>IF(B47=0,"",B47)</f>
        <v/>
      </c>
      <c r="C101" s="227"/>
      <c r="D101" s="227"/>
      <c r="E101" s="227"/>
      <c r="F101" s="227"/>
      <c r="G101" s="227"/>
      <c r="P101" s="228" t="s">
        <v>5</v>
      </c>
      <c r="Q101" s="229"/>
      <c r="R101" s="229"/>
      <c r="S101" s="229"/>
      <c r="T101" s="229"/>
      <c r="U101" s="43">
        <v>7.0000000000000007E-2</v>
      </c>
      <c r="V101" s="230">
        <f>ROUND(V100*U101,2)</f>
        <v>126</v>
      </c>
      <c r="W101" s="231"/>
      <c r="X101" s="8"/>
    </row>
    <row r="102" spans="1:24" s="10" customFormat="1" ht="26.25" customHeight="1" x14ac:dyDescent="0.6">
      <c r="A102" s="8"/>
      <c r="P102" s="244" t="s">
        <v>4</v>
      </c>
      <c r="Q102" s="245"/>
      <c r="R102" s="245"/>
      <c r="S102" s="245"/>
      <c r="T102" s="245"/>
      <c r="U102" s="245"/>
      <c r="V102" s="230">
        <f>SUM(V100:W101)</f>
        <v>1926</v>
      </c>
      <c r="W102" s="231"/>
      <c r="X102" s="8"/>
    </row>
    <row r="103" spans="1:24" ht="14.25" customHeight="1" x14ac:dyDescent="0.6">
      <c r="A103" s="3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3"/>
    </row>
    <row r="104" spans="1:24" ht="18" customHeight="1" x14ac:dyDescent="0.6">
      <c r="A104" s="3"/>
      <c r="B104" s="44"/>
      <c r="C104" s="44"/>
      <c r="D104" s="44"/>
      <c r="E104" s="44"/>
      <c r="F104" s="44"/>
      <c r="G104" s="44"/>
      <c r="H104" s="44"/>
      <c r="I104" s="45"/>
      <c r="J104" s="45"/>
      <c r="K104" s="45"/>
      <c r="L104" s="45"/>
      <c r="M104" s="46"/>
      <c r="N104" s="45"/>
      <c r="O104" s="46"/>
      <c r="P104" s="46"/>
      <c r="Q104" s="46"/>
      <c r="R104" s="46"/>
      <c r="S104" s="232" t="str">
        <f>CONCATENATE("ในนาม"," ",F56)</f>
        <v>ในนาม บริษัท  สยามคอนซัล แอ็คเคาน์ แอนด์ ลอ  จำกัด</v>
      </c>
      <c r="T104" s="232"/>
      <c r="U104" s="232"/>
      <c r="V104" s="232"/>
      <c r="W104" s="232"/>
      <c r="X104" s="3"/>
    </row>
    <row r="105" spans="1:24" s="52" customFormat="1" ht="12.75" customHeight="1" x14ac:dyDescent="0.6">
      <c r="A105" s="47"/>
      <c r="B105" s="48"/>
      <c r="C105" s="49"/>
      <c r="D105" s="49"/>
      <c r="E105" s="49"/>
      <c r="F105" s="49"/>
      <c r="G105" s="49"/>
      <c r="H105" s="49"/>
      <c r="I105" s="45"/>
      <c r="J105" s="45"/>
      <c r="K105" s="45"/>
      <c r="L105" s="45"/>
      <c r="M105" s="50"/>
      <c r="N105" s="45"/>
      <c r="O105" s="50"/>
      <c r="P105" s="50"/>
      <c r="Q105" s="50"/>
      <c r="R105" s="50"/>
      <c r="S105" s="51"/>
      <c r="T105" s="51"/>
      <c r="U105" s="51"/>
      <c r="V105" s="51"/>
      <c r="W105" s="51"/>
      <c r="X105" s="47"/>
    </row>
    <row r="106" spans="1:24" ht="35.25" customHeight="1" x14ac:dyDescent="0.6">
      <c r="A106" s="3"/>
      <c r="B106" s="46" t="s">
        <v>3</v>
      </c>
      <c r="C106" s="46"/>
      <c r="D106" s="53"/>
      <c r="E106" s="54"/>
      <c r="F106" s="53"/>
      <c r="G106" s="55"/>
      <c r="H106" s="56"/>
      <c r="I106" s="45"/>
      <c r="J106" s="46" t="s">
        <v>2</v>
      </c>
      <c r="K106" s="45"/>
      <c r="L106" s="57"/>
      <c r="M106" s="53"/>
      <c r="N106" s="57"/>
      <c r="O106" s="53"/>
      <c r="P106" s="53"/>
      <c r="Q106" s="46"/>
      <c r="R106" s="46"/>
      <c r="S106" s="56"/>
      <c r="T106" s="56"/>
      <c r="U106" s="56"/>
      <c r="V106" s="56"/>
      <c r="W106" s="56"/>
      <c r="X106" s="3"/>
    </row>
    <row r="107" spans="1:24" x14ac:dyDescent="0.6">
      <c r="A107" s="3"/>
      <c r="B107" s="46" t="s">
        <v>1</v>
      </c>
      <c r="C107" s="46"/>
      <c r="D107" s="53"/>
      <c r="E107" s="54"/>
      <c r="F107" s="53"/>
      <c r="G107" s="55"/>
      <c r="H107" s="56"/>
      <c r="I107" s="45"/>
      <c r="J107" s="46" t="s">
        <v>1</v>
      </c>
      <c r="K107" s="45"/>
      <c r="L107" s="57"/>
      <c r="M107" s="53"/>
      <c r="N107" s="57"/>
      <c r="O107" s="53"/>
      <c r="P107" s="53"/>
      <c r="Q107" s="46"/>
      <c r="R107" s="46"/>
      <c r="S107" s="56"/>
      <c r="T107" s="55"/>
      <c r="U107" s="55"/>
      <c r="V107" s="55"/>
      <c r="W107" s="56"/>
      <c r="X107" s="3"/>
    </row>
    <row r="108" spans="1:24" x14ac:dyDescent="0.6">
      <c r="A108" s="3"/>
      <c r="B108" s="46"/>
      <c r="C108" s="46"/>
      <c r="D108" s="46"/>
      <c r="E108" s="58"/>
      <c r="F108" s="46"/>
      <c r="G108" s="56"/>
      <c r="H108" s="56"/>
      <c r="I108" s="45"/>
      <c r="J108" s="45"/>
      <c r="K108" s="45"/>
      <c r="L108" s="45"/>
      <c r="M108" s="46"/>
      <c r="N108" s="45"/>
      <c r="O108" s="46"/>
      <c r="P108" s="46"/>
      <c r="Q108" s="46"/>
      <c r="R108" s="46"/>
      <c r="S108" s="241" t="s">
        <v>0</v>
      </c>
      <c r="T108" s="241"/>
      <c r="U108" s="241"/>
      <c r="V108" s="241"/>
      <c r="W108" s="241"/>
      <c r="X108" s="3"/>
    </row>
    <row r="109" spans="1:24" x14ac:dyDescent="0.6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</sheetData>
  <mergeCells count="358">
    <mergeCell ref="S104:W104"/>
    <mergeCell ref="S54:W54"/>
    <mergeCell ref="S108:W108"/>
    <mergeCell ref="P48:U48"/>
    <mergeCell ref="V48:W48"/>
    <mergeCell ref="P102:U102"/>
    <mergeCell ref="V102:W102"/>
    <mergeCell ref="B49:W49"/>
    <mergeCell ref="B103:W103"/>
    <mergeCell ref="B100:G100"/>
    <mergeCell ref="P100:U100"/>
    <mergeCell ref="V100:W100"/>
    <mergeCell ref="S88:U88"/>
    <mergeCell ref="V88:W88"/>
    <mergeCell ref="B85:C85"/>
    <mergeCell ref="D85:E85"/>
    <mergeCell ref="B84:C84"/>
    <mergeCell ref="D84:E84"/>
    <mergeCell ref="F84:L84"/>
    <mergeCell ref="M84:O84"/>
    <mergeCell ref="P84:R84"/>
    <mergeCell ref="S84:U84"/>
    <mergeCell ref="V84:W84"/>
    <mergeCell ref="B81:C81"/>
    <mergeCell ref="B101:G101"/>
    <mergeCell ref="P101:T101"/>
    <mergeCell ref="V101:W101"/>
    <mergeCell ref="S50:W50"/>
    <mergeCell ref="P97:U98"/>
    <mergeCell ref="V97:W98"/>
    <mergeCell ref="D93:E93"/>
    <mergeCell ref="B92:C92"/>
    <mergeCell ref="D92:E92"/>
    <mergeCell ref="F92:L92"/>
    <mergeCell ref="M92:O92"/>
    <mergeCell ref="P92:R92"/>
    <mergeCell ref="S92:U92"/>
    <mergeCell ref="V92:W92"/>
    <mergeCell ref="B89:C89"/>
    <mergeCell ref="D89:E89"/>
    <mergeCell ref="B88:C88"/>
    <mergeCell ref="D88:E88"/>
    <mergeCell ref="F88:L88"/>
    <mergeCell ref="M88:O88"/>
    <mergeCell ref="P88:R88"/>
    <mergeCell ref="E98:N98"/>
    <mergeCell ref="P45:U45"/>
    <mergeCell ref="V45:W45"/>
    <mergeCell ref="P99:U99"/>
    <mergeCell ref="V99:W99"/>
    <mergeCell ref="B46:G46"/>
    <mergeCell ref="P46:U46"/>
    <mergeCell ref="V46:W46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5:W95"/>
    <mergeCell ref="B93:C93"/>
    <mergeCell ref="B47:G47"/>
    <mergeCell ref="P43:U44"/>
    <mergeCell ref="V43:W44"/>
    <mergeCell ref="B94:C94"/>
    <mergeCell ref="D94:E94"/>
    <mergeCell ref="S41:U41"/>
    <mergeCell ref="V41:W41"/>
    <mergeCell ref="F93:L93"/>
    <mergeCell ref="M93:O93"/>
    <mergeCell ref="P93:R93"/>
    <mergeCell ref="S93:U93"/>
    <mergeCell ref="V93:W93"/>
    <mergeCell ref="F94:L94"/>
    <mergeCell ref="M94:O94"/>
    <mergeCell ref="P94:R94"/>
    <mergeCell ref="S94:U94"/>
    <mergeCell ref="V94:W94"/>
    <mergeCell ref="B42:C42"/>
    <mergeCell ref="D42:E42"/>
    <mergeCell ref="F42:L42"/>
    <mergeCell ref="E44:N44"/>
    <mergeCell ref="P47:T47"/>
    <mergeCell ref="V47:W47"/>
    <mergeCell ref="S40:U40"/>
    <mergeCell ref="V40:W40"/>
    <mergeCell ref="M42:O42"/>
    <mergeCell ref="P42:R42"/>
    <mergeCell ref="S42:U42"/>
    <mergeCell ref="V42:W42"/>
    <mergeCell ref="B41:C41"/>
    <mergeCell ref="D41:E41"/>
    <mergeCell ref="F41:L41"/>
    <mergeCell ref="M41:O41"/>
    <mergeCell ref="P41:R41"/>
    <mergeCell ref="B39:C39"/>
    <mergeCell ref="D39:E39"/>
    <mergeCell ref="F39:L39"/>
    <mergeCell ref="M39:O39"/>
    <mergeCell ref="P39:R39"/>
    <mergeCell ref="D38:E38"/>
    <mergeCell ref="F38:L38"/>
    <mergeCell ref="B40:C40"/>
    <mergeCell ref="D40:E40"/>
    <mergeCell ref="F40:L40"/>
    <mergeCell ref="M40:O40"/>
    <mergeCell ref="P40:R40"/>
    <mergeCell ref="S39:U39"/>
    <mergeCell ref="V39:W39"/>
    <mergeCell ref="B90:C90"/>
    <mergeCell ref="D90:E90"/>
    <mergeCell ref="S37:U37"/>
    <mergeCell ref="V37:W37"/>
    <mergeCell ref="B91:C91"/>
    <mergeCell ref="D91:E91"/>
    <mergeCell ref="F89:L89"/>
    <mergeCell ref="M89:O89"/>
    <mergeCell ref="P89:R89"/>
    <mergeCell ref="S89:U89"/>
    <mergeCell ref="V89:W89"/>
    <mergeCell ref="F90:L90"/>
    <mergeCell ref="M90:O90"/>
    <mergeCell ref="P90:R90"/>
    <mergeCell ref="S90:U90"/>
    <mergeCell ref="V90:W90"/>
    <mergeCell ref="F91:L91"/>
    <mergeCell ref="M91:O91"/>
    <mergeCell ref="P91:R91"/>
    <mergeCell ref="S91:U91"/>
    <mergeCell ref="V91:W91"/>
    <mergeCell ref="B38:C38"/>
    <mergeCell ref="B36:C36"/>
    <mergeCell ref="D36:E36"/>
    <mergeCell ref="F36:L36"/>
    <mergeCell ref="M36:O36"/>
    <mergeCell ref="P36:R36"/>
    <mergeCell ref="S36:U36"/>
    <mergeCell ref="V36:W36"/>
    <mergeCell ref="M38:O38"/>
    <mergeCell ref="P38:R38"/>
    <mergeCell ref="S38:U38"/>
    <mergeCell ref="V38:W38"/>
    <mergeCell ref="B37:C37"/>
    <mergeCell ref="D37:E37"/>
    <mergeCell ref="F37:L37"/>
    <mergeCell ref="M37:O37"/>
    <mergeCell ref="P37:R37"/>
    <mergeCell ref="B33:C33"/>
    <mergeCell ref="D33:E33"/>
    <mergeCell ref="F33:L33"/>
    <mergeCell ref="M33:O33"/>
    <mergeCell ref="P33:R33"/>
    <mergeCell ref="B35:C35"/>
    <mergeCell ref="D35:E35"/>
    <mergeCell ref="F35:L35"/>
    <mergeCell ref="M35:O35"/>
    <mergeCell ref="P35:R35"/>
    <mergeCell ref="D34:E34"/>
    <mergeCell ref="F34:L34"/>
    <mergeCell ref="S35:U35"/>
    <mergeCell ref="V35:W35"/>
    <mergeCell ref="B86:C86"/>
    <mergeCell ref="D86:E86"/>
    <mergeCell ref="S33:U33"/>
    <mergeCell ref="V33:W33"/>
    <mergeCell ref="B87:C87"/>
    <mergeCell ref="D87:E87"/>
    <mergeCell ref="F85:L85"/>
    <mergeCell ref="M85:O85"/>
    <mergeCell ref="P85:R85"/>
    <mergeCell ref="S85:U85"/>
    <mergeCell ref="V85:W85"/>
    <mergeCell ref="F86:L86"/>
    <mergeCell ref="M86:O86"/>
    <mergeCell ref="P86:R86"/>
    <mergeCell ref="S86:U86"/>
    <mergeCell ref="V86:W86"/>
    <mergeCell ref="F87:L87"/>
    <mergeCell ref="M87:O87"/>
    <mergeCell ref="P87:R87"/>
    <mergeCell ref="S87:U87"/>
    <mergeCell ref="V87:W87"/>
    <mergeCell ref="B34:C34"/>
    <mergeCell ref="B82:C82"/>
    <mergeCell ref="D82:E82"/>
    <mergeCell ref="S29:U29"/>
    <mergeCell ref="V29:W29"/>
    <mergeCell ref="B83:C83"/>
    <mergeCell ref="D83:E83"/>
    <mergeCell ref="F81:L81"/>
    <mergeCell ref="M81:O81"/>
    <mergeCell ref="P81:R81"/>
    <mergeCell ref="S81:U81"/>
    <mergeCell ref="V81:W81"/>
    <mergeCell ref="F82:L82"/>
    <mergeCell ref="M82:O82"/>
    <mergeCell ref="P82:R82"/>
    <mergeCell ref="S82:U82"/>
    <mergeCell ref="V82:W82"/>
    <mergeCell ref="F83:L83"/>
    <mergeCell ref="M83:O83"/>
    <mergeCell ref="P83:R83"/>
    <mergeCell ref="S83:U83"/>
    <mergeCell ref="V83:W83"/>
    <mergeCell ref="B30:C30"/>
    <mergeCell ref="B29:C29"/>
    <mergeCell ref="D29:E29"/>
    <mergeCell ref="S80:U80"/>
    <mergeCell ref="V80:W80"/>
    <mergeCell ref="B77:C77"/>
    <mergeCell ref="D77:E77"/>
    <mergeCell ref="B76:C76"/>
    <mergeCell ref="D76:E76"/>
    <mergeCell ref="F76:L76"/>
    <mergeCell ref="S31:U31"/>
    <mergeCell ref="V31:W31"/>
    <mergeCell ref="B31:C31"/>
    <mergeCell ref="D31:E31"/>
    <mergeCell ref="F31:L31"/>
    <mergeCell ref="M31:O31"/>
    <mergeCell ref="P31:R31"/>
    <mergeCell ref="B32:C32"/>
    <mergeCell ref="D32:E32"/>
    <mergeCell ref="F32:L32"/>
    <mergeCell ref="M32:O32"/>
    <mergeCell ref="P32:R32"/>
    <mergeCell ref="S32:U32"/>
    <mergeCell ref="V32:W32"/>
    <mergeCell ref="M34:O34"/>
    <mergeCell ref="P34:R34"/>
    <mergeCell ref="S34:U34"/>
    <mergeCell ref="B27:C27"/>
    <mergeCell ref="D27:E27"/>
    <mergeCell ref="F27:L27"/>
    <mergeCell ref="M27:O27"/>
    <mergeCell ref="P27:R27"/>
    <mergeCell ref="D26:E26"/>
    <mergeCell ref="F26:L26"/>
    <mergeCell ref="D81:E81"/>
    <mergeCell ref="B28:C28"/>
    <mergeCell ref="D28:E28"/>
    <mergeCell ref="F28:L28"/>
    <mergeCell ref="M28:O28"/>
    <mergeCell ref="P28:R28"/>
    <mergeCell ref="M30:O30"/>
    <mergeCell ref="P30:R30"/>
    <mergeCell ref="B80:C80"/>
    <mergeCell ref="D80:E80"/>
    <mergeCell ref="F80:L80"/>
    <mergeCell ref="M80:O80"/>
    <mergeCell ref="P80:R80"/>
    <mergeCell ref="F29:L29"/>
    <mergeCell ref="M29:O29"/>
    <mergeCell ref="P29:R29"/>
    <mergeCell ref="D30:E30"/>
    <mergeCell ref="B78:C78"/>
    <mergeCell ref="D78:E78"/>
    <mergeCell ref="S25:U25"/>
    <mergeCell ref="V25:W25"/>
    <mergeCell ref="B79:C79"/>
    <mergeCell ref="D79:E79"/>
    <mergeCell ref="F77:L77"/>
    <mergeCell ref="M77:O77"/>
    <mergeCell ref="P77:R77"/>
    <mergeCell ref="S77:U77"/>
    <mergeCell ref="V77:W77"/>
    <mergeCell ref="F78:L78"/>
    <mergeCell ref="M78:O78"/>
    <mergeCell ref="P78:R78"/>
    <mergeCell ref="S78:U78"/>
    <mergeCell ref="V78:W78"/>
    <mergeCell ref="F79:L79"/>
    <mergeCell ref="M79:O79"/>
    <mergeCell ref="P79:R79"/>
    <mergeCell ref="S79:U79"/>
    <mergeCell ref="V79:W79"/>
    <mergeCell ref="B26:C26"/>
    <mergeCell ref="B25:C25"/>
    <mergeCell ref="D25:E25"/>
    <mergeCell ref="M76:O76"/>
    <mergeCell ref="P76:R76"/>
    <mergeCell ref="S76:U76"/>
    <mergeCell ref="V76:W76"/>
    <mergeCell ref="B23:C23"/>
    <mergeCell ref="D23:E23"/>
    <mergeCell ref="F23:L23"/>
    <mergeCell ref="M23:O23"/>
    <mergeCell ref="P23:R23"/>
    <mergeCell ref="S23:U23"/>
    <mergeCell ref="V23:W23"/>
    <mergeCell ref="B75:C75"/>
    <mergeCell ref="D75:E75"/>
    <mergeCell ref="F75:L75"/>
    <mergeCell ref="M75:O75"/>
    <mergeCell ref="P75:R75"/>
    <mergeCell ref="S75:U75"/>
    <mergeCell ref="V75:W75"/>
    <mergeCell ref="B24:C24"/>
    <mergeCell ref="D24:E24"/>
    <mergeCell ref="F24:L24"/>
    <mergeCell ref="M24:O24"/>
    <mergeCell ref="P24:R24"/>
    <mergeCell ref="S24:U24"/>
    <mergeCell ref="F68:G69"/>
    <mergeCell ref="J18:L18"/>
    <mergeCell ref="P18:T18"/>
    <mergeCell ref="J72:L72"/>
    <mergeCell ref="P72:T72"/>
    <mergeCell ref="B21:C21"/>
    <mergeCell ref="D21:E21"/>
    <mergeCell ref="F21:L21"/>
    <mergeCell ref="M21:O21"/>
    <mergeCell ref="P21:R21"/>
    <mergeCell ref="S21:U21"/>
    <mergeCell ref="B22:C22"/>
    <mergeCell ref="D22:E22"/>
    <mergeCell ref="F22:L22"/>
    <mergeCell ref="M22:O22"/>
    <mergeCell ref="P22:R22"/>
    <mergeCell ref="S22:U22"/>
    <mergeCell ref="E67:P67"/>
    <mergeCell ref="U67:V68"/>
    <mergeCell ref="V24:W24"/>
    <mergeCell ref="M26:O26"/>
    <mergeCell ref="P26:R26"/>
    <mergeCell ref="S26:U26"/>
    <mergeCell ref="V26:W26"/>
    <mergeCell ref="V21:W21"/>
    <mergeCell ref="E8:P9"/>
    <mergeCell ref="U8:V11"/>
    <mergeCell ref="E62:P63"/>
    <mergeCell ref="U62:V65"/>
    <mergeCell ref="T9:T10"/>
    <mergeCell ref="T63:T64"/>
    <mergeCell ref="E11:P12"/>
    <mergeCell ref="E65:P66"/>
    <mergeCell ref="E13:P13"/>
    <mergeCell ref="U13:V14"/>
    <mergeCell ref="F14:G15"/>
    <mergeCell ref="V22:W22"/>
    <mergeCell ref="S27:U27"/>
    <mergeCell ref="V27:W27"/>
    <mergeCell ref="F25:L25"/>
    <mergeCell ref="M25:O25"/>
    <mergeCell ref="P25:R25"/>
    <mergeCell ref="S28:U28"/>
    <mergeCell ref="V28:W28"/>
    <mergeCell ref="S30:U30"/>
    <mergeCell ref="V30:W30"/>
    <mergeCell ref="F30:L30"/>
    <mergeCell ref="V34:W34"/>
  </mergeCells>
  <conditionalFormatting sqref="J18 P18">
    <cfRule type="containsBlanks" dxfId="4" priority="9" stopIfTrue="1">
      <formula>LEN(TRIM(J18))=0</formula>
    </cfRule>
    <cfRule type="containsBlanks" dxfId="3" priority="10">
      <formula>LEN(TRIM(J18))=0</formula>
    </cfRule>
  </conditionalFormatting>
  <conditionalFormatting sqref="J72 P72">
    <cfRule type="containsBlanks" dxfId="2" priority="7" stopIfTrue="1">
      <formula>LEN(TRIM(J72))=0</formula>
    </cfRule>
  </conditionalFormatting>
  <conditionalFormatting sqref="U8 E8:P9 E11:P13 U13:V14 F14:G15 J18 P18 V43">
    <cfRule type="containsBlanks" dxfId="1" priority="8">
      <formula>LEN(TRIM(E8))=0</formula>
    </cfRule>
  </conditionalFormatting>
  <conditionalFormatting sqref="U62 E62:P63 E65:P67 U67:V68 F68:G69 J72 P72 V97">
    <cfRule type="containsBlanks" dxfId="0" priority="6">
      <formula>LEN(TRIM(E62))=0</formula>
    </cfRule>
  </conditionalFormatting>
  <printOptions horizontalCentered="1" verticalCentered="1"/>
  <pageMargins left="0.25" right="0.118110236220472" top="0.35433070866141703" bottom="0.23622047244094499" header="0.31496062992126" footer="0.23622047244094499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ใบเพิ่มหนี้</vt:lpstr>
      <vt:lpstr>ใบเพิ่มหนี้!Print_Area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AZASHI</dc:creator>
  <cp:lastModifiedBy>Siamconsult Account and Law</cp:lastModifiedBy>
  <cp:lastPrinted>2020-08-20T00:43:26Z</cp:lastPrinted>
  <dcterms:created xsi:type="dcterms:W3CDTF">2020-08-19T14:15:19Z</dcterms:created>
  <dcterms:modified xsi:type="dcterms:W3CDTF">2024-12-05T08:09:36Z</dcterms:modified>
</cp:coreProperties>
</file>