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HKRSF\Local Competition\2026\20260802 全港十八區跳繩錦標賽 2026\章程\"/>
    </mc:Choice>
  </mc:AlternateContent>
  <xr:revisionPtr revIDLastSave="0" documentId="13_ncr:1_{FE2EC169-E10A-4B0D-9739-E32514C76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x 30秒個人單車速度接力賽" sheetId="18" r:id="rId1"/>
    <sheet name="1分鐘大繩8字速度賽" sheetId="16" r:id="rId2"/>
    <sheet name="團體大匯演" sheetId="17" r:id="rId3"/>
    <sheet name="比賽項目 Item" sheetId="10" r:id="rId4"/>
    <sheet name="Item" sheetId="7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7" l="1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11" i="17"/>
  <c r="U167" i="18"/>
  <c r="U166" i="18"/>
  <c r="U165" i="18"/>
  <c r="U164" i="18"/>
  <c r="U163" i="18"/>
  <c r="U162" i="18"/>
  <c r="U161" i="18"/>
  <c r="U160" i="18"/>
  <c r="U159" i="18"/>
  <c r="U158" i="18"/>
  <c r="U157" i="18"/>
  <c r="U156" i="18"/>
  <c r="U155" i="18"/>
  <c r="U154" i="18"/>
  <c r="U153" i="18"/>
  <c r="U152" i="18"/>
  <c r="U151" i="18"/>
  <c r="U150" i="18"/>
  <c r="U149" i="18"/>
  <c r="U148" i="18"/>
  <c r="U147" i="18"/>
  <c r="U146" i="18"/>
  <c r="U145" i="18"/>
  <c r="U144" i="18"/>
  <c r="U143" i="18"/>
  <c r="U142" i="18"/>
  <c r="U141" i="18"/>
  <c r="U140" i="18"/>
  <c r="U139" i="18"/>
  <c r="U138" i="18"/>
  <c r="U137" i="18"/>
  <c r="U136" i="18"/>
  <c r="U135" i="18"/>
  <c r="U134" i="18"/>
  <c r="U133" i="18"/>
  <c r="U132" i="18"/>
  <c r="U131" i="18"/>
  <c r="U130" i="18"/>
  <c r="U129" i="18"/>
  <c r="U128" i="18"/>
  <c r="U127" i="18"/>
  <c r="U126" i="18"/>
  <c r="U125" i="18"/>
  <c r="U124" i="18"/>
  <c r="U123" i="18"/>
  <c r="U122" i="18"/>
  <c r="U121" i="18"/>
  <c r="U120" i="18"/>
  <c r="U119" i="18"/>
  <c r="U118" i="18"/>
  <c r="U117" i="18"/>
  <c r="U116" i="18"/>
  <c r="U115" i="18"/>
  <c r="U114" i="18"/>
  <c r="U113" i="18"/>
  <c r="U112" i="18"/>
  <c r="U111" i="18"/>
  <c r="U110" i="18"/>
  <c r="U109" i="18"/>
  <c r="U108" i="18"/>
  <c r="U107" i="18"/>
  <c r="U106" i="18"/>
  <c r="U105" i="18"/>
  <c r="U104" i="18"/>
  <c r="U103" i="18"/>
  <c r="U102" i="18"/>
  <c r="U101" i="18"/>
  <c r="U100" i="18"/>
  <c r="U99" i="18"/>
  <c r="U98" i="18"/>
  <c r="U97" i="18"/>
  <c r="U96" i="18"/>
  <c r="U95" i="18"/>
  <c r="U94" i="18"/>
  <c r="U93" i="18"/>
  <c r="U92" i="18"/>
  <c r="U91" i="18"/>
  <c r="U90" i="18"/>
  <c r="U89" i="18"/>
  <c r="U88" i="18"/>
  <c r="U87" i="18"/>
  <c r="U86" i="18"/>
  <c r="U85" i="18"/>
  <c r="U84" i="18"/>
  <c r="U83" i="18"/>
  <c r="U82" i="18"/>
  <c r="U81" i="18"/>
  <c r="U80" i="18"/>
  <c r="U79" i="18"/>
  <c r="U78" i="18"/>
  <c r="U77" i="18"/>
  <c r="U76" i="18"/>
  <c r="U75" i="18"/>
  <c r="U74" i="18"/>
  <c r="U73" i="18"/>
  <c r="U72" i="18"/>
  <c r="U71" i="18"/>
  <c r="U70" i="18"/>
  <c r="U69" i="18"/>
  <c r="U68" i="18"/>
  <c r="U67" i="18"/>
  <c r="U66" i="18"/>
  <c r="U65" i="18"/>
  <c r="U64" i="18"/>
  <c r="U63" i="18"/>
  <c r="U62" i="18"/>
  <c r="U61" i="18"/>
  <c r="U60" i="18"/>
  <c r="U59" i="18"/>
  <c r="U58" i="18"/>
  <c r="U57" i="18"/>
  <c r="U56" i="18"/>
  <c r="U55" i="18"/>
  <c r="U54" i="18"/>
  <c r="U53" i="18"/>
  <c r="U52" i="18"/>
  <c r="U51" i="18"/>
  <c r="U50" i="18"/>
  <c r="U49" i="18"/>
  <c r="U48" i="18"/>
  <c r="U47" i="18"/>
  <c r="U46" i="18"/>
  <c r="U45" i="18"/>
  <c r="U44" i="18"/>
  <c r="U43" i="18"/>
  <c r="U42" i="18"/>
  <c r="U41" i="18"/>
  <c r="U40" i="18"/>
  <c r="U39" i="18"/>
  <c r="U38" i="18"/>
  <c r="U37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U23" i="18"/>
  <c r="U22" i="18"/>
  <c r="U21" i="18"/>
  <c r="U20" i="18"/>
  <c r="U19" i="18"/>
  <c r="U18" i="18"/>
  <c r="U17" i="18"/>
  <c r="U16" i="18"/>
  <c r="U15" i="18"/>
  <c r="U14" i="18"/>
  <c r="U13" i="18"/>
  <c r="U12" i="18"/>
  <c r="U11" i="18"/>
  <c r="U10" i="18"/>
  <c r="U9" i="18"/>
  <c r="U8" i="18"/>
  <c r="U7" i="18"/>
  <c r="U6" i="18"/>
  <c r="U5" i="18"/>
  <c r="U4" i="18"/>
  <c r="P167" i="18"/>
  <c r="P166" i="18"/>
  <c r="P165" i="18"/>
  <c r="P164" i="18"/>
  <c r="P163" i="18"/>
  <c r="P162" i="18"/>
  <c r="P161" i="18"/>
  <c r="P160" i="18"/>
  <c r="P159" i="18"/>
  <c r="P158" i="18"/>
  <c r="P157" i="18"/>
  <c r="P156" i="18"/>
  <c r="P155" i="18"/>
  <c r="P154" i="18"/>
  <c r="P153" i="18"/>
  <c r="P152" i="18"/>
  <c r="P151" i="18"/>
  <c r="P150" i="18"/>
  <c r="P149" i="18"/>
  <c r="P148" i="18"/>
  <c r="P147" i="18"/>
  <c r="P146" i="18"/>
  <c r="P145" i="18"/>
  <c r="P144" i="18"/>
  <c r="P143" i="18"/>
  <c r="P142" i="18"/>
  <c r="P141" i="18"/>
  <c r="P140" i="18"/>
  <c r="P139" i="18"/>
  <c r="P138" i="18"/>
  <c r="P137" i="18"/>
  <c r="P136" i="18"/>
  <c r="P135" i="18"/>
  <c r="P134" i="18"/>
  <c r="P133" i="18"/>
  <c r="P132" i="18"/>
  <c r="P131" i="18"/>
  <c r="P130" i="18"/>
  <c r="P129" i="18"/>
  <c r="P128" i="18"/>
  <c r="P127" i="18"/>
  <c r="P126" i="18"/>
  <c r="P125" i="18"/>
  <c r="P124" i="18"/>
  <c r="P123" i="18"/>
  <c r="P122" i="18"/>
  <c r="P121" i="18"/>
  <c r="P120" i="18"/>
  <c r="P119" i="18"/>
  <c r="P118" i="18"/>
  <c r="P117" i="18"/>
  <c r="P116" i="18"/>
  <c r="P115" i="18"/>
  <c r="P114" i="18"/>
  <c r="P113" i="18"/>
  <c r="P112" i="18"/>
  <c r="P111" i="18"/>
  <c r="P110" i="18"/>
  <c r="P109" i="18"/>
  <c r="P108" i="18"/>
  <c r="P107" i="18"/>
  <c r="P106" i="18"/>
  <c r="P105" i="18"/>
  <c r="P104" i="18"/>
  <c r="P103" i="18"/>
  <c r="P102" i="18"/>
  <c r="P101" i="18"/>
  <c r="P100" i="18"/>
  <c r="P99" i="18"/>
  <c r="P98" i="18"/>
  <c r="P97" i="18"/>
  <c r="P96" i="18"/>
  <c r="P95" i="18"/>
  <c r="P94" i="18"/>
  <c r="P93" i="18"/>
  <c r="P92" i="18"/>
  <c r="P91" i="18"/>
  <c r="P90" i="18"/>
  <c r="P89" i="18"/>
  <c r="P88" i="18"/>
  <c r="P87" i="18"/>
  <c r="P86" i="18"/>
  <c r="P85" i="18"/>
  <c r="P84" i="18"/>
  <c r="P83" i="18"/>
  <c r="P82" i="18"/>
  <c r="P81" i="18"/>
  <c r="P80" i="18"/>
  <c r="P79" i="18"/>
  <c r="P78" i="18"/>
  <c r="P77" i="18"/>
  <c r="P76" i="18"/>
  <c r="P75" i="18"/>
  <c r="P74" i="18"/>
  <c r="P73" i="18"/>
  <c r="P72" i="18"/>
  <c r="P71" i="18"/>
  <c r="P70" i="18"/>
  <c r="P69" i="18"/>
  <c r="P68" i="18"/>
  <c r="P67" i="18"/>
  <c r="P66" i="18"/>
  <c r="P65" i="18"/>
  <c r="P64" i="18"/>
  <c r="P63" i="18"/>
  <c r="P62" i="18"/>
  <c r="P61" i="18"/>
  <c r="P60" i="18"/>
  <c r="P59" i="18"/>
  <c r="P58" i="18"/>
  <c r="P57" i="18"/>
  <c r="P56" i="18"/>
  <c r="P55" i="18"/>
  <c r="P54" i="18"/>
  <c r="P53" i="18"/>
  <c r="P52" i="18"/>
  <c r="P51" i="18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P6" i="18"/>
  <c r="P5" i="18"/>
  <c r="P4" i="18"/>
  <c r="K167" i="18"/>
  <c r="K166" i="18"/>
  <c r="K165" i="18"/>
  <c r="K164" i="18"/>
  <c r="K163" i="18"/>
  <c r="K162" i="18"/>
  <c r="K161" i="18"/>
  <c r="K160" i="18"/>
  <c r="K159" i="18"/>
  <c r="K158" i="18"/>
  <c r="K157" i="18"/>
  <c r="K156" i="18"/>
  <c r="K155" i="18"/>
  <c r="K154" i="18"/>
  <c r="K153" i="18"/>
  <c r="K152" i="18"/>
  <c r="K151" i="18"/>
  <c r="K150" i="18"/>
  <c r="K149" i="18"/>
  <c r="K148" i="18"/>
  <c r="K147" i="18"/>
  <c r="K146" i="18"/>
  <c r="K145" i="18"/>
  <c r="K144" i="18"/>
  <c r="K143" i="18"/>
  <c r="K142" i="18"/>
  <c r="K141" i="18"/>
  <c r="K140" i="18"/>
  <c r="K139" i="18"/>
  <c r="K138" i="18"/>
  <c r="K137" i="18"/>
  <c r="K136" i="18"/>
  <c r="K135" i="18"/>
  <c r="K134" i="18"/>
  <c r="K133" i="18"/>
  <c r="K132" i="18"/>
  <c r="K131" i="18"/>
  <c r="K130" i="18"/>
  <c r="K129" i="18"/>
  <c r="K128" i="18"/>
  <c r="K127" i="18"/>
  <c r="K126" i="18"/>
  <c r="K125" i="18"/>
  <c r="K124" i="18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K101" i="18"/>
  <c r="K100" i="18"/>
  <c r="K99" i="18"/>
  <c r="K98" i="18"/>
  <c r="K97" i="18"/>
  <c r="K96" i="18"/>
  <c r="K95" i="18"/>
  <c r="K94" i="18"/>
  <c r="K93" i="18"/>
  <c r="K92" i="18"/>
  <c r="K91" i="18"/>
  <c r="K90" i="18"/>
  <c r="K89" i="18"/>
  <c r="K88" i="18"/>
  <c r="K87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4" i="18"/>
  <c r="AO167" i="16"/>
  <c r="AO166" i="16"/>
  <c r="AO165" i="16"/>
  <c r="AO164" i="16"/>
  <c r="AO163" i="16"/>
  <c r="AO162" i="16"/>
  <c r="AO161" i="16"/>
  <c r="AO160" i="16"/>
  <c r="AO159" i="16"/>
  <c r="AO158" i="16"/>
  <c r="AO157" i="16"/>
  <c r="AO156" i="16"/>
  <c r="AO155" i="16"/>
  <c r="AO154" i="16"/>
  <c r="AO153" i="16"/>
  <c r="AO152" i="16"/>
  <c r="AO151" i="16"/>
  <c r="AO150" i="16"/>
  <c r="AO149" i="16"/>
  <c r="AO148" i="16"/>
  <c r="AO147" i="16"/>
  <c r="AO146" i="16"/>
  <c r="AO145" i="16"/>
  <c r="AO144" i="16"/>
  <c r="AO143" i="16"/>
  <c r="AO142" i="16"/>
  <c r="AO141" i="16"/>
  <c r="AO140" i="16"/>
  <c r="AO139" i="16"/>
  <c r="AO138" i="16"/>
  <c r="AO137" i="16"/>
  <c r="AO136" i="16"/>
  <c r="AO135" i="16"/>
  <c r="AO134" i="16"/>
  <c r="AO133" i="16"/>
  <c r="AO132" i="16"/>
  <c r="AO131" i="16"/>
  <c r="AO130" i="16"/>
  <c r="AO129" i="16"/>
  <c r="AO128" i="16"/>
  <c r="AO127" i="16"/>
  <c r="AO126" i="16"/>
  <c r="AO125" i="16"/>
  <c r="AO124" i="16"/>
  <c r="AO123" i="16"/>
  <c r="AO122" i="16"/>
  <c r="AO121" i="16"/>
  <c r="AO120" i="16"/>
  <c r="AO119" i="16"/>
  <c r="AO118" i="16"/>
  <c r="AO117" i="16"/>
  <c r="AO116" i="16"/>
  <c r="AO115" i="16"/>
  <c r="AO114" i="16"/>
  <c r="AO113" i="16"/>
  <c r="AO112" i="16"/>
  <c r="AO111" i="16"/>
  <c r="AO110" i="16"/>
  <c r="AO109" i="16"/>
  <c r="AO108" i="16"/>
  <c r="AO107" i="16"/>
  <c r="AO106" i="16"/>
  <c r="AO105" i="16"/>
  <c r="AO104" i="16"/>
  <c r="AO103" i="16"/>
  <c r="AO102" i="16"/>
  <c r="AO101" i="16"/>
  <c r="AO100" i="16"/>
  <c r="AO99" i="16"/>
  <c r="AO98" i="16"/>
  <c r="AO97" i="16"/>
  <c r="AO96" i="16"/>
  <c r="AO95" i="16"/>
  <c r="AO94" i="16"/>
  <c r="AO93" i="16"/>
  <c r="AO92" i="16"/>
  <c r="AO91" i="16"/>
  <c r="AO90" i="16"/>
  <c r="AO89" i="16"/>
  <c r="AO88" i="16"/>
  <c r="AO87" i="16"/>
  <c r="AO86" i="16"/>
  <c r="AO85" i="16"/>
  <c r="AO84" i="16"/>
  <c r="AO83" i="16"/>
  <c r="AO82" i="16"/>
  <c r="AO81" i="16"/>
  <c r="AO80" i="16"/>
  <c r="AO79" i="16"/>
  <c r="AO78" i="16"/>
  <c r="AO77" i="16"/>
  <c r="AO76" i="16"/>
  <c r="AO75" i="16"/>
  <c r="AO74" i="16"/>
  <c r="AO73" i="16"/>
  <c r="AO72" i="16"/>
  <c r="AO71" i="16"/>
  <c r="AO70" i="16"/>
  <c r="AO69" i="16"/>
  <c r="AO68" i="16"/>
  <c r="AO67" i="16"/>
  <c r="AO66" i="16"/>
  <c r="AO65" i="16"/>
  <c r="AO64" i="16"/>
  <c r="AO63" i="16"/>
  <c r="AO62" i="16"/>
  <c r="AO61" i="16"/>
  <c r="AO60" i="16"/>
  <c r="AO59" i="16"/>
  <c r="AO58" i="16"/>
  <c r="AO57" i="16"/>
  <c r="AO56" i="16"/>
  <c r="AO55" i="16"/>
  <c r="AO54" i="16"/>
  <c r="AO53" i="16"/>
  <c r="AO52" i="16"/>
  <c r="AO51" i="16"/>
  <c r="AO50" i="16"/>
  <c r="AO49" i="16"/>
  <c r="AO48" i="16"/>
  <c r="AO47" i="16"/>
  <c r="AO46" i="16"/>
  <c r="AO45" i="16"/>
  <c r="AO44" i="16"/>
  <c r="AO43" i="16"/>
  <c r="AO42" i="16"/>
  <c r="AO41" i="16"/>
  <c r="AO40" i="16"/>
  <c r="AO39" i="16"/>
  <c r="AO38" i="16"/>
  <c r="AO37" i="16"/>
  <c r="AO36" i="16"/>
  <c r="AO35" i="16"/>
  <c r="AO34" i="16"/>
  <c r="AO33" i="16"/>
  <c r="AO32" i="16"/>
  <c r="AO31" i="16"/>
  <c r="AO30" i="16"/>
  <c r="AO29" i="16"/>
  <c r="AO28" i="16"/>
  <c r="AO27" i="16"/>
  <c r="AO26" i="16"/>
  <c r="AO25" i="16"/>
  <c r="AO24" i="16"/>
  <c r="AO23" i="16"/>
  <c r="AO22" i="16"/>
  <c r="AO21" i="16"/>
  <c r="AO20" i="16"/>
  <c r="AO19" i="16"/>
  <c r="AO18" i="16"/>
  <c r="AO17" i="16"/>
  <c r="AO16" i="16"/>
  <c r="AO15" i="16"/>
  <c r="AO14" i="16"/>
  <c r="AO13" i="16"/>
  <c r="AO12" i="16"/>
  <c r="AO11" i="16"/>
  <c r="AO10" i="16"/>
  <c r="AO9" i="16"/>
  <c r="AO8" i="16"/>
  <c r="AO7" i="16"/>
  <c r="AO6" i="16"/>
  <c r="AO5" i="16"/>
  <c r="AO4" i="16"/>
  <c r="AJ167" i="16"/>
  <c r="AJ166" i="16"/>
  <c r="AJ165" i="16"/>
  <c r="AJ164" i="16"/>
  <c r="AJ163" i="16"/>
  <c r="AJ162" i="16"/>
  <c r="AJ161" i="16"/>
  <c r="AJ160" i="16"/>
  <c r="AJ159" i="16"/>
  <c r="AJ158" i="16"/>
  <c r="AJ157" i="16"/>
  <c r="AJ156" i="16"/>
  <c r="AJ155" i="16"/>
  <c r="AJ154" i="16"/>
  <c r="AJ153" i="16"/>
  <c r="AJ152" i="16"/>
  <c r="AJ151" i="16"/>
  <c r="AJ150" i="16"/>
  <c r="AJ149" i="16"/>
  <c r="AJ148" i="16"/>
  <c r="AJ147" i="16"/>
  <c r="AJ146" i="16"/>
  <c r="AJ145" i="16"/>
  <c r="AJ144" i="16"/>
  <c r="AJ143" i="16"/>
  <c r="AJ142" i="16"/>
  <c r="AJ141" i="16"/>
  <c r="AJ140" i="16"/>
  <c r="AJ139" i="16"/>
  <c r="AJ138" i="16"/>
  <c r="AJ137" i="16"/>
  <c r="AJ136" i="16"/>
  <c r="AJ135" i="16"/>
  <c r="AJ134" i="16"/>
  <c r="AJ133" i="16"/>
  <c r="AJ132" i="16"/>
  <c r="AJ131" i="16"/>
  <c r="AJ130" i="16"/>
  <c r="AJ129" i="16"/>
  <c r="AJ128" i="16"/>
  <c r="AJ127" i="16"/>
  <c r="AJ126" i="16"/>
  <c r="AJ125" i="16"/>
  <c r="AJ124" i="16"/>
  <c r="AJ123" i="16"/>
  <c r="AJ122" i="16"/>
  <c r="AJ121" i="16"/>
  <c r="AJ120" i="16"/>
  <c r="AJ119" i="16"/>
  <c r="AJ118" i="16"/>
  <c r="AJ117" i="16"/>
  <c r="AJ116" i="16"/>
  <c r="AJ115" i="16"/>
  <c r="AJ114" i="16"/>
  <c r="AJ113" i="16"/>
  <c r="AJ112" i="16"/>
  <c r="AJ111" i="16"/>
  <c r="AJ110" i="16"/>
  <c r="AJ109" i="16"/>
  <c r="AJ108" i="16"/>
  <c r="AJ107" i="16"/>
  <c r="AJ106" i="16"/>
  <c r="AJ105" i="16"/>
  <c r="AJ104" i="16"/>
  <c r="AJ103" i="16"/>
  <c r="AJ102" i="16"/>
  <c r="AJ101" i="16"/>
  <c r="AJ100" i="16"/>
  <c r="AJ99" i="16"/>
  <c r="AJ98" i="16"/>
  <c r="AJ97" i="16"/>
  <c r="AJ96" i="16"/>
  <c r="AJ95" i="16"/>
  <c r="AJ94" i="16"/>
  <c r="AJ93" i="16"/>
  <c r="AJ92" i="16"/>
  <c r="AJ91" i="16"/>
  <c r="AJ90" i="16"/>
  <c r="AJ89" i="16"/>
  <c r="AJ88" i="16"/>
  <c r="AJ87" i="16"/>
  <c r="AJ86" i="16"/>
  <c r="AJ85" i="16"/>
  <c r="AJ84" i="16"/>
  <c r="AJ83" i="16"/>
  <c r="AJ82" i="16"/>
  <c r="AJ81" i="16"/>
  <c r="AJ80" i="16"/>
  <c r="AJ79" i="16"/>
  <c r="AJ78" i="16"/>
  <c r="AJ77" i="16"/>
  <c r="AJ76" i="16"/>
  <c r="AJ75" i="16"/>
  <c r="AJ74" i="16"/>
  <c r="AJ73" i="16"/>
  <c r="AJ72" i="16"/>
  <c r="AJ71" i="16"/>
  <c r="AJ70" i="16"/>
  <c r="AJ69" i="16"/>
  <c r="AJ68" i="16"/>
  <c r="AJ67" i="16"/>
  <c r="AJ66" i="16"/>
  <c r="AJ65" i="16"/>
  <c r="AJ64" i="16"/>
  <c r="AJ63" i="16"/>
  <c r="AJ62" i="16"/>
  <c r="AJ61" i="16"/>
  <c r="AJ60" i="16"/>
  <c r="AJ59" i="16"/>
  <c r="AJ58" i="16"/>
  <c r="AJ57" i="16"/>
  <c r="AJ56" i="16"/>
  <c r="AJ55" i="16"/>
  <c r="AJ54" i="16"/>
  <c r="AJ53" i="16"/>
  <c r="AJ52" i="16"/>
  <c r="AJ51" i="16"/>
  <c r="AJ50" i="16"/>
  <c r="AJ49" i="16"/>
  <c r="AJ48" i="16"/>
  <c r="AJ47" i="16"/>
  <c r="AJ46" i="16"/>
  <c r="AJ45" i="16"/>
  <c r="AJ44" i="16"/>
  <c r="AJ43" i="16"/>
  <c r="AJ42" i="16"/>
  <c r="AJ41" i="16"/>
  <c r="AJ40" i="16"/>
  <c r="AJ39" i="16"/>
  <c r="AJ38" i="16"/>
  <c r="AJ37" i="16"/>
  <c r="AJ36" i="16"/>
  <c r="AJ35" i="16"/>
  <c r="AJ34" i="16"/>
  <c r="AJ33" i="16"/>
  <c r="AJ32" i="16"/>
  <c r="AJ31" i="16"/>
  <c r="AJ30" i="16"/>
  <c r="AJ29" i="16"/>
  <c r="AJ28" i="16"/>
  <c r="AJ27" i="16"/>
  <c r="AJ26" i="16"/>
  <c r="AJ25" i="16"/>
  <c r="AJ24" i="16"/>
  <c r="AJ23" i="16"/>
  <c r="AJ22" i="16"/>
  <c r="AJ21" i="16"/>
  <c r="AJ20" i="16"/>
  <c r="AJ19" i="16"/>
  <c r="AJ18" i="16"/>
  <c r="AJ17" i="16"/>
  <c r="AJ16" i="16"/>
  <c r="AJ15" i="16"/>
  <c r="AJ14" i="16"/>
  <c r="AJ13" i="16"/>
  <c r="AJ12" i="16"/>
  <c r="AJ11" i="16"/>
  <c r="AJ10" i="16"/>
  <c r="AJ9" i="16"/>
  <c r="AJ8" i="16"/>
  <c r="AJ7" i="16"/>
  <c r="AJ6" i="16"/>
  <c r="AJ5" i="16"/>
  <c r="AJ4" i="16"/>
  <c r="AE167" i="16"/>
  <c r="AE166" i="16"/>
  <c r="AE165" i="16"/>
  <c r="AE164" i="16"/>
  <c r="AE163" i="16"/>
  <c r="AE162" i="16"/>
  <c r="AE161" i="16"/>
  <c r="AE160" i="16"/>
  <c r="AE159" i="16"/>
  <c r="AE158" i="16"/>
  <c r="AE157" i="16"/>
  <c r="AE156" i="16"/>
  <c r="AE155" i="16"/>
  <c r="AE154" i="16"/>
  <c r="AE153" i="16"/>
  <c r="AE152" i="16"/>
  <c r="AE151" i="16"/>
  <c r="AE150" i="16"/>
  <c r="AE149" i="16"/>
  <c r="AE148" i="16"/>
  <c r="AE147" i="16"/>
  <c r="AE146" i="16"/>
  <c r="AE145" i="16"/>
  <c r="AE144" i="16"/>
  <c r="AE143" i="16"/>
  <c r="AE142" i="16"/>
  <c r="AE141" i="16"/>
  <c r="AE140" i="16"/>
  <c r="AE139" i="16"/>
  <c r="AE138" i="16"/>
  <c r="AE137" i="16"/>
  <c r="AE136" i="16"/>
  <c r="AE135" i="16"/>
  <c r="AE134" i="16"/>
  <c r="AE133" i="16"/>
  <c r="AE132" i="16"/>
  <c r="AE131" i="16"/>
  <c r="AE130" i="16"/>
  <c r="AE129" i="16"/>
  <c r="AE128" i="16"/>
  <c r="AE127" i="16"/>
  <c r="AE126" i="16"/>
  <c r="AE125" i="16"/>
  <c r="AE124" i="16"/>
  <c r="AE123" i="16"/>
  <c r="AE122" i="16"/>
  <c r="AE121" i="16"/>
  <c r="AE120" i="16"/>
  <c r="AE119" i="16"/>
  <c r="AE118" i="16"/>
  <c r="AE117" i="16"/>
  <c r="AE116" i="16"/>
  <c r="AE115" i="16"/>
  <c r="AE114" i="16"/>
  <c r="AE113" i="16"/>
  <c r="AE112" i="16"/>
  <c r="AE111" i="16"/>
  <c r="AE110" i="16"/>
  <c r="AE109" i="16"/>
  <c r="AE108" i="16"/>
  <c r="AE107" i="16"/>
  <c r="AE106" i="16"/>
  <c r="AE105" i="16"/>
  <c r="AE104" i="16"/>
  <c r="AE103" i="16"/>
  <c r="AE102" i="16"/>
  <c r="AE101" i="16"/>
  <c r="AE100" i="16"/>
  <c r="AE99" i="16"/>
  <c r="AE98" i="16"/>
  <c r="AE97" i="16"/>
  <c r="AE96" i="16"/>
  <c r="AE95" i="16"/>
  <c r="AE94" i="16"/>
  <c r="AE93" i="16"/>
  <c r="AE92" i="16"/>
  <c r="AE91" i="16"/>
  <c r="AE90" i="16"/>
  <c r="AE89" i="16"/>
  <c r="AE88" i="16"/>
  <c r="AE87" i="16"/>
  <c r="AE86" i="16"/>
  <c r="AE85" i="16"/>
  <c r="AE84" i="16"/>
  <c r="AE83" i="16"/>
  <c r="AE82" i="16"/>
  <c r="AE81" i="16"/>
  <c r="AE80" i="16"/>
  <c r="AE79" i="16"/>
  <c r="AE78" i="16"/>
  <c r="AE77" i="16"/>
  <c r="AE76" i="16"/>
  <c r="AE75" i="16"/>
  <c r="AE74" i="16"/>
  <c r="AE73" i="16"/>
  <c r="AE72" i="16"/>
  <c r="AE71" i="16"/>
  <c r="AE70" i="16"/>
  <c r="AE69" i="16"/>
  <c r="AE68" i="16"/>
  <c r="AE67" i="16"/>
  <c r="AE66" i="16"/>
  <c r="AE65" i="16"/>
  <c r="AE64" i="16"/>
  <c r="AE63" i="16"/>
  <c r="AE62" i="16"/>
  <c r="AE61" i="16"/>
  <c r="AE60" i="16"/>
  <c r="AE59" i="16"/>
  <c r="AE58" i="16"/>
  <c r="AE57" i="16"/>
  <c r="AE56" i="16"/>
  <c r="AE55" i="16"/>
  <c r="AE54" i="16"/>
  <c r="AE53" i="16"/>
  <c r="AE52" i="16"/>
  <c r="AE51" i="16"/>
  <c r="AE50" i="16"/>
  <c r="AE49" i="16"/>
  <c r="AE48" i="16"/>
  <c r="AE47" i="16"/>
  <c r="AE46" i="16"/>
  <c r="AE45" i="16"/>
  <c r="AE44" i="16"/>
  <c r="AE43" i="16"/>
  <c r="AE42" i="16"/>
  <c r="AE41" i="16"/>
  <c r="AE40" i="16"/>
  <c r="AE39" i="16"/>
  <c r="AE38" i="16"/>
  <c r="AE37" i="16"/>
  <c r="AE36" i="16"/>
  <c r="AE35" i="16"/>
  <c r="AE34" i="16"/>
  <c r="AE33" i="16"/>
  <c r="AE32" i="16"/>
  <c r="AE31" i="16"/>
  <c r="AE30" i="16"/>
  <c r="AE29" i="16"/>
  <c r="AE28" i="16"/>
  <c r="AE27" i="16"/>
  <c r="AE26" i="16"/>
  <c r="AE25" i="16"/>
  <c r="AE24" i="16"/>
  <c r="AE23" i="16"/>
  <c r="AE22" i="16"/>
  <c r="AE21" i="16"/>
  <c r="AE20" i="16"/>
  <c r="AE19" i="16"/>
  <c r="AE18" i="16"/>
  <c r="AE17" i="16"/>
  <c r="AE16" i="16"/>
  <c r="AE15" i="16"/>
  <c r="AE14" i="16"/>
  <c r="AE13" i="16"/>
  <c r="AE12" i="16"/>
  <c r="AE11" i="16"/>
  <c r="AE10" i="16"/>
  <c r="AE9" i="16"/>
  <c r="AE8" i="16"/>
  <c r="AE7" i="16"/>
  <c r="AE6" i="16"/>
  <c r="AE5" i="16"/>
  <c r="AE4" i="16"/>
  <c r="Z167" i="16"/>
  <c r="Z166" i="16"/>
  <c r="Z165" i="16"/>
  <c r="Z164" i="16"/>
  <c r="Z163" i="16"/>
  <c r="Z162" i="16"/>
  <c r="Z161" i="16"/>
  <c r="Z160" i="16"/>
  <c r="Z159" i="16"/>
  <c r="Z158" i="16"/>
  <c r="Z157" i="16"/>
  <c r="Z156" i="16"/>
  <c r="Z155" i="16"/>
  <c r="Z154" i="16"/>
  <c r="Z153" i="16"/>
  <c r="Z152" i="16"/>
  <c r="Z151" i="16"/>
  <c r="Z150" i="16"/>
  <c r="Z149" i="16"/>
  <c r="Z148" i="16"/>
  <c r="Z147" i="16"/>
  <c r="Z146" i="16"/>
  <c r="Z145" i="16"/>
  <c r="Z144" i="16"/>
  <c r="Z143" i="16"/>
  <c r="Z142" i="16"/>
  <c r="Z141" i="16"/>
  <c r="Z140" i="16"/>
  <c r="Z139" i="16"/>
  <c r="Z138" i="16"/>
  <c r="Z137" i="16"/>
  <c r="Z136" i="16"/>
  <c r="Z135" i="16"/>
  <c r="Z134" i="16"/>
  <c r="Z133" i="16"/>
  <c r="Z132" i="16"/>
  <c r="Z131" i="16"/>
  <c r="Z130" i="16"/>
  <c r="Z129" i="16"/>
  <c r="Z128" i="16"/>
  <c r="Z127" i="16"/>
  <c r="Z126" i="16"/>
  <c r="Z125" i="16"/>
  <c r="Z124" i="16"/>
  <c r="Z123" i="16"/>
  <c r="Z122" i="16"/>
  <c r="Z121" i="16"/>
  <c r="Z120" i="16"/>
  <c r="Z119" i="16"/>
  <c r="Z118" i="16"/>
  <c r="Z117" i="16"/>
  <c r="Z116" i="16"/>
  <c r="Z115" i="16"/>
  <c r="Z114" i="16"/>
  <c r="Z113" i="16"/>
  <c r="Z112" i="16"/>
  <c r="Z111" i="16"/>
  <c r="Z110" i="16"/>
  <c r="Z109" i="16"/>
  <c r="Z108" i="16"/>
  <c r="Z107" i="16"/>
  <c r="Z106" i="16"/>
  <c r="Z105" i="16"/>
  <c r="Z104" i="16"/>
  <c r="Z103" i="16"/>
  <c r="Z102" i="16"/>
  <c r="Z101" i="16"/>
  <c r="Z100" i="16"/>
  <c r="Z99" i="16"/>
  <c r="Z98" i="16"/>
  <c r="Z97" i="16"/>
  <c r="Z96" i="16"/>
  <c r="Z95" i="16"/>
  <c r="Z94" i="16"/>
  <c r="Z93" i="16"/>
  <c r="Z92" i="16"/>
  <c r="Z91" i="16"/>
  <c r="Z90" i="16"/>
  <c r="Z89" i="16"/>
  <c r="Z88" i="16"/>
  <c r="Z87" i="16"/>
  <c r="Z86" i="16"/>
  <c r="Z85" i="16"/>
  <c r="Z84" i="16"/>
  <c r="Z83" i="16"/>
  <c r="Z82" i="16"/>
  <c r="Z81" i="16"/>
  <c r="Z80" i="16"/>
  <c r="Z79" i="16"/>
  <c r="Z78" i="16"/>
  <c r="Z77" i="16"/>
  <c r="Z76" i="16"/>
  <c r="Z75" i="16"/>
  <c r="Z74" i="16"/>
  <c r="Z73" i="16"/>
  <c r="Z72" i="16"/>
  <c r="Z71" i="16"/>
  <c r="Z70" i="16"/>
  <c r="Z69" i="16"/>
  <c r="Z68" i="16"/>
  <c r="Z67" i="16"/>
  <c r="Z66" i="16"/>
  <c r="Z65" i="16"/>
  <c r="Z64" i="16"/>
  <c r="Z63" i="16"/>
  <c r="Z62" i="16"/>
  <c r="Z61" i="16"/>
  <c r="Z60" i="16"/>
  <c r="Z59" i="16"/>
  <c r="Z58" i="16"/>
  <c r="Z57" i="16"/>
  <c r="Z56" i="16"/>
  <c r="Z55" i="16"/>
  <c r="Z54" i="16"/>
  <c r="Z53" i="16"/>
  <c r="Z52" i="16"/>
  <c r="Z51" i="16"/>
  <c r="Z50" i="16"/>
  <c r="Z49" i="16"/>
  <c r="Z48" i="16"/>
  <c r="Z47" i="16"/>
  <c r="Z46" i="16"/>
  <c r="Z45" i="16"/>
  <c r="Z44" i="16"/>
  <c r="Z43" i="16"/>
  <c r="Z42" i="16"/>
  <c r="Z41" i="16"/>
  <c r="Z40" i="16"/>
  <c r="Z39" i="16"/>
  <c r="Z38" i="16"/>
  <c r="Z37" i="16"/>
  <c r="Z36" i="16"/>
  <c r="Z35" i="16"/>
  <c r="Z34" i="16"/>
  <c r="Z33" i="16"/>
  <c r="Z32" i="16"/>
  <c r="Z31" i="16"/>
  <c r="Z30" i="16"/>
  <c r="Z29" i="16"/>
  <c r="Z28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Z10" i="16"/>
  <c r="Z9" i="16"/>
  <c r="Z8" i="16"/>
  <c r="Z7" i="16"/>
  <c r="Z6" i="16"/>
  <c r="Z5" i="16"/>
  <c r="Z4" i="16"/>
  <c r="U167" i="16"/>
  <c r="U166" i="16"/>
  <c r="U165" i="16"/>
  <c r="U164" i="16"/>
  <c r="U163" i="16"/>
  <c r="U162" i="16"/>
  <c r="U161" i="16"/>
  <c r="U160" i="16"/>
  <c r="U159" i="16"/>
  <c r="U158" i="16"/>
  <c r="U157" i="16"/>
  <c r="U156" i="16"/>
  <c r="U155" i="16"/>
  <c r="U154" i="16"/>
  <c r="U153" i="16"/>
  <c r="U152" i="16"/>
  <c r="U151" i="16"/>
  <c r="U150" i="16"/>
  <c r="U149" i="16"/>
  <c r="U148" i="16"/>
  <c r="U147" i="16"/>
  <c r="U146" i="16"/>
  <c r="U145" i="16"/>
  <c r="U144" i="16"/>
  <c r="U143" i="16"/>
  <c r="U142" i="16"/>
  <c r="U141" i="16"/>
  <c r="U140" i="16"/>
  <c r="U139" i="16"/>
  <c r="U138" i="16"/>
  <c r="U137" i="16"/>
  <c r="U136" i="16"/>
  <c r="U135" i="16"/>
  <c r="U134" i="16"/>
  <c r="U133" i="16"/>
  <c r="U132" i="16"/>
  <c r="U131" i="16"/>
  <c r="U130" i="16"/>
  <c r="U129" i="16"/>
  <c r="U128" i="16"/>
  <c r="U127" i="16"/>
  <c r="U126" i="16"/>
  <c r="U125" i="16"/>
  <c r="U124" i="16"/>
  <c r="U123" i="16"/>
  <c r="U122" i="16"/>
  <c r="U121" i="16"/>
  <c r="U120" i="16"/>
  <c r="U119" i="16"/>
  <c r="U118" i="16"/>
  <c r="U117" i="16"/>
  <c r="U116" i="16"/>
  <c r="U115" i="16"/>
  <c r="U114" i="16"/>
  <c r="U113" i="16"/>
  <c r="U112" i="16"/>
  <c r="U111" i="16"/>
  <c r="U110" i="16"/>
  <c r="U109" i="16"/>
  <c r="U108" i="16"/>
  <c r="U107" i="16"/>
  <c r="U106" i="16"/>
  <c r="U105" i="16"/>
  <c r="U104" i="16"/>
  <c r="U103" i="16"/>
  <c r="U102" i="16"/>
  <c r="U101" i="16"/>
  <c r="U100" i="16"/>
  <c r="U99" i="16"/>
  <c r="U98" i="16"/>
  <c r="U97" i="16"/>
  <c r="U96" i="16"/>
  <c r="U95" i="16"/>
  <c r="U94" i="16"/>
  <c r="U93" i="16"/>
  <c r="U92" i="16"/>
  <c r="U91" i="16"/>
  <c r="U90" i="16"/>
  <c r="U89" i="16"/>
  <c r="U88" i="16"/>
  <c r="U87" i="16"/>
  <c r="U86" i="16"/>
  <c r="U85" i="16"/>
  <c r="U84" i="16"/>
  <c r="U83" i="16"/>
  <c r="U82" i="16"/>
  <c r="U81" i="16"/>
  <c r="U80" i="16"/>
  <c r="U79" i="16"/>
  <c r="U78" i="16"/>
  <c r="U77" i="16"/>
  <c r="U76" i="16"/>
  <c r="U75" i="16"/>
  <c r="U74" i="16"/>
  <c r="U73" i="16"/>
  <c r="U72" i="16"/>
  <c r="U71" i="16"/>
  <c r="U70" i="16"/>
  <c r="U69" i="16"/>
  <c r="U68" i="16"/>
  <c r="U67" i="16"/>
  <c r="U66" i="16"/>
  <c r="U65" i="16"/>
  <c r="U64" i="16"/>
  <c r="U63" i="16"/>
  <c r="U62" i="16"/>
  <c r="U61" i="16"/>
  <c r="U60" i="16"/>
  <c r="U59" i="16"/>
  <c r="U58" i="16"/>
  <c r="U57" i="16"/>
  <c r="U56" i="16"/>
  <c r="U55" i="16"/>
  <c r="U54" i="16"/>
  <c r="U53" i="16"/>
  <c r="U52" i="16"/>
  <c r="U51" i="16"/>
  <c r="U50" i="16"/>
  <c r="U49" i="16"/>
  <c r="U48" i="16"/>
  <c r="U47" i="16"/>
  <c r="U46" i="16"/>
  <c r="U45" i="16"/>
  <c r="U44" i="16"/>
  <c r="U43" i="16"/>
  <c r="U42" i="16"/>
  <c r="U41" i="16"/>
  <c r="U40" i="16"/>
  <c r="U39" i="16"/>
  <c r="U38" i="16"/>
  <c r="U37" i="16"/>
  <c r="U36" i="16"/>
  <c r="U35" i="16"/>
  <c r="U34" i="16"/>
  <c r="U33" i="16"/>
  <c r="U32" i="16"/>
  <c r="U31" i="16"/>
  <c r="U30" i="16"/>
  <c r="U29" i="16"/>
  <c r="U28" i="16"/>
  <c r="U27" i="16"/>
  <c r="U26" i="16"/>
  <c r="U25" i="16"/>
  <c r="U24" i="16"/>
  <c r="U23" i="16"/>
  <c r="U22" i="16"/>
  <c r="U21" i="16"/>
  <c r="U20" i="16"/>
  <c r="U19" i="16"/>
  <c r="U18" i="16"/>
  <c r="U17" i="16"/>
  <c r="U16" i="16"/>
  <c r="U15" i="16"/>
  <c r="U14" i="16"/>
  <c r="U13" i="16"/>
  <c r="U12" i="16"/>
  <c r="U11" i="16"/>
  <c r="U10" i="16"/>
  <c r="U9" i="16"/>
  <c r="U8" i="16"/>
  <c r="U7" i="16"/>
  <c r="U6" i="16"/>
  <c r="U5" i="16"/>
  <c r="U4" i="16"/>
  <c r="P167" i="16"/>
  <c r="P166" i="16"/>
  <c r="P165" i="16"/>
  <c r="P164" i="16"/>
  <c r="P163" i="16"/>
  <c r="P162" i="16"/>
  <c r="P161" i="16"/>
  <c r="P160" i="16"/>
  <c r="P159" i="16"/>
  <c r="P158" i="16"/>
  <c r="P157" i="16"/>
  <c r="P156" i="16"/>
  <c r="P155" i="16"/>
  <c r="P154" i="16"/>
  <c r="P153" i="16"/>
  <c r="P152" i="16"/>
  <c r="P151" i="16"/>
  <c r="P150" i="16"/>
  <c r="P149" i="16"/>
  <c r="P148" i="16"/>
  <c r="P147" i="16"/>
  <c r="P146" i="16"/>
  <c r="P145" i="16"/>
  <c r="P144" i="16"/>
  <c r="P143" i="16"/>
  <c r="P142" i="16"/>
  <c r="P141" i="16"/>
  <c r="P140" i="16"/>
  <c r="P139" i="16"/>
  <c r="P138" i="16"/>
  <c r="P137" i="16"/>
  <c r="P136" i="16"/>
  <c r="P135" i="16"/>
  <c r="P134" i="16"/>
  <c r="P133" i="16"/>
  <c r="P132" i="16"/>
  <c r="P131" i="16"/>
  <c r="P130" i="16"/>
  <c r="P129" i="16"/>
  <c r="P128" i="16"/>
  <c r="P127" i="16"/>
  <c r="P126" i="16"/>
  <c r="P125" i="16"/>
  <c r="P124" i="16"/>
  <c r="P123" i="16"/>
  <c r="P122" i="16"/>
  <c r="P121" i="16"/>
  <c r="P120" i="16"/>
  <c r="P119" i="16"/>
  <c r="P118" i="16"/>
  <c r="P117" i="16"/>
  <c r="P116" i="16"/>
  <c r="P115" i="16"/>
  <c r="P114" i="16"/>
  <c r="P113" i="16"/>
  <c r="P112" i="16"/>
  <c r="P111" i="16"/>
  <c r="P110" i="16"/>
  <c r="P109" i="16"/>
  <c r="P108" i="16"/>
  <c r="P107" i="16"/>
  <c r="P106" i="16"/>
  <c r="P105" i="16"/>
  <c r="P104" i="16"/>
  <c r="P103" i="16"/>
  <c r="P102" i="16"/>
  <c r="P101" i="16"/>
  <c r="P100" i="16"/>
  <c r="P99" i="16"/>
  <c r="P98" i="16"/>
  <c r="P97" i="16"/>
  <c r="P96" i="16"/>
  <c r="P95" i="16"/>
  <c r="P94" i="16"/>
  <c r="P93" i="16"/>
  <c r="P92" i="16"/>
  <c r="P91" i="16"/>
  <c r="P90" i="16"/>
  <c r="P89" i="16"/>
  <c r="P88" i="16"/>
  <c r="P87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P4" i="16"/>
  <c r="K167" i="16"/>
  <c r="K166" i="16"/>
  <c r="K165" i="16"/>
  <c r="K164" i="16"/>
  <c r="K163" i="16"/>
  <c r="K162" i="16"/>
  <c r="K161" i="16"/>
  <c r="K160" i="16"/>
  <c r="K159" i="16"/>
  <c r="K158" i="16"/>
  <c r="K157" i="16"/>
  <c r="K156" i="16"/>
  <c r="K155" i="16"/>
  <c r="K154" i="16"/>
  <c r="K153" i="16"/>
  <c r="K152" i="16"/>
  <c r="K151" i="16"/>
  <c r="K150" i="16"/>
  <c r="K149" i="16"/>
  <c r="K148" i="16"/>
  <c r="K147" i="16"/>
  <c r="K146" i="16"/>
  <c r="K145" i="16"/>
  <c r="K144" i="16"/>
  <c r="K143" i="16"/>
  <c r="K142" i="16"/>
  <c r="K141" i="16"/>
  <c r="K140" i="16"/>
  <c r="K139" i="16"/>
  <c r="K138" i="16"/>
  <c r="K137" i="16"/>
  <c r="K136" i="16"/>
  <c r="K135" i="16"/>
  <c r="K134" i="16"/>
  <c r="K133" i="16"/>
  <c r="K132" i="16"/>
  <c r="K131" i="16"/>
  <c r="K130" i="16"/>
  <c r="K129" i="16"/>
  <c r="K128" i="16"/>
  <c r="K127" i="16"/>
  <c r="K126" i="16"/>
  <c r="K125" i="16"/>
  <c r="K124" i="16"/>
  <c r="K123" i="16"/>
  <c r="K122" i="16"/>
  <c r="K121" i="16"/>
  <c r="K120" i="16"/>
  <c r="K119" i="16"/>
  <c r="K118" i="16"/>
  <c r="K117" i="16"/>
  <c r="K116" i="16"/>
  <c r="K115" i="16"/>
  <c r="K114" i="16"/>
  <c r="K113" i="16"/>
  <c r="K112" i="16"/>
  <c r="K111" i="16"/>
  <c r="K110" i="16"/>
  <c r="K109" i="16"/>
  <c r="K108" i="16"/>
  <c r="K107" i="16"/>
  <c r="K106" i="16"/>
  <c r="K105" i="16"/>
  <c r="K104" i="16"/>
  <c r="K103" i="16"/>
  <c r="K102" i="16"/>
  <c r="K101" i="16"/>
  <c r="K100" i="16"/>
  <c r="K99" i="16"/>
  <c r="K98" i="16"/>
  <c r="K97" i="16"/>
  <c r="K96" i="16"/>
  <c r="K95" i="16"/>
  <c r="K94" i="16"/>
  <c r="K93" i="16"/>
  <c r="K92" i="16"/>
  <c r="K91" i="16"/>
  <c r="K90" i="16"/>
  <c r="K89" i="16"/>
  <c r="K88" i="16"/>
  <c r="K87" i="16"/>
  <c r="K86" i="16"/>
  <c r="K85" i="16"/>
  <c r="K84" i="16"/>
  <c r="K83" i="16"/>
  <c r="K82" i="16"/>
  <c r="K81" i="16"/>
  <c r="K80" i="16"/>
  <c r="K79" i="16"/>
  <c r="K78" i="16"/>
  <c r="K77" i="16"/>
  <c r="K76" i="16"/>
  <c r="K75" i="16"/>
  <c r="K74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4" i="16"/>
  <c r="AA72" i="18"/>
  <c r="AB72" i="18"/>
  <c r="Z73" i="18"/>
  <c r="AA73" i="18"/>
  <c r="AC73" i="18" s="1"/>
  <c r="AB73" i="18"/>
  <c r="AD73" i="18" s="1"/>
  <c r="Z74" i="18"/>
  <c r="AA74" i="18"/>
  <c r="AB74" i="18"/>
  <c r="AD74" i="18" s="1"/>
  <c r="Z75" i="18"/>
  <c r="AA75" i="18"/>
  <c r="AB75" i="18"/>
  <c r="AD75" i="18" s="1"/>
  <c r="Z76" i="18"/>
  <c r="AA76" i="18"/>
  <c r="AB76" i="18"/>
  <c r="Z77" i="18"/>
  <c r="AA77" i="18"/>
  <c r="AC77" i="18" s="1"/>
  <c r="AB77" i="18"/>
  <c r="AD77" i="18" s="1"/>
  <c r="Z78" i="18"/>
  <c r="AA78" i="18"/>
  <c r="AB78" i="18"/>
  <c r="AD78" i="18" s="1"/>
  <c r="Z79" i="18"/>
  <c r="AA79" i="18"/>
  <c r="AB79" i="18"/>
  <c r="AD79" i="18" s="1"/>
  <c r="Z80" i="18"/>
  <c r="AA80" i="18"/>
  <c r="AB80" i="18"/>
  <c r="Z81" i="18"/>
  <c r="AA81" i="18"/>
  <c r="AC81" i="18" s="1"/>
  <c r="AB81" i="18"/>
  <c r="AD81" i="18" s="1"/>
  <c r="Z82" i="18"/>
  <c r="AA82" i="18"/>
  <c r="AB82" i="18"/>
  <c r="AD82" i="18" s="1"/>
  <c r="Z83" i="18"/>
  <c r="AA83" i="18"/>
  <c r="AB83" i="18"/>
  <c r="AD83" i="18" s="1"/>
  <c r="Z84" i="18"/>
  <c r="AA84" i="18"/>
  <c r="AB84" i="18"/>
  <c r="Z85" i="18"/>
  <c r="AA85" i="18"/>
  <c r="AC85" i="18" s="1"/>
  <c r="AB85" i="18"/>
  <c r="AD85" i="18" s="1"/>
  <c r="Z86" i="18"/>
  <c r="AA86" i="18"/>
  <c r="AB86" i="18"/>
  <c r="AD86" i="18" s="1"/>
  <c r="Z87" i="18"/>
  <c r="AA87" i="18"/>
  <c r="AB87" i="18"/>
  <c r="AD87" i="18" s="1"/>
  <c r="Z88" i="18"/>
  <c r="AA88" i="18"/>
  <c r="AB88" i="18"/>
  <c r="Z89" i="18"/>
  <c r="AA89" i="18"/>
  <c r="AC89" i="18" s="1"/>
  <c r="AB89" i="18"/>
  <c r="AD89" i="18" s="1"/>
  <c r="Z90" i="18"/>
  <c r="AA90" i="18"/>
  <c r="AB90" i="18"/>
  <c r="AD90" i="18" s="1"/>
  <c r="Z91" i="18"/>
  <c r="AA91" i="18"/>
  <c r="AB91" i="18"/>
  <c r="AD91" i="18" s="1"/>
  <c r="Z92" i="18"/>
  <c r="AA92" i="18"/>
  <c r="AB92" i="18"/>
  <c r="Z93" i="18"/>
  <c r="AA93" i="18"/>
  <c r="AC93" i="18" s="1"/>
  <c r="AB93" i="18"/>
  <c r="AD93" i="18" s="1"/>
  <c r="Z94" i="18"/>
  <c r="AA94" i="18"/>
  <c r="AB94" i="18"/>
  <c r="AD94" i="18" s="1"/>
  <c r="Z95" i="18"/>
  <c r="AA95" i="18"/>
  <c r="AB98" i="18"/>
  <c r="AD98" i="18" s="1"/>
  <c r="Z99" i="18"/>
  <c r="AA99" i="18"/>
  <c r="AB99" i="18"/>
  <c r="AD99" i="18" s="1"/>
  <c r="Z100" i="18"/>
  <c r="AA100" i="18"/>
  <c r="AB100" i="18"/>
  <c r="Z101" i="18"/>
  <c r="AA101" i="18"/>
  <c r="AC101" i="18" s="1"/>
  <c r="AB101" i="18"/>
  <c r="AD101" i="18" s="1"/>
  <c r="Z102" i="18"/>
  <c r="AA102" i="18"/>
  <c r="AB102" i="18"/>
  <c r="AD102" i="18" s="1"/>
  <c r="Z103" i="18"/>
  <c r="AA103" i="18"/>
  <c r="AB103" i="18"/>
  <c r="AD103" i="18" s="1"/>
  <c r="Z104" i="18"/>
  <c r="AA104" i="18"/>
  <c r="AB104" i="18"/>
  <c r="Z105" i="18"/>
  <c r="AA105" i="18"/>
  <c r="AC105" i="18" s="1"/>
  <c r="AB105" i="18"/>
  <c r="AD105" i="18" s="1"/>
  <c r="Z106" i="18"/>
  <c r="AA106" i="18"/>
  <c r="AB106" i="18"/>
  <c r="AD106" i="18" s="1"/>
  <c r="Z107" i="18"/>
  <c r="AA107" i="18"/>
  <c r="AB107" i="18"/>
  <c r="AD107" i="18" s="1"/>
  <c r="Z108" i="18"/>
  <c r="AA108" i="18"/>
  <c r="AB108" i="18"/>
  <c r="Z109" i="18"/>
  <c r="AA109" i="18"/>
  <c r="AC109" i="18" s="1"/>
  <c r="AB109" i="18"/>
  <c r="AD109" i="18" s="1"/>
  <c r="Z110" i="18"/>
  <c r="AA110" i="18"/>
  <c r="AB110" i="18"/>
  <c r="AD110" i="18" s="1"/>
  <c r="Z111" i="18"/>
  <c r="AA111" i="18"/>
  <c r="AB111" i="18"/>
  <c r="AD111" i="18" s="1"/>
  <c r="Z112" i="18"/>
  <c r="AA112" i="18"/>
  <c r="AB112" i="18"/>
  <c r="Z113" i="18"/>
  <c r="AA113" i="18"/>
  <c r="AC113" i="18" s="1"/>
  <c r="AB113" i="18"/>
  <c r="AD113" i="18" s="1"/>
  <c r="Z114" i="18"/>
  <c r="AA114" i="18"/>
  <c r="AB114" i="18"/>
  <c r="AD114" i="18" s="1"/>
  <c r="Z115" i="18"/>
  <c r="AA115" i="18"/>
  <c r="AB115" i="18"/>
  <c r="AD115" i="18" s="1"/>
  <c r="Z116" i="18"/>
  <c r="AA116" i="18"/>
  <c r="AB116" i="18"/>
  <c r="Z117" i="18"/>
  <c r="AA117" i="18"/>
  <c r="AC117" i="18" s="1"/>
  <c r="AB117" i="18"/>
  <c r="AD117" i="18" s="1"/>
  <c r="Z118" i="18"/>
  <c r="AA118" i="18"/>
  <c r="AB118" i="18"/>
  <c r="AD118" i="18" s="1"/>
  <c r="Z119" i="18"/>
  <c r="AA119" i="18"/>
  <c r="AB119" i="18"/>
  <c r="AD119" i="18" s="1"/>
  <c r="Z120" i="18"/>
  <c r="AA120" i="18"/>
  <c r="AB120" i="18"/>
  <c r="Z121" i="18"/>
  <c r="AA121" i="18"/>
  <c r="AC121" i="18" s="1"/>
  <c r="AB121" i="18"/>
  <c r="AD121" i="18" s="1"/>
  <c r="Z122" i="18"/>
  <c r="AA122" i="18"/>
  <c r="AB122" i="18"/>
  <c r="AD122" i="18" s="1"/>
  <c r="Z123" i="18"/>
  <c r="AA123" i="18"/>
  <c r="AB123" i="18"/>
  <c r="AD123" i="18" s="1"/>
  <c r="Z124" i="18"/>
  <c r="AA124" i="18"/>
  <c r="AB124" i="18"/>
  <c r="Z125" i="18"/>
  <c r="AA125" i="18"/>
  <c r="AC125" i="18" s="1"/>
  <c r="AB125" i="18"/>
  <c r="AD125" i="18" s="1"/>
  <c r="Z126" i="18"/>
  <c r="AA126" i="18"/>
  <c r="AB126" i="18"/>
  <c r="AD126" i="18" s="1"/>
  <c r="Z127" i="18"/>
  <c r="AA127" i="18"/>
  <c r="AB127" i="18"/>
  <c r="AD127" i="18" s="1"/>
  <c r="Z128" i="18"/>
  <c r="AA128" i="18"/>
  <c r="AB128" i="18"/>
  <c r="Z129" i="18"/>
  <c r="AA129" i="18"/>
  <c r="AC129" i="18" s="1"/>
  <c r="AB129" i="18"/>
  <c r="AD129" i="18" s="1"/>
  <c r="Z130" i="18"/>
  <c r="AA130" i="18"/>
  <c r="AB130" i="18"/>
  <c r="AD130" i="18" s="1"/>
  <c r="Z131" i="18"/>
  <c r="AA131" i="18"/>
  <c r="AB131" i="18"/>
  <c r="AD131" i="18" s="1"/>
  <c r="Z132" i="18"/>
  <c r="AA132" i="18"/>
  <c r="AB132" i="18"/>
  <c r="Z133" i="18"/>
  <c r="AA133" i="18"/>
  <c r="AC133" i="18" s="1"/>
  <c r="AB133" i="18"/>
  <c r="AD133" i="18" s="1"/>
  <c r="Z134" i="18"/>
  <c r="AA134" i="18"/>
  <c r="AB134" i="18"/>
  <c r="AD134" i="18" s="1"/>
  <c r="Z135" i="18"/>
  <c r="AA135" i="18"/>
  <c r="AB135" i="18"/>
  <c r="AD135" i="18" s="1"/>
  <c r="Z136" i="18"/>
  <c r="AA136" i="18"/>
  <c r="AB136" i="18"/>
  <c r="Z137" i="18"/>
  <c r="AA137" i="18"/>
  <c r="AC137" i="18" s="1"/>
  <c r="AB137" i="18"/>
  <c r="AD137" i="18" s="1"/>
  <c r="Z138" i="18"/>
  <c r="AA138" i="18"/>
  <c r="AB138" i="18"/>
  <c r="AD138" i="18" s="1"/>
  <c r="Z139" i="18"/>
  <c r="AA139" i="18"/>
  <c r="AB139" i="18"/>
  <c r="AD139" i="18" s="1"/>
  <c r="Z140" i="18"/>
  <c r="AA140" i="18"/>
  <c r="AB140" i="18"/>
  <c r="Z141" i="18"/>
  <c r="AA141" i="18"/>
  <c r="AC141" i="18" s="1"/>
  <c r="AB141" i="18"/>
  <c r="AD141" i="18" s="1"/>
  <c r="Z142" i="18"/>
  <c r="AA142" i="18"/>
  <c r="AB142" i="18"/>
  <c r="AD142" i="18" s="1"/>
  <c r="Z143" i="18"/>
  <c r="AA143" i="18"/>
  <c r="AB143" i="18"/>
  <c r="AD143" i="18" s="1"/>
  <c r="Z144" i="18"/>
  <c r="AA144" i="18"/>
  <c r="AB144" i="18"/>
  <c r="Z145" i="18"/>
  <c r="AA145" i="18"/>
  <c r="AC145" i="18" s="1"/>
  <c r="AB145" i="18"/>
  <c r="AD145" i="18" s="1"/>
  <c r="Z146" i="18"/>
  <c r="AA146" i="18"/>
  <c r="AB146" i="18"/>
  <c r="AD146" i="18" s="1"/>
  <c r="Z147" i="18"/>
  <c r="AA147" i="18"/>
  <c r="AB147" i="18"/>
  <c r="AD147" i="18" s="1"/>
  <c r="Z148" i="18"/>
  <c r="AA148" i="18"/>
  <c r="AB148" i="18"/>
  <c r="Z149" i="18"/>
  <c r="AA149" i="18"/>
  <c r="AC149" i="18" s="1"/>
  <c r="AB149" i="18"/>
  <c r="AD149" i="18" s="1"/>
  <c r="Z150" i="18"/>
  <c r="AA150" i="18"/>
  <c r="AB150" i="18"/>
  <c r="AD150" i="18" s="1"/>
  <c r="Z151" i="18"/>
  <c r="AA151" i="18"/>
  <c r="AB151" i="18"/>
  <c r="AD151" i="18" s="1"/>
  <c r="Z152" i="18"/>
  <c r="AA152" i="18"/>
  <c r="AB152" i="18"/>
  <c r="Z153" i="18"/>
  <c r="AA153" i="18"/>
  <c r="AC153" i="18" s="1"/>
  <c r="AB153" i="18"/>
  <c r="AD153" i="18" s="1"/>
  <c r="Z154" i="18"/>
  <c r="AA154" i="18"/>
  <c r="AB154" i="18"/>
  <c r="AD154" i="18" s="1"/>
  <c r="Z155" i="18"/>
  <c r="AA155" i="18"/>
  <c r="AB155" i="18"/>
  <c r="AD155" i="18" s="1"/>
  <c r="Z156" i="18"/>
  <c r="AA156" i="18"/>
  <c r="AB156" i="18"/>
  <c r="W161" i="18"/>
  <c r="W162" i="18"/>
  <c r="W163" i="18"/>
  <c r="W164" i="18"/>
  <c r="W165" i="18"/>
  <c r="W166" i="18"/>
  <c r="W167" i="18"/>
  <c r="W168" i="18"/>
  <c r="X161" i="18"/>
  <c r="X162" i="18"/>
  <c r="X163" i="18"/>
  <c r="X164" i="18"/>
  <c r="X165" i="18"/>
  <c r="X166" i="18"/>
  <c r="X167" i="18"/>
  <c r="X168" i="18"/>
  <c r="A11" i="17"/>
  <c r="AB62" i="18" l="1"/>
  <c r="AD62" i="18" s="1"/>
  <c r="AA64" i="18"/>
  <c r="AA66" i="18"/>
  <c r="Z68" i="18"/>
  <c r="AB68" i="18"/>
  <c r="AA70" i="18"/>
  <c r="AA62" i="18"/>
  <c r="Z65" i="18"/>
  <c r="AB65" i="18"/>
  <c r="AD65" i="18" s="1"/>
  <c r="AA67" i="18"/>
  <c r="Z69" i="18"/>
  <c r="AB69" i="18"/>
  <c r="AD69" i="18" s="1"/>
  <c r="AA71" i="18"/>
  <c r="Z72" i="18"/>
  <c r="AB63" i="18"/>
  <c r="AD63" i="18" s="1"/>
  <c r="Z64" i="18"/>
  <c r="AA65" i="18"/>
  <c r="AC65" i="18" s="1"/>
  <c r="Z67" i="18"/>
  <c r="AB67" i="18"/>
  <c r="AD67" i="18" s="1"/>
  <c r="AA69" i="18"/>
  <c r="AC69" i="18" s="1"/>
  <c r="Z71" i="18"/>
  <c r="AB71" i="18"/>
  <c r="AD71" i="18" s="1"/>
  <c r="AA63" i="18"/>
  <c r="AB64" i="18"/>
  <c r="Z66" i="18"/>
  <c r="AB66" i="18"/>
  <c r="AD66" i="18" s="1"/>
  <c r="AA68" i="18"/>
  <c r="Z70" i="18"/>
  <c r="AB70" i="18"/>
  <c r="AD70" i="18" s="1"/>
  <c r="Z44" i="18"/>
  <c r="AA44" i="18"/>
  <c r="AB47" i="18"/>
  <c r="AD47" i="18" s="1"/>
  <c r="Z50" i="18"/>
  <c r="AB50" i="18"/>
  <c r="AD50" i="18" s="1"/>
  <c r="Z53" i="18"/>
  <c r="AA53" i="18"/>
  <c r="AC53" i="18" s="1"/>
  <c r="AA55" i="18"/>
  <c r="Z58" i="18"/>
  <c r="AB58" i="18"/>
  <c r="AD58" i="18" s="1"/>
  <c r="Z61" i="18"/>
  <c r="AB61" i="18"/>
  <c r="AD61" i="18" s="1"/>
  <c r="AA43" i="18"/>
  <c r="AC43" i="18" s="1"/>
  <c r="Z48" i="18"/>
  <c r="AA48" i="18"/>
  <c r="AA50" i="18"/>
  <c r="AB52" i="18"/>
  <c r="Z55" i="18"/>
  <c r="AB55" i="18"/>
  <c r="AD55" i="18" s="1"/>
  <c r="AB57" i="18"/>
  <c r="AD57" i="18" s="1"/>
  <c r="AA60" i="18"/>
  <c r="AA41" i="18"/>
  <c r="Z43" i="18"/>
  <c r="AB43" i="18"/>
  <c r="AB45" i="18"/>
  <c r="AD45" i="18" s="1"/>
  <c r="AA46" i="18"/>
  <c r="AB48" i="18"/>
  <c r="Z51" i="18"/>
  <c r="AA51" i="18"/>
  <c r="AB53" i="18"/>
  <c r="AD53" i="18" s="1"/>
  <c r="Z56" i="18"/>
  <c r="AA56" i="18"/>
  <c r="AA58" i="18"/>
  <c r="Z60" i="18"/>
  <c r="AB60" i="18"/>
  <c r="Z63" i="18"/>
  <c r="AB41" i="18"/>
  <c r="AD41" i="18" s="1"/>
  <c r="AB42" i="18"/>
  <c r="AD42" i="18" s="1"/>
  <c r="AB44" i="18"/>
  <c r="Z46" i="18"/>
  <c r="AB46" i="18"/>
  <c r="AD46" i="18" s="1"/>
  <c r="Z49" i="18"/>
  <c r="AB49" i="18"/>
  <c r="AD49" i="18" s="1"/>
  <c r="Z52" i="18"/>
  <c r="AA52" i="18"/>
  <c r="AB54" i="18"/>
  <c r="AD54" i="18" s="1"/>
  <c r="Z57" i="18"/>
  <c r="AA57" i="18"/>
  <c r="AC57" i="18" s="1"/>
  <c r="AB59" i="18"/>
  <c r="AD59" i="18" s="1"/>
  <c r="Z62" i="18"/>
  <c r="Z42" i="18"/>
  <c r="AA42" i="18"/>
  <c r="Z45" i="18"/>
  <c r="AA45" i="18"/>
  <c r="AC45" i="18" s="1"/>
  <c r="Z47" i="18"/>
  <c r="AA47" i="18"/>
  <c r="AA49" i="18"/>
  <c r="AC49" i="18" s="1"/>
  <c r="AB51" i="18"/>
  <c r="AD51" i="18" s="1"/>
  <c r="Z54" i="18"/>
  <c r="AA54" i="18"/>
  <c r="AB56" i="18"/>
  <c r="Z59" i="18"/>
  <c r="AA59" i="18"/>
  <c r="AA61" i="18"/>
  <c r="AC61" i="18" s="1"/>
  <c r="AB95" i="18"/>
  <c r="AD95" i="18" s="1"/>
  <c r="Z96" i="18"/>
  <c r="AA96" i="18"/>
  <c r="AB96" i="18"/>
  <c r="Z97" i="18"/>
  <c r="AA97" i="18"/>
  <c r="AC97" i="18" s="1"/>
  <c r="AB97" i="18"/>
  <c r="AD97" i="18" s="1"/>
  <c r="Z98" i="18"/>
  <c r="AA98" i="18"/>
  <c r="X83" i="18"/>
  <c r="Z8" i="18"/>
  <c r="Z9" i="18"/>
  <c r="AA9" i="18"/>
  <c r="Z12" i="18"/>
  <c r="Z13" i="18"/>
  <c r="AA13" i="18"/>
  <c r="AA15" i="18"/>
  <c r="AB17" i="18"/>
  <c r="AD17" i="18" s="1"/>
  <c r="Z20" i="18"/>
  <c r="AA20" i="18"/>
  <c r="Z23" i="18"/>
  <c r="AA23" i="18"/>
  <c r="Z26" i="18"/>
  <c r="AB26" i="18"/>
  <c r="AD26" i="18" s="1"/>
  <c r="Z29" i="18"/>
  <c r="AA29" i="18"/>
  <c r="Z32" i="18"/>
  <c r="AA32" i="18"/>
  <c r="AA34" i="18"/>
  <c r="AA5" i="18"/>
  <c r="AB6" i="18"/>
  <c r="AD6" i="18" s="1"/>
  <c r="AA8" i="18"/>
  <c r="Z10" i="18"/>
  <c r="AA10" i="18"/>
  <c r="AB12" i="18"/>
  <c r="AB14" i="18"/>
  <c r="AD14" i="18" s="1"/>
  <c r="Z17" i="18"/>
  <c r="AA17" i="18"/>
  <c r="AB19" i="18"/>
  <c r="Z22" i="18"/>
  <c r="AA22" i="18"/>
  <c r="AB24" i="18"/>
  <c r="Z27" i="18"/>
  <c r="AB27" i="18"/>
  <c r="Z30" i="18"/>
  <c r="AB30" i="18"/>
  <c r="AD30" i="18" s="1"/>
  <c r="AA33" i="18"/>
  <c r="W147" i="18"/>
  <c r="AB5" i="18"/>
  <c r="AD5" i="18" s="1"/>
  <c r="Z7" i="18"/>
  <c r="AA7" i="18"/>
  <c r="AB8" i="18"/>
  <c r="AB10" i="18"/>
  <c r="AD10" i="18" s="1"/>
  <c r="AB11" i="18"/>
  <c r="AB13" i="18"/>
  <c r="AD13" i="18" s="1"/>
  <c r="Z16" i="18"/>
  <c r="AA16" i="18"/>
  <c r="AB18" i="18"/>
  <c r="AD18" i="18" s="1"/>
  <c r="Z21" i="18"/>
  <c r="AB21" i="18"/>
  <c r="AD21" i="18" s="1"/>
  <c r="AB23" i="18"/>
  <c r="AA25" i="18"/>
  <c r="AA27" i="18"/>
  <c r="AC27" i="18" s="1"/>
  <c r="AB29" i="18"/>
  <c r="AD29" i="18" s="1"/>
  <c r="AB32" i="18"/>
  <c r="AD32" i="18" s="1"/>
  <c r="AE145" i="18"/>
  <c r="Z6" i="18"/>
  <c r="AA6" i="18"/>
  <c r="AB9" i="18"/>
  <c r="AD9" i="18" s="1"/>
  <c r="Z11" i="18"/>
  <c r="AA11" i="18"/>
  <c r="Z14" i="18"/>
  <c r="AA14" i="18"/>
  <c r="AB16" i="18"/>
  <c r="Z19" i="18"/>
  <c r="AA19" i="18"/>
  <c r="AA21" i="18"/>
  <c r="Z24" i="18"/>
  <c r="AA24" i="18"/>
  <c r="AA26" i="18"/>
  <c r="Z28" i="18"/>
  <c r="AB28" i="18"/>
  <c r="AA30" i="18"/>
  <c r="Z33" i="18"/>
  <c r="AB33" i="18"/>
  <c r="AD33" i="18" s="1"/>
  <c r="X75" i="18"/>
  <c r="AB7" i="18"/>
  <c r="AA12" i="18"/>
  <c r="Z15" i="18"/>
  <c r="AB15" i="18"/>
  <c r="Z18" i="18"/>
  <c r="AA18" i="18"/>
  <c r="AB20" i="18"/>
  <c r="AB22" i="18"/>
  <c r="AD22" i="18" s="1"/>
  <c r="Z25" i="18"/>
  <c r="AB25" i="18"/>
  <c r="AD25" i="18" s="1"/>
  <c r="AA28" i="18"/>
  <c r="X28" i="18" s="1"/>
  <c r="Z31" i="18"/>
  <c r="AA31" i="18"/>
  <c r="AC31" i="18" s="1"/>
  <c r="Z34" i="18"/>
  <c r="AB34" i="18"/>
  <c r="AD34" i="18" s="1"/>
  <c r="X107" i="18"/>
  <c r="Z35" i="18"/>
  <c r="AA35" i="18"/>
  <c r="AB35" i="18"/>
  <c r="Z36" i="18"/>
  <c r="AA36" i="18"/>
  <c r="AB36" i="18"/>
  <c r="AD36" i="18" s="1"/>
  <c r="Z37" i="18"/>
  <c r="AA37" i="18"/>
  <c r="AB37" i="18"/>
  <c r="AD37" i="18" s="1"/>
  <c r="Z38" i="18"/>
  <c r="AA38" i="18"/>
  <c r="AB38" i="18"/>
  <c r="AD38" i="18" s="1"/>
  <c r="Z39" i="18"/>
  <c r="AA39" i="18"/>
  <c r="AB39" i="18"/>
  <c r="Z40" i="18"/>
  <c r="AA40" i="18"/>
  <c r="AB40" i="18"/>
  <c r="Z41" i="18"/>
  <c r="AC28" i="18"/>
  <c r="AD28" i="18"/>
  <c r="AC72" i="18"/>
  <c r="AD72" i="18"/>
  <c r="AD76" i="18"/>
  <c r="AE77" i="18"/>
  <c r="AC80" i="18"/>
  <c r="AD80" i="18"/>
  <c r="AC84" i="18"/>
  <c r="AD84" i="18"/>
  <c r="AC88" i="18"/>
  <c r="AD88" i="18"/>
  <c r="AC92" i="18"/>
  <c r="AD92" i="18"/>
  <c r="AC96" i="18"/>
  <c r="AD96" i="18"/>
  <c r="AC106" i="18"/>
  <c r="AD132" i="18"/>
  <c r="AE133" i="18"/>
  <c r="AC136" i="18"/>
  <c r="AD136" i="18"/>
  <c r="AC140" i="18"/>
  <c r="AD140" i="18"/>
  <c r="AC150" i="18"/>
  <c r="AE150" i="18" s="1"/>
  <c r="AC154" i="18"/>
  <c r="AE154" i="18" s="1"/>
  <c r="AC54" i="18"/>
  <c r="AC86" i="18"/>
  <c r="AC112" i="18"/>
  <c r="AD112" i="18"/>
  <c r="AC122" i="18"/>
  <c r="AC130" i="18"/>
  <c r="AE130" i="18" s="1"/>
  <c r="AC134" i="18"/>
  <c r="AE134" i="18" s="1"/>
  <c r="AC148" i="18"/>
  <c r="AD148" i="18"/>
  <c r="AE149" i="18"/>
  <c r="AC44" i="18"/>
  <c r="AC64" i="18"/>
  <c r="AC78" i="18"/>
  <c r="AE78" i="18" s="1"/>
  <c r="AC82" i="18"/>
  <c r="AE82" i="18" s="1"/>
  <c r="AC90" i="18"/>
  <c r="AD104" i="18"/>
  <c r="AC116" i="18"/>
  <c r="AD116" i="18"/>
  <c r="AE117" i="18"/>
  <c r="AC120" i="18"/>
  <c r="AD120" i="18"/>
  <c r="AC124" i="18"/>
  <c r="AD124" i="18"/>
  <c r="AC138" i="18"/>
  <c r="AE138" i="18" s="1"/>
  <c r="AC100" i="18"/>
  <c r="AD100" i="18"/>
  <c r="AC104" i="18"/>
  <c r="AE104" i="18" s="1"/>
  <c r="AC108" i="18"/>
  <c r="AD108" i="18"/>
  <c r="AE109" i="18"/>
  <c r="AC118" i="18"/>
  <c r="AC128" i="18"/>
  <c r="AD128" i="18"/>
  <c r="AE153" i="18"/>
  <c r="AC156" i="18"/>
  <c r="Z5" i="18"/>
  <c r="AC66" i="18"/>
  <c r="AC70" i="18"/>
  <c r="AC76" i="18"/>
  <c r="AC110" i="18"/>
  <c r="AE110" i="18" s="1"/>
  <c r="AC114" i="18"/>
  <c r="AE114" i="18" s="1"/>
  <c r="X115" i="18"/>
  <c r="AC126" i="18"/>
  <c r="AC132" i="18"/>
  <c r="AE137" i="18"/>
  <c r="AC146" i="18"/>
  <c r="AE146" i="18" s="1"/>
  <c r="AB31" i="18"/>
  <c r="AC42" i="18"/>
  <c r="AC102" i="18"/>
  <c r="AE141" i="18"/>
  <c r="AC144" i="18"/>
  <c r="AD144" i="18"/>
  <c r="AC152" i="18"/>
  <c r="AD152" i="18"/>
  <c r="AD156" i="18"/>
  <c r="Z157" i="18"/>
  <c r="AA157" i="18"/>
  <c r="AB157" i="18"/>
  <c r="AD157" i="18" s="1"/>
  <c r="Z158" i="18"/>
  <c r="AA158" i="18"/>
  <c r="AB158" i="18"/>
  <c r="AD158" i="18" s="1"/>
  <c r="Z159" i="18"/>
  <c r="AA159" i="18"/>
  <c r="AB159" i="18"/>
  <c r="AD159" i="18" s="1"/>
  <c r="Z160" i="18"/>
  <c r="AA160" i="18"/>
  <c r="AB160" i="18"/>
  <c r="AD160" i="18" s="1"/>
  <c r="W43" i="18"/>
  <c r="W45" i="18"/>
  <c r="W48" i="18"/>
  <c r="W50" i="18"/>
  <c r="W51" i="18"/>
  <c r="W53" i="18"/>
  <c r="W56" i="18"/>
  <c r="W58" i="18"/>
  <c r="W72" i="18"/>
  <c r="W73" i="18"/>
  <c r="W74" i="18"/>
  <c r="W75" i="18"/>
  <c r="W76" i="18"/>
  <c r="W77" i="18"/>
  <c r="W78" i="18"/>
  <c r="W80" i="18"/>
  <c r="W81" i="18"/>
  <c r="W82" i="18"/>
  <c r="W83" i="18"/>
  <c r="W84" i="18"/>
  <c r="W85" i="18"/>
  <c r="W86" i="18"/>
  <c r="W88" i="18"/>
  <c r="W89" i="18"/>
  <c r="W90" i="18"/>
  <c r="W92" i="18"/>
  <c r="W93" i="18"/>
  <c r="W94" i="18"/>
  <c r="W99" i="18"/>
  <c r="W100" i="18"/>
  <c r="W101" i="18"/>
  <c r="W102" i="18"/>
  <c r="W104" i="18"/>
  <c r="W105" i="18"/>
  <c r="W106" i="18"/>
  <c r="W107" i="18"/>
  <c r="W108" i="18"/>
  <c r="W109" i="18"/>
  <c r="W110" i="18"/>
  <c r="W112" i="18"/>
  <c r="W113" i="18"/>
  <c r="W114" i="18"/>
  <c r="W116" i="18"/>
  <c r="W117" i="18"/>
  <c r="W118" i="18"/>
  <c r="W120" i="18"/>
  <c r="W121" i="18"/>
  <c r="W122" i="18"/>
  <c r="W123" i="18"/>
  <c r="W124" i="18"/>
  <c r="W125" i="18"/>
  <c r="W126" i="18"/>
  <c r="W128" i="18"/>
  <c r="W129" i="18"/>
  <c r="W130" i="18"/>
  <c r="W131" i="18"/>
  <c r="W132" i="18"/>
  <c r="W133" i="18"/>
  <c r="W134" i="18"/>
  <c r="W136" i="18"/>
  <c r="W137" i="18"/>
  <c r="W138" i="18"/>
  <c r="W139" i="18"/>
  <c r="W140" i="18"/>
  <c r="W141" i="18"/>
  <c r="W142" i="18"/>
  <c r="W144" i="18"/>
  <c r="W146" i="18"/>
  <c r="W148" i="18"/>
  <c r="W149" i="18"/>
  <c r="W150" i="18"/>
  <c r="W152" i="18"/>
  <c r="W154" i="18"/>
  <c r="W156" i="18"/>
  <c r="X72" i="18"/>
  <c r="X73" i="18"/>
  <c r="X74" i="18"/>
  <c r="X76" i="18"/>
  <c r="X77" i="18"/>
  <c r="X78" i="18"/>
  <c r="X79" i="18"/>
  <c r="X80" i="18"/>
  <c r="X81" i="18"/>
  <c r="X82" i="18"/>
  <c r="X84" i="18"/>
  <c r="X85" i="18"/>
  <c r="X86" i="18"/>
  <c r="X88" i="18"/>
  <c r="X89" i="18"/>
  <c r="X90" i="18"/>
  <c r="X92" i="18"/>
  <c r="X93" i="18"/>
  <c r="X94" i="18"/>
  <c r="X100" i="18"/>
  <c r="X101" i="18"/>
  <c r="X102" i="18"/>
  <c r="X103" i="18"/>
  <c r="X104" i="18"/>
  <c r="X105" i="18"/>
  <c r="X106" i="18"/>
  <c r="X108" i="18"/>
  <c r="X109" i="18"/>
  <c r="X110" i="18"/>
  <c r="X112" i="18"/>
  <c r="X113" i="18"/>
  <c r="X114" i="18"/>
  <c r="X116" i="18"/>
  <c r="X117" i="18"/>
  <c r="X118" i="18"/>
  <c r="X120" i="18"/>
  <c r="X121" i="18"/>
  <c r="X122" i="18"/>
  <c r="X124" i="18"/>
  <c r="X125" i="18"/>
  <c r="X126" i="18"/>
  <c r="X127" i="18"/>
  <c r="X128" i="18"/>
  <c r="X129" i="18"/>
  <c r="X130" i="18"/>
  <c r="X132" i="18"/>
  <c r="X133" i="18"/>
  <c r="X134" i="18"/>
  <c r="X136" i="18"/>
  <c r="X137" i="18"/>
  <c r="X138" i="18"/>
  <c r="X140" i="18"/>
  <c r="X141" i="18"/>
  <c r="X142" i="18"/>
  <c r="X143" i="18"/>
  <c r="X144" i="18"/>
  <c r="X145" i="18"/>
  <c r="X146" i="18"/>
  <c r="X148" i="18"/>
  <c r="X150" i="18"/>
  <c r="X151" i="18"/>
  <c r="X152" i="18"/>
  <c r="X153" i="18"/>
  <c r="X154" i="18"/>
  <c r="X156" i="18"/>
  <c r="AC74" i="18"/>
  <c r="AE85" i="18"/>
  <c r="AC94" i="18"/>
  <c r="AC142" i="18"/>
  <c r="AE142" i="18" s="1"/>
  <c r="Z4" i="18"/>
  <c r="X87" i="18"/>
  <c r="AE113" i="18"/>
  <c r="W111" i="18"/>
  <c r="AE81" i="18"/>
  <c r="W79" i="18"/>
  <c r="AE74" i="18"/>
  <c r="W119" i="18"/>
  <c r="AE89" i="18"/>
  <c r="W87" i="18"/>
  <c r="X111" i="18"/>
  <c r="W91" i="18"/>
  <c r="AE125" i="18"/>
  <c r="X123" i="18"/>
  <c r="AE93" i="18"/>
  <c r="X91" i="18"/>
  <c r="X119" i="18"/>
  <c r="AE129" i="18"/>
  <c r="W127" i="18"/>
  <c r="W151" i="18"/>
  <c r="AC151" i="18"/>
  <c r="AE151" i="18" s="1"/>
  <c r="W143" i="18"/>
  <c r="AC143" i="18"/>
  <c r="AE143" i="18" s="1"/>
  <c r="W135" i="18"/>
  <c r="AC135" i="18"/>
  <c r="AE135" i="18" s="1"/>
  <c r="X131" i="18"/>
  <c r="AC131" i="18"/>
  <c r="AE131" i="18" s="1"/>
  <c r="AE101" i="18"/>
  <c r="X99" i="18"/>
  <c r="AE121" i="18"/>
  <c r="W155" i="18"/>
  <c r="X155" i="18"/>
  <c r="AC155" i="18"/>
  <c r="AE155" i="18" s="1"/>
  <c r="X147" i="18"/>
  <c r="AC147" i="18"/>
  <c r="AE147" i="18" s="1"/>
  <c r="X139" i="18"/>
  <c r="AC139" i="18"/>
  <c r="AE139" i="18" s="1"/>
  <c r="X135" i="18"/>
  <c r="W115" i="18"/>
  <c r="AE105" i="18"/>
  <c r="W103" i="18"/>
  <c r="AE73" i="18"/>
  <c r="AC127" i="18"/>
  <c r="AE127" i="18" s="1"/>
  <c r="AC123" i="18"/>
  <c r="AE123" i="18" s="1"/>
  <c r="AC119" i="18"/>
  <c r="AE119" i="18" s="1"/>
  <c r="AC115" i="18"/>
  <c r="AE115" i="18" s="1"/>
  <c r="AC111" i="18"/>
  <c r="AE111" i="18" s="1"/>
  <c r="AC107" i="18"/>
  <c r="AE107" i="18" s="1"/>
  <c r="AC103" i="18"/>
  <c r="AE103" i="18" s="1"/>
  <c r="AC99" i="18"/>
  <c r="AE99" i="18" s="1"/>
  <c r="AC95" i="18"/>
  <c r="AC91" i="18"/>
  <c r="AE91" i="18" s="1"/>
  <c r="AC87" i="18"/>
  <c r="AE87" i="18" s="1"/>
  <c r="AC83" i="18"/>
  <c r="AE83" i="18" s="1"/>
  <c r="AC79" i="18"/>
  <c r="AE79" i="18" s="1"/>
  <c r="AC75" i="18"/>
  <c r="AE75" i="18" s="1"/>
  <c r="AC67" i="18"/>
  <c r="X149" i="18"/>
  <c r="W153" i="18"/>
  <c r="W145" i="18"/>
  <c r="AT5" i="16"/>
  <c r="AT6" i="16"/>
  <c r="AT7" i="16"/>
  <c r="AT8" i="16"/>
  <c r="AT9" i="16"/>
  <c r="AT10" i="16"/>
  <c r="AT11" i="16"/>
  <c r="AT12" i="16"/>
  <c r="AT13" i="16"/>
  <c r="AT14" i="16"/>
  <c r="AT15" i="16"/>
  <c r="AT16" i="16"/>
  <c r="AT17" i="16"/>
  <c r="AT18" i="16"/>
  <c r="AT19" i="16"/>
  <c r="AT20" i="16"/>
  <c r="AT21" i="16"/>
  <c r="AT22" i="16"/>
  <c r="AT23" i="16"/>
  <c r="AT24" i="16"/>
  <c r="AT25" i="16"/>
  <c r="AT26" i="16"/>
  <c r="AT27" i="16"/>
  <c r="AT28" i="16"/>
  <c r="AT29" i="16"/>
  <c r="AT30" i="16"/>
  <c r="AT31" i="16"/>
  <c r="AT32" i="16"/>
  <c r="AT33" i="16"/>
  <c r="AT34" i="16"/>
  <c r="AT35" i="16"/>
  <c r="AT36" i="16"/>
  <c r="AT37" i="16"/>
  <c r="AT38" i="16"/>
  <c r="AT39" i="16"/>
  <c r="AT40" i="16"/>
  <c r="AT41" i="16"/>
  <c r="AT42" i="16"/>
  <c r="AT43" i="16"/>
  <c r="AT44" i="16"/>
  <c r="AT45" i="16"/>
  <c r="AT46" i="16"/>
  <c r="AT47" i="16"/>
  <c r="AT48" i="16"/>
  <c r="AT49" i="16"/>
  <c r="AT50" i="16"/>
  <c r="AT51" i="16"/>
  <c r="AT52" i="16"/>
  <c r="AT53" i="16"/>
  <c r="AT54" i="16"/>
  <c r="AT55" i="16"/>
  <c r="AT56" i="16"/>
  <c r="AT57" i="16"/>
  <c r="AT58" i="16"/>
  <c r="AT59" i="16"/>
  <c r="AT60" i="16"/>
  <c r="AT61" i="16"/>
  <c r="AT62" i="16"/>
  <c r="AT63" i="16"/>
  <c r="AT64" i="16"/>
  <c r="AT65" i="16"/>
  <c r="AT66" i="16"/>
  <c r="AT67" i="16"/>
  <c r="AT68" i="16"/>
  <c r="AT69" i="16"/>
  <c r="AT70" i="16"/>
  <c r="AT71" i="16"/>
  <c r="AT72" i="16"/>
  <c r="AT73" i="16"/>
  <c r="AT74" i="16"/>
  <c r="AT75" i="16"/>
  <c r="AT76" i="16"/>
  <c r="AT77" i="16"/>
  <c r="AT78" i="16"/>
  <c r="AT79" i="16"/>
  <c r="AT80" i="16"/>
  <c r="AT81" i="16"/>
  <c r="AT82" i="16"/>
  <c r="AT83" i="16"/>
  <c r="AT84" i="16"/>
  <c r="AT85" i="16"/>
  <c r="AT86" i="16"/>
  <c r="AT87" i="16"/>
  <c r="AT88" i="16"/>
  <c r="AT89" i="16"/>
  <c r="AT90" i="16"/>
  <c r="AT91" i="16"/>
  <c r="AT92" i="16"/>
  <c r="AT93" i="16"/>
  <c r="AT94" i="16"/>
  <c r="AT95" i="16"/>
  <c r="AT96" i="16"/>
  <c r="AT97" i="16"/>
  <c r="AT98" i="16"/>
  <c r="AT99" i="16"/>
  <c r="AT100" i="16"/>
  <c r="AT101" i="16"/>
  <c r="AT102" i="16"/>
  <c r="AT103" i="16"/>
  <c r="AT104" i="16"/>
  <c r="AT105" i="16"/>
  <c r="AT106" i="16"/>
  <c r="AT107" i="16"/>
  <c r="AT108" i="16"/>
  <c r="AT109" i="16"/>
  <c r="AT110" i="16"/>
  <c r="AT111" i="16"/>
  <c r="AT112" i="16"/>
  <c r="AT113" i="16"/>
  <c r="AT114" i="16"/>
  <c r="AT115" i="16"/>
  <c r="AT116" i="16"/>
  <c r="AT117" i="16"/>
  <c r="AT118" i="16"/>
  <c r="AT119" i="16"/>
  <c r="AT120" i="16"/>
  <c r="AT121" i="16"/>
  <c r="AT122" i="16"/>
  <c r="AT123" i="16"/>
  <c r="AT124" i="16"/>
  <c r="AT125" i="16"/>
  <c r="AT126" i="16"/>
  <c r="AT127" i="16"/>
  <c r="AT128" i="16"/>
  <c r="AT129" i="16"/>
  <c r="AT130" i="16"/>
  <c r="AT131" i="16"/>
  <c r="AT132" i="16"/>
  <c r="AT133" i="16"/>
  <c r="AT134" i="16"/>
  <c r="AT135" i="16"/>
  <c r="AT136" i="16"/>
  <c r="AT137" i="16"/>
  <c r="AT138" i="16"/>
  <c r="AT139" i="16"/>
  <c r="AT140" i="16"/>
  <c r="AT141" i="16"/>
  <c r="AT142" i="16"/>
  <c r="AT143" i="16"/>
  <c r="AT144" i="16"/>
  <c r="AT145" i="16"/>
  <c r="AT146" i="16"/>
  <c r="AT147" i="16"/>
  <c r="AT148" i="16"/>
  <c r="AT149" i="16"/>
  <c r="AT150" i="16"/>
  <c r="AT151" i="16"/>
  <c r="AT152" i="16"/>
  <c r="AT153" i="16"/>
  <c r="AT154" i="16"/>
  <c r="AT155" i="16"/>
  <c r="AT156" i="16"/>
  <c r="AT157" i="16"/>
  <c r="AT158" i="16"/>
  <c r="AT159" i="16"/>
  <c r="AT160" i="16"/>
  <c r="AT4" i="16"/>
  <c r="U168" i="18"/>
  <c r="P168" i="18"/>
  <c r="K168" i="18"/>
  <c r="AR161" i="16"/>
  <c r="AR162" i="16"/>
  <c r="AR163" i="16"/>
  <c r="AR164" i="16"/>
  <c r="AR165" i="16"/>
  <c r="AR166" i="16"/>
  <c r="AR167" i="16"/>
  <c r="AR168" i="16"/>
  <c r="AQ161" i="16"/>
  <c r="AQ162" i="16"/>
  <c r="AQ163" i="16"/>
  <c r="AQ164" i="16"/>
  <c r="AQ165" i="16"/>
  <c r="AQ166" i="16"/>
  <c r="AQ167" i="16"/>
  <c r="AQ168" i="16"/>
  <c r="X42" i="18" l="1"/>
  <c r="AE45" i="18"/>
  <c r="X30" i="18"/>
  <c r="AD44" i="18"/>
  <c r="AC60" i="18"/>
  <c r="AD60" i="18"/>
  <c r="AD64" i="18"/>
  <c r="AC68" i="18"/>
  <c r="AD68" i="18"/>
  <c r="AC50" i="18"/>
  <c r="AE50" i="18" s="1"/>
  <c r="X51" i="18"/>
  <c r="AC46" i="18"/>
  <c r="AE46" i="18" s="1"/>
  <c r="AC52" i="18"/>
  <c r="AD52" i="18"/>
  <c r="AE53" i="18"/>
  <c r="AC62" i="18"/>
  <c r="AE66" i="18"/>
  <c r="AC48" i="18"/>
  <c r="AD48" i="18"/>
  <c r="AC58" i="18"/>
  <c r="W29" i="18"/>
  <c r="W41" i="18"/>
  <c r="W42" i="18"/>
  <c r="W44" i="18"/>
  <c r="W46" i="18"/>
  <c r="W49" i="18"/>
  <c r="W52" i="18"/>
  <c r="W54" i="18"/>
  <c r="W57" i="18"/>
  <c r="W59" i="18"/>
  <c r="W60" i="18"/>
  <c r="W61" i="18"/>
  <c r="W62" i="18"/>
  <c r="W64" i="18"/>
  <c r="W65" i="18"/>
  <c r="W66" i="18"/>
  <c r="W67" i="18"/>
  <c r="W68" i="18"/>
  <c r="W69" i="18"/>
  <c r="W70" i="18"/>
  <c r="X62" i="18"/>
  <c r="X63" i="18"/>
  <c r="X64" i="18"/>
  <c r="X65" i="18"/>
  <c r="X66" i="18"/>
  <c r="X68" i="18"/>
  <c r="X69" i="18"/>
  <c r="X70" i="18"/>
  <c r="X71" i="18"/>
  <c r="AE67" i="18"/>
  <c r="AE65" i="18"/>
  <c r="W63" i="18"/>
  <c r="AE69" i="18"/>
  <c r="X67" i="18"/>
  <c r="W71" i="18"/>
  <c r="AC71" i="18"/>
  <c r="AE71" i="18" s="1"/>
  <c r="AC63" i="18"/>
  <c r="AE63" i="18" s="1"/>
  <c r="X41" i="18"/>
  <c r="AC41" i="18"/>
  <c r="AE41" i="18" s="1"/>
  <c r="W96" i="18"/>
  <c r="W97" i="18"/>
  <c r="W98" i="18"/>
  <c r="X44" i="18"/>
  <c r="X45" i="18"/>
  <c r="X46" i="18"/>
  <c r="X48" i="18"/>
  <c r="X49" i="18"/>
  <c r="X50" i="18"/>
  <c r="X52" i="18"/>
  <c r="X53" i="18"/>
  <c r="X54" i="18"/>
  <c r="X55" i="18"/>
  <c r="X56" i="18"/>
  <c r="X57" i="18"/>
  <c r="X58" i="18"/>
  <c r="X60" i="18"/>
  <c r="X61" i="18"/>
  <c r="X95" i="18"/>
  <c r="X96" i="18"/>
  <c r="X97" i="18"/>
  <c r="X98" i="18"/>
  <c r="AC56" i="18"/>
  <c r="AD56" i="18"/>
  <c r="AC98" i="18"/>
  <c r="AE98" i="18" s="1"/>
  <c r="AE148" i="18"/>
  <c r="AE140" i="18"/>
  <c r="AE136" i="18"/>
  <c r="AE132" i="18"/>
  <c r="AE102" i="18"/>
  <c r="AE100" i="18"/>
  <c r="AE70" i="18"/>
  <c r="AE49" i="18"/>
  <c r="W47" i="18"/>
  <c r="AE106" i="18"/>
  <c r="AE42" i="18"/>
  <c r="AE57" i="18"/>
  <c r="W55" i="18"/>
  <c r="X47" i="18"/>
  <c r="AE112" i="18"/>
  <c r="AE61" i="18"/>
  <c r="X59" i="18"/>
  <c r="AD31" i="18"/>
  <c r="AE118" i="18"/>
  <c r="AE116" i="18"/>
  <c r="AE97" i="18"/>
  <c r="W95" i="18"/>
  <c r="AE86" i="18"/>
  <c r="AE54" i="18"/>
  <c r="AE52" i="18"/>
  <c r="AE122" i="18"/>
  <c r="AE126" i="18"/>
  <c r="AE62" i="18"/>
  <c r="AE60" i="18"/>
  <c r="AD43" i="18"/>
  <c r="X43" i="18"/>
  <c r="AE95" i="18"/>
  <c r="AC59" i="18"/>
  <c r="AE59" i="18" s="1"/>
  <c r="AC55" i="18"/>
  <c r="AE55" i="18" s="1"/>
  <c r="AC51" i="18"/>
  <c r="AE51" i="18" s="1"/>
  <c r="AC47" i="18"/>
  <c r="AE47" i="18" s="1"/>
  <c r="W9" i="18"/>
  <c r="X9" i="18"/>
  <c r="AC9" i="18"/>
  <c r="AE9" i="18" s="1"/>
  <c r="W13" i="18"/>
  <c r="X13" i="18"/>
  <c r="AC13" i="18"/>
  <c r="AE13" i="18" s="1"/>
  <c r="X15" i="18"/>
  <c r="AC15" i="18"/>
  <c r="W20" i="18"/>
  <c r="X20" i="18"/>
  <c r="X23" i="18"/>
  <c r="AC23" i="18"/>
  <c r="X29" i="18"/>
  <c r="AC29" i="18"/>
  <c r="AE29" i="18" s="1"/>
  <c r="AC32" i="18"/>
  <c r="AE32" i="18" s="1"/>
  <c r="X32" i="18"/>
  <c r="W32" i="18"/>
  <c r="X34" i="18"/>
  <c r="W34" i="18"/>
  <c r="AC34" i="18"/>
  <c r="AE34" i="18" s="1"/>
  <c r="X5" i="18"/>
  <c r="W5" i="18"/>
  <c r="AC5" i="18"/>
  <c r="AE5" i="18" s="1"/>
  <c r="X8" i="18"/>
  <c r="W8" i="18"/>
  <c r="X10" i="18"/>
  <c r="W10" i="18"/>
  <c r="X17" i="18"/>
  <c r="W17" i="18"/>
  <c r="AC17" i="18"/>
  <c r="AE17" i="18" s="1"/>
  <c r="AC22" i="18"/>
  <c r="AE22" i="18" s="1"/>
  <c r="X22" i="18"/>
  <c r="X33" i="18"/>
  <c r="W33" i="18"/>
  <c r="AC33" i="18"/>
  <c r="AE33" i="18" s="1"/>
  <c r="X7" i="18"/>
  <c r="AC7" i="18"/>
  <c r="X16" i="18"/>
  <c r="W16" i="18"/>
  <c r="X25" i="18"/>
  <c r="AC25" i="18"/>
  <c r="AE25" i="18" s="1"/>
  <c r="W6" i="18"/>
  <c r="X6" i="18"/>
  <c r="W11" i="18"/>
  <c r="AC11" i="18"/>
  <c r="X14" i="18"/>
  <c r="W14" i="18"/>
  <c r="W19" i="18"/>
  <c r="AC19" i="18"/>
  <c r="X21" i="18"/>
  <c r="AC21" i="18"/>
  <c r="AE21" i="18" s="1"/>
  <c r="X24" i="18"/>
  <c r="AC24" i="18"/>
  <c r="X26" i="18"/>
  <c r="AC26" i="18"/>
  <c r="AE26" i="18" s="1"/>
  <c r="X12" i="18"/>
  <c r="W12" i="18"/>
  <c r="X18" i="18"/>
  <c r="W18" i="18"/>
  <c r="W35" i="18"/>
  <c r="AC35" i="18"/>
  <c r="X36" i="18"/>
  <c r="AC36" i="18"/>
  <c r="AE36" i="18" s="1"/>
  <c r="X37" i="18"/>
  <c r="AC37" i="18"/>
  <c r="AE37" i="18" s="1"/>
  <c r="X39" i="18"/>
  <c r="AC39" i="18"/>
  <c r="AE88" i="18"/>
  <c r="AD8" i="18"/>
  <c r="AC12" i="18"/>
  <c r="AC16" i="18"/>
  <c r="AC30" i="18"/>
  <c r="AE30" i="18" s="1"/>
  <c r="AC8" i="18"/>
  <c r="AE8" i="18" s="1"/>
  <c r="AC10" i="18"/>
  <c r="AE10" i="18" s="1"/>
  <c r="AD12" i="18"/>
  <c r="AC14" i="18"/>
  <c r="AE14" i="18" s="1"/>
  <c r="AD16" i="18"/>
  <c r="AC18" i="18"/>
  <c r="AE18" i="18" s="1"/>
  <c r="AD20" i="18"/>
  <c r="AE64" i="18"/>
  <c r="AE120" i="18"/>
  <c r="AC6" i="18"/>
  <c r="AE6" i="18" s="1"/>
  <c r="AC38" i="18"/>
  <c r="AE38" i="18" s="1"/>
  <c r="AE128" i="18"/>
  <c r="AC20" i="18"/>
  <c r="AD24" i="18"/>
  <c r="AE76" i="18"/>
  <c r="X31" i="18"/>
  <c r="X159" i="18"/>
  <c r="W21" i="18"/>
  <c r="W22" i="18"/>
  <c r="W24" i="18"/>
  <c r="W25" i="18"/>
  <c r="W26" i="18"/>
  <c r="W28" i="18"/>
  <c r="W30" i="18"/>
  <c r="W36" i="18"/>
  <c r="W37" i="18"/>
  <c r="W38" i="18"/>
  <c r="W40" i="18"/>
  <c r="AE43" i="18"/>
  <c r="AD15" i="18"/>
  <c r="W15" i="18"/>
  <c r="AE156" i="18"/>
  <c r="AE152" i="18"/>
  <c r="AE144" i="18"/>
  <c r="AD19" i="18"/>
  <c r="X19" i="18"/>
  <c r="AD23" i="18"/>
  <c r="W23" i="18"/>
  <c r="AD27" i="18"/>
  <c r="X27" i="18"/>
  <c r="W27" i="18"/>
  <c r="AE80" i="18"/>
  <c r="W31" i="18"/>
  <c r="AE27" i="18"/>
  <c r="AE84" i="18"/>
  <c r="AD35" i="18"/>
  <c r="X35" i="18"/>
  <c r="W159" i="18"/>
  <c r="AC159" i="18"/>
  <c r="AE159" i="18" s="1"/>
  <c r="X40" i="18"/>
  <c r="AD39" i="18"/>
  <c r="W39" i="18"/>
  <c r="AD7" i="18"/>
  <c r="W7" i="18"/>
  <c r="AE28" i="18"/>
  <c r="AD11" i="18"/>
  <c r="X11" i="18"/>
  <c r="X157" i="18"/>
  <c r="X38" i="18"/>
  <c r="AC40" i="18"/>
  <c r="AD40" i="18"/>
  <c r="W157" i="18"/>
  <c r="AC157" i="18"/>
  <c r="AE157" i="18" s="1"/>
  <c r="X158" i="18"/>
  <c r="W158" i="18"/>
  <c r="AC158" i="18"/>
  <c r="AE158" i="18" s="1"/>
  <c r="X160" i="18"/>
  <c r="W160" i="18"/>
  <c r="AC160" i="18"/>
  <c r="AE160" i="18" s="1"/>
  <c r="AE90" i="18"/>
  <c r="AE94" i="18"/>
  <c r="AE72" i="18"/>
  <c r="AE92" i="18"/>
  <c r="AE96" i="18"/>
  <c r="AE124" i="18"/>
  <c r="AE108" i="18"/>
  <c r="AB4" i="18"/>
  <c r="AD4" i="18" s="1"/>
  <c r="AA4" i="18"/>
  <c r="AV69" i="16"/>
  <c r="AX69" i="16" s="1"/>
  <c r="AV94" i="16"/>
  <c r="AX94" i="16" s="1"/>
  <c r="AO168" i="16"/>
  <c r="AJ168" i="16"/>
  <c r="AE168" i="16"/>
  <c r="U168" i="16"/>
  <c r="P168" i="16"/>
  <c r="K168" i="16"/>
  <c r="AV82" i="16"/>
  <c r="AX82" i="16" s="1"/>
  <c r="AV70" i="16"/>
  <c r="AX70" i="16" s="1"/>
  <c r="AE68" i="18" l="1"/>
  <c r="AE48" i="18"/>
  <c r="AE58" i="18"/>
  <c r="AE44" i="18"/>
  <c r="AE20" i="18"/>
  <c r="AE24" i="18"/>
  <c r="AE31" i="18"/>
  <c r="AE7" i="18"/>
  <c r="AE11" i="18"/>
  <c r="AE56" i="18"/>
  <c r="AE35" i="18"/>
  <c r="AE12" i="18"/>
  <c r="AE40" i="18"/>
  <c r="AE15" i="18"/>
  <c r="AE23" i="18"/>
  <c r="AE19" i="18"/>
  <c r="AE39" i="18"/>
  <c r="AE16" i="18"/>
  <c r="X4" i="18"/>
  <c r="AC4" i="18"/>
  <c r="AE4" i="18" s="1"/>
  <c r="W4" i="18" s="1"/>
  <c r="AV93" i="16"/>
  <c r="AX93" i="16" s="1"/>
  <c r="AU83" i="16"/>
  <c r="AU59" i="16"/>
  <c r="AU107" i="16"/>
  <c r="AU23" i="16"/>
  <c r="AV105" i="16"/>
  <c r="AX105" i="16" s="1"/>
  <c r="AV141" i="16"/>
  <c r="AX141" i="16" s="1"/>
  <c r="AV159" i="16"/>
  <c r="AX159" i="16" s="1"/>
  <c r="AV135" i="16"/>
  <c r="AX135" i="16" s="1"/>
  <c r="AV87" i="16"/>
  <c r="AX87" i="16" s="1"/>
  <c r="AV21" i="16"/>
  <c r="AX21" i="16" s="1"/>
  <c r="AV57" i="16"/>
  <c r="AX57" i="16" s="1"/>
  <c r="AV81" i="16"/>
  <c r="AX81" i="16" s="1"/>
  <c r="AU34" i="16"/>
  <c r="AU46" i="16"/>
  <c r="AV9" i="16"/>
  <c r="AX9" i="16" s="1"/>
  <c r="AV10" i="16"/>
  <c r="AX10" i="16" s="1"/>
  <c r="AV46" i="16"/>
  <c r="AX46" i="16" s="1"/>
  <c r="AU70" i="16"/>
  <c r="AV142" i="16"/>
  <c r="AX142" i="16" s="1"/>
  <c r="AV117" i="16"/>
  <c r="AX117" i="16" s="1"/>
  <c r="AV153" i="16"/>
  <c r="AX153" i="16" s="1"/>
  <c r="AU143" i="16"/>
  <c r="AV154" i="16"/>
  <c r="AX154" i="16" s="1"/>
  <c r="AU130" i="16"/>
  <c r="AU106" i="16"/>
  <c r="AU82" i="16"/>
  <c r="AV58" i="16"/>
  <c r="AX58" i="16" s="1"/>
  <c r="AV34" i="16"/>
  <c r="AX34" i="16" s="1"/>
  <c r="AV33" i="16"/>
  <c r="AX33" i="16" s="1"/>
  <c r="AU142" i="16"/>
  <c r="AU118" i="16"/>
  <c r="AU94" i="16"/>
  <c r="AV114" i="16"/>
  <c r="AX114" i="16" s="1"/>
  <c r="AU24" i="16"/>
  <c r="AV22" i="16"/>
  <c r="AX22" i="16" s="1"/>
  <c r="AU10" i="16"/>
  <c r="AU153" i="16"/>
  <c r="AV129" i="16"/>
  <c r="AX129" i="16" s="1"/>
  <c r="AV45" i="16"/>
  <c r="AX45" i="16" s="1"/>
  <c r="AV160" i="16"/>
  <c r="AX160" i="16" s="1"/>
  <c r="AV157" i="16"/>
  <c r="AX157" i="16" s="1"/>
  <c r="AV90" i="16"/>
  <c r="AX90" i="16" s="1"/>
  <c r="AV30" i="16"/>
  <c r="AX30" i="16" s="1"/>
  <c r="AV18" i="16"/>
  <c r="AX18" i="16" s="1"/>
  <c r="AV102" i="16"/>
  <c r="AX102" i="16" s="1"/>
  <c r="AV42" i="16"/>
  <c r="AX42" i="16" s="1"/>
  <c r="AV54" i="16"/>
  <c r="AX54" i="16" s="1"/>
  <c r="AU120" i="16"/>
  <c r="AV12" i="16"/>
  <c r="AX12" i="16" s="1"/>
  <c r="AV120" i="16"/>
  <c r="AX120" i="16" s="1"/>
  <c r="AV36" i="16"/>
  <c r="AX36" i="16" s="1"/>
  <c r="AV108" i="16"/>
  <c r="AX108" i="16" s="1"/>
  <c r="AV24" i="16"/>
  <c r="AX24" i="16" s="1"/>
  <c r="AV150" i="16"/>
  <c r="AX150" i="16" s="1"/>
  <c r="AV126" i="16"/>
  <c r="AX126" i="16" s="1"/>
  <c r="AV66" i="16"/>
  <c r="AX66" i="16" s="1"/>
  <c r="AV138" i="16"/>
  <c r="AX138" i="16" s="1"/>
  <c r="AU108" i="16"/>
  <c r="AV6" i="16"/>
  <c r="AX6" i="16" s="1"/>
  <c r="AV78" i="16"/>
  <c r="AX78" i="16" s="1"/>
  <c r="AU121" i="16"/>
  <c r="AV72" i="16"/>
  <c r="AX72" i="16" s="1"/>
  <c r="AU154" i="16"/>
  <c r="AV156" i="16"/>
  <c r="AX156" i="16" s="1"/>
  <c r="AV106" i="16"/>
  <c r="AX106" i="16" s="1"/>
  <c r="AV147" i="16"/>
  <c r="AX147" i="16" s="1"/>
  <c r="AU160" i="16"/>
  <c r="AV118" i="16"/>
  <c r="AX118" i="16" s="1"/>
  <c r="AV132" i="16"/>
  <c r="AX132" i="16" s="1"/>
  <c r="AV48" i="16"/>
  <c r="AX48" i="16" s="1"/>
  <c r="AV39" i="16"/>
  <c r="AX39" i="16" s="1"/>
  <c r="AU22" i="16"/>
  <c r="AU58" i="16"/>
  <c r="AU159" i="16"/>
  <c r="AU11" i="16"/>
  <c r="AU96" i="16"/>
  <c r="AV75" i="16"/>
  <c r="AX75" i="16" s="1"/>
  <c r="AV84" i="16"/>
  <c r="AX84" i="16" s="1"/>
  <c r="AU12" i="16"/>
  <c r="AV51" i="16"/>
  <c r="AX51" i="16" s="1"/>
  <c r="AV60" i="16"/>
  <c r="AX60" i="16" s="1"/>
  <c r="AV130" i="16"/>
  <c r="AX130" i="16" s="1"/>
  <c r="AV144" i="16"/>
  <c r="AX144" i="16" s="1"/>
  <c r="AV5" i="16"/>
  <c r="AX5" i="16" s="1"/>
  <c r="AU5" i="16"/>
  <c r="AV14" i="16"/>
  <c r="AX14" i="16" s="1"/>
  <c r="AU14" i="16"/>
  <c r="AV17" i="16"/>
  <c r="AX17" i="16" s="1"/>
  <c r="AU17" i="16"/>
  <c r="AV26" i="16"/>
  <c r="AX26" i="16" s="1"/>
  <c r="AU26" i="16"/>
  <c r="AV29" i="16"/>
  <c r="AX29" i="16" s="1"/>
  <c r="AU29" i="16"/>
  <c r="AU35" i="16"/>
  <c r="AU71" i="16"/>
  <c r="AV96" i="16"/>
  <c r="AX96" i="16" s="1"/>
  <c r="AV98" i="16"/>
  <c r="AX98" i="16" s="1"/>
  <c r="AU98" i="16"/>
  <c r="AV101" i="16"/>
  <c r="AX101" i="16" s="1"/>
  <c r="AU101" i="16"/>
  <c r="AV112" i="16"/>
  <c r="AX112" i="16" s="1"/>
  <c r="AU112" i="16"/>
  <c r="AV65" i="16"/>
  <c r="AX65" i="16" s="1"/>
  <c r="AU65" i="16"/>
  <c r="AV122" i="16"/>
  <c r="AX122" i="16" s="1"/>
  <c r="AU122" i="16"/>
  <c r="AV125" i="16"/>
  <c r="AX125" i="16" s="1"/>
  <c r="AU125" i="16"/>
  <c r="AV136" i="16"/>
  <c r="AX136" i="16" s="1"/>
  <c r="AU136" i="16"/>
  <c r="AV43" i="16"/>
  <c r="AX43" i="16" s="1"/>
  <c r="AU43" i="16"/>
  <c r="AU60" i="16"/>
  <c r="AV79" i="16"/>
  <c r="AX79" i="16" s="1"/>
  <c r="AU79" i="16"/>
  <c r="AV111" i="16"/>
  <c r="AX111" i="16" s="1"/>
  <c r="AV115" i="16"/>
  <c r="AX115" i="16" s="1"/>
  <c r="AU115" i="16"/>
  <c r="AV53" i="16"/>
  <c r="AX53" i="16" s="1"/>
  <c r="AU53" i="16"/>
  <c r="AV86" i="16"/>
  <c r="AX86" i="16" s="1"/>
  <c r="AU86" i="16"/>
  <c r="AV89" i="16"/>
  <c r="AX89" i="16" s="1"/>
  <c r="AU89" i="16"/>
  <c r="AV100" i="16"/>
  <c r="AX100" i="16" s="1"/>
  <c r="AU100" i="16"/>
  <c r="AV40" i="16"/>
  <c r="AX40" i="16" s="1"/>
  <c r="AU40" i="16"/>
  <c r="AV146" i="16"/>
  <c r="AX146" i="16" s="1"/>
  <c r="AU146" i="16"/>
  <c r="AV4" i="16"/>
  <c r="AX4" i="16" s="1"/>
  <c r="AU4" i="16"/>
  <c r="AR4" i="16" s="1"/>
  <c r="AV16" i="16"/>
  <c r="AX16" i="16" s="1"/>
  <c r="AU16" i="16"/>
  <c r="AU131" i="16"/>
  <c r="AU144" i="16"/>
  <c r="AU48" i="16"/>
  <c r="AV67" i="16"/>
  <c r="AX67" i="16" s="1"/>
  <c r="AU67" i="16"/>
  <c r="AU84" i="16"/>
  <c r="AV110" i="16"/>
  <c r="AX110" i="16" s="1"/>
  <c r="AU110" i="16"/>
  <c r="AV113" i="16"/>
  <c r="AX113" i="16" s="1"/>
  <c r="AU113" i="16"/>
  <c r="AV124" i="16"/>
  <c r="AX124" i="16" s="1"/>
  <c r="AU124" i="16"/>
  <c r="AV7" i="16"/>
  <c r="AX7" i="16" s="1"/>
  <c r="AU7" i="16"/>
  <c r="AV103" i="16"/>
  <c r="AX103" i="16" s="1"/>
  <c r="AU103" i="16"/>
  <c r="AU47" i="16"/>
  <c r="AV99" i="16"/>
  <c r="AX99" i="16" s="1"/>
  <c r="AV28" i="16"/>
  <c r="AX28" i="16" s="1"/>
  <c r="AU28" i="16"/>
  <c r="AV27" i="16"/>
  <c r="AX27" i="16" s="1"/>
  <c r="AV74" i="16"/>
  <c r="AX74" i="16" s="1"/>
  <c r="AU74" i="16"/>
  <c r="AU95" i="16"/>
  <c r="AV134" i="16"/>
  <c r="AX134" i="16" s="1"/>
  <c r="AU134" i="16"/>
  <c r="AV137" i="16"/>
  <c r="AX137" i="16" s="1"/>
  <c r="AU137" i="16"/>
  <c r="AV148" i="16"/>
  <c r="AX148" i="16" s="1"/>
  <c r="AU148" i="16"/>
  <c r="AV62" i="16"/>
  <c r="AX62" i="16" s="1"/>
  <c r="AU62" i="16"/>
  <c r="AV76" i="16"/>
  <c r="AX76" i="16" s="1"/>
  <c r="AU76" i="16"/>
  <c r="AV149" i="16"/>
  <c r="AX149" i="16" s="1"/>
  <c r="AU149" i="16"/>
  <c r="AV19" i="16"/>
  <c r="AX19" i="16" s="1"/>
  <c r="AU19" i="16"/>
  <c r="AV31" i="16"/>
  <c r="AX31" i="16" s="1"/>
  <c r="AU31" i="16"/>
  <c r="AV64" i="16"/>
  <c r="AX64" i="16" s="1"/>
  <c r="AU64" i="16"/>
  <c r="AV38" i="16"/>
  <c r="AX38" i="16" s="1"/>
  <c r="AU38" i="16"/>
  <c r="AV41" i="16"/>
  <c r="AX41" i="16" s="1"/>
  <c r="AU41" i="16"/>
  <c r="AV52" i="16"/>
  <c r="AX52" i="16" s="1"/>
  <c r="AU52" i="16"/>
  <c r="AV63" i="16"/>
  <c r="AX63" i="16" s="1"/>
  <c r="AV88" i="16"/>
  <c r="AX88" i="16" s="1"/>
  <c r="AU88" i="16"/>
  <c r="AV123" i="16"/>
  <c r="AX123" i="16" s="1"/>
  <c r="AV50" i="16"/>
  <c r="AX50" i="16" s="1"/>
  <c r="AU50" i="16"/>
  <c r="AV15" i="16"/>
  <c r="AX15" i="16" s="1"/>
  <c r="AV77" i="16"/>
  <c r="AX77" i="16" s="1"/>
  <c r="AU77" i="16"/>
  <c r="AU36" i="16"/>
  <c r="AV55" i="16"/>
  <c r="AX55" i="16" s="1"/>
  <c r="AU55" i="16"/>
  <c r="AU72" i="16"/>
  <c r="AV91" i="16"/>
  <c r="AX91" i="16" s="1"/>
  <c r="AU91" i="16"/>
  <c r="AU119" i="16"/>
  <c r="AU132" i="16"/>
  <c r="AV155" i="16"/>
  <c r="AX155" i="16" s="1"/>
  <c r="AU155" i="16"/>
  <c r="AU9" i="16"/>
  <c r="AU21" i="16"/>
  <c r="AU33" i="16"/>
  <c r="AU45" i="16"/>
  <c r="AU57" i="16"/>
  <c r="AU69" i="16"/>
  <c r="AU81" i="16"/>
  <c r="AU93" i="16"/>
  <c r="AU105" i="16"/>
  <c r="AU117" i="16"/>
  <c r="AV121" i="16"/>
  <c r="AU129" i="16"/>
  <c r="AV133" i="16"/>
  <c r="AX133" i="16" s="1"/>
  <c r="AU141" i="16"/>
  <c r="AV145" i="16"/>
  <c r="AX145" i="16" s="1"/>
  <c r="AV25" i="16"/>
  <c r="AX25" i="16" s="1"/>
  <c r="AU25" i="16"/>
  <c r="AV71" i="16"/>
  <c r="AX71" i="16" s="1"/>
  <c r="AV85" i="16"/>
  <c r="AX85" i="16" s="1"/>
  <c r="AU85" i="16"/>
  <c r="AV131" i="16"/>
  <c r="AX131" i="16" s="1"/>
  <c r="AV143" i="16"/>
  <c r="AX143" i="16" s="1"/>
  <c r="AV152" i="16"/>
  <c r="AX152" i="16" s="1"/>
  <c r="AU152" i="16"/>
  <c r="AV8" i="16"/>
  <c r="AX8" i="16" s="1"/>
  <c r="AU8" i="16"/>
  <c r="AV20" i="16"/>
  <c r="AX20" i="16" s="1"/>
  <c r="AU20" i="16"/>
  <c r="AV32" i="16"/>
  <c r="AX32" i="16" s="1"/>
  <c r="AU32" i="16"/>
  <c r="AV44" i="16"/>
  <c r="AX44" i="16" s="1"/>
  <c r="AU44" i="16"/>
  <c r="AV56" i="16"/>
  <c r="AX56" i="16" s="1"/>
  <c r="AU56" i="16"/>
  <c r="AV68" i="16"/>
  <c r="AX68" i="16" s="1"/>
  <c r="AU68" i="16"/>
  <c r="AV80" i="16"/>
  <c r="AX80" i="16" s="1"/>
  <c r="AU80" i="16"/>
  <c r="AV92" i="16"/>
  <c r="AX92" i="16" s="1"/>
  <c r="AU92" i="16"/>
  <c r="AV104" i="16"/>
  <c r="AX104" i="16" s="1"/>
  <c r="AU104" i="16"/>
  <c r="AV116" i="16"/>
  <c r="AX116" i="16" s="1"/>
  <c r="AU116" i="16"/>
  <c r="AV128" i="16"/>
  <c r="AX128" i="16" s="1"/>
  <c r="AU128" i="16"/>
  <c r="AV140" i="16"/>
  <c r="AX140" i="16" s="1"/>
  <c r="AU140" i="16"/>
  <c r="AU150" i="16"/>
  <c r="AV35" i="16"/>
  <c r="AX35" i="16" s="1"/>
  <c r="AV49" i="16"/>
  <c r="AX49" i="16" s="1"/>
  <c r="AU49" i="16"/>
  <c r="AV95" i="16"/>
  <c r="AX95" i="16" s="1"/>
  <c r="AV109" i="16"/>
  <c r="AX109" i="16" s="1"/>
  <c r="AU109" i="16"/>
  <c r="AU6" i="16"/>
  <c r="AU18" i="16"/>
  <c r="AU30" i="16"/>
  <c r="AU42" i="16"/>
  <c r="AU54" i="16"/>
  <c r="AU66" i="16"/>
  <c r="AU78" i="16"/>
  <c r="AU90" i="16"/>
  <c r="AU102" i="16"/>
  <c r="AU114" i="16"/>
  <c r="AU126" i="16"/>
  <c r="AU138" i="16"/>
  <c r="AV11" i="16"/>
  <c r="AX11" i="16" s="1"/>
  <c r="AV37" i="16"/>
  <c r="AX37" i="16" s="1"/>
  <c r="AU37" i="16"/>
  <c r="AV61" i="16"/>
  <c r="AX61" i="16" s="1"/>
  <c r="AU61" i="16"/>
  <c r="AV107" i="16"/>
  <c r="AX107" i="16" s="1"/>
  <c r="AV151" i="16"/>
  <c r="AX151" i="16" s="1"/>
  <c r="AV158" i="16"/>
  <c r="AX158" i="16" s="1"/>
  <c r="AU158" i="16"/>
  <c r="AV23" i="16"/>
  <c r="AX23" i="16" s="1"/>
  <c r="AV47" i="16"/>
  <c r="AX47" i="16" s="1"/>
  <c r="AV73" i="16"/>
  <c r="AX73" i="16" s="1"/>
  <c r="AU73" i="16"/>
  <c r="AV119" i="16"/>
  <c r="AX119" i="16" s="1"/>
  <c r="AU156" i="16"/>
  <c r="AV13" i="16"/>
  <c r="AX13" i="16" s="1"/>
  <c r="AU13" i="16"/>
  <c r="AV59" i="16"/>
  <c r="AX59" i="16" s="1"/>
  <c r="AV83" i="16"/>
  <c r="AX83" i="16" s="1"/>
  <c r="AV97" i="16"/>
  <c r="AX97" i="16" s="1"/>
  <c r="AU97" i="16"/>
  <c r="AU15" i="16"/>
  <c r="AU27" i="16"/>
  <c r="AU39" i="16"/>
  <c r="AU51" i="16"/>
  <c r="AU63" i="16"/>
  <c r="AU75" i="16"/>
  <c r="AU87" i="16"/>
  <c r="AU99" i="16"/>
  <c r="AU111" i="16"/>
  <c r="AU123" i="16"/>
  <c r="AV127" i="16"/>
  <c r="AX127" i="16" s="1"/>
  <c r="AU135" i="16"/>
  <c r="AV139" i="16"/>
  <c r="AX139" i="16" s="1"/>
  <c r="AU147" i="16"/>
  <c r="AU127" i="16"/>
  <c r="AU133" i="16"/>
  <c r="AU139" i="16"/>
  <c r="AU145" i="16"/>
  <c r="AU151" i="16"/>
  <c r="AU157" i="16"/>
  <c r="AW23" i="16" l="1"/>
  <c r="AW106" i="16"/>
  <c r="AW83" i="16"/>
  <c r="AY83" i="16" s="1"/>
  <c r="AR83" i="16"/>
  <c r="AQ83" i="16"/>
  <c r="AW59" i="16"/>
  <c r="AY59" i="16" s="1"/>
  <c r="AQ59" i="16"/>
  <c r="AR59" i="16"/>
  <c r="AW107" i="16"/>
  <c r="AR107" i="16"/>
  <c r="AQ107" i="16"/>
  <c r="AQ23" i="16"/>
  <c r="AR23" i="16"/>
  <c r="AW34" i="16"/>
  <c r="AY34" i="16" s="1"/>
  <c r="AR34" i="16"/>
  <c r="AQ34" i="16"/>
  <c r="AW46" i="16"/>
  <c r="AR46" i="16"/>
  <c r="AQ46" i="16"/>
  <c r="AW70" i="16"/>
  <c r="AY70" i="16" s="1"/>
  <c r="AR70" i="16"/>
  <c r="AQ70" i="16"/>
  <c r="AW143" i="16"/>
  <c r="AR143" i="16"/>
  <c r="AQ143" i="16"/>
  <c r="AW130" i="16"/>
  <c r="AR130" i="16"/>
  <c r="AQ130" i="16"/>
  <c r="AQ106" i="16"/>
  <c r="AR106" i="16"/>
  <c r="AW82" i="16"/>
  <c r="AY82" i="16" s="1"/>
  <c r="AR82" i="16"/>
  <c r="AQ82" i="16"/>
  <c r="AW142" i="16"/>
  <c r="AY142" i="16" s="1"/>
  <c r="AR142" i="16"/>
  <c r="AQ142" i="16"/>
  <c r="AW118" i="16"/>
  <c r="AR118" i="16"/>
  <c r="AQ118" i="16"/>
  <c r="AW94" i="16"/>
  <c r="AY94" i="16" s="1"/>
  <c r="AQ94" i="16"/>
  <c r="AR94" i="16"/>
  <c r="AW24" i="16"/>
  <c r="AQ24" i="16"/>
  <c r="AR24" i="16"/>
  <c r="AW10" i="16"/>
  <c r="AR10" i="16"/>
  <c r="AQ10" i="16"/>
  <c r="AW153" i="16"/>
  <c r="AQ153" i="16"/>
  <c r="AR153" i="16"/>
  <c r="AW120" i="16"/>
  <c r="AQ120" i="16"/>
  <c r="AR120" i="16"/>
  <c r="AW108" i="16"/>
  <c r="AQ108" i="16"/>
  <c r="AR108" i="16"/>
  <c r="AW121" i="16"/>
  <c r="AQ121" i="16"/>
  <c r="AR121" i="16"/>
  <c r="AW154" i="16"/>
  <c r="AQ154" i="16"/>
  <c r="AR154" i="16"/>
  <c r="AQ160" i="16"/>
  <c r="AR160" i="16"/>
  <c r="AQ22" i="16"/>
  <c r="AR22" i="16"/>
  <c r="AQ58" i="16"/>
  <c r="AR58" i="16"/>
  <c r="AW159" i="16"/>
  <c r="AR159" i="16"/>
  <c r="AQ159" i="16"/>
  <c r="AW11" i="16"/>
  <c r="AR11" i="16"/>
  <c r="AQ11" i="16"/>
  <c r="AW96" i="16"/>
  <c r="AR96" i="16"/>
  <c r="AQ96" i="16"/>
  <c r="AW12" i="16"/>
  <c r="AR12" i="16"/>
  <c r="AQ12" i="16"/>
  <c r="AQ5" i="16"/>
  <c r="AR5" i="16"/>
  <c r="AR14" i="16"/>
  <c r="AQ14" i="16"/>
  <c r="AQ17" i="16"/>
  <c r="AR17" i="16"/>
  <c r="AR26" i="16"/>
  <c r="AQ26" i="16"/>
  <c r="AR29" i="16"/>
  <c r="AQ29" i="16"/>
  <c r="AQ35" i="16"/>
  <c r="AR35" i="16"/>
  <c r="AR71" i="16"/>
  <c r="AQ71" i="16"/>
  <c r="AQ98" i="16"/>
  <c r="AR98" i="16"/>
  <c r="AQ101" i="16"/>
  <c r="AR101" i="16"/>
  <c r="AQ112" i="16"/>
  <c r="AR112" i="16"/>
  <c r="AQ65" i="16"/>
  <c r="AR65" i="16"/>
  <c r="AR122" i="16"/>
  <c r="AQ122" i="16"/>
  <c r="AQ125" i="16"/>
  <c r="AR125" i="16"/>
  <c r="AR136" i="16"/>
  <c r="AQ136" i="16"/>
  <c r="AQ43" i="16"/>
  <c r="AR43" i="16"/>
  <c r="AQ60" i="16"/>
  <c r="AR60" i="16"/>
  <c r="AR79" i="16"/>
  <c r="AQ79" i="16"/>
  <c r="AQ115" i="16"/>
  <c r="AR115" i="16"/>
  <c r="AQ53" i="16"/>
  <c r="AR53" i="16"/>
  <c r="AQ86" i="16"/>
  <c r="AR86" i="16"/>
  <c r="AR89" i="16"/>
  <c r="AQ89" i="16"/>
  <c r="AR100" i="16"/>
  <c r="AQ100" i="16"/>
  <c r="AR40" i="16"/>
  <c r="AQ40" i="16"/>
  <c r="AR146" i="16"/>
  <c r="AQ146" i="16"/>
  <c r="AR16" i="16"/>
  <c r="AQ16" i="16"/>
  <c r="AR131" i="16"/>
  <c r="AQ131" i="16"/>
  <c r="AQ144" i="16"/>
  <c r="AR144" i="16"/>
  <c r="AR48" i="16"/>
  <c r="AQ48" i="16"/>
  <c r="AR67" i="16"/>
  <c r="AQ67" i="16"/>
  <c r="AR84" i="16"/>
  <c r="AQ84" i="16"/>
  <c r="AQ110" i="16"/>
  <c r="AR110" i="16"/>
  <c r="AR113" i="16"/>
  <c r="AQ113" i="16"/>
  <c r="AR124" i="16"/>
  <c r="AQ124" i="16"/>
  <c r="AR7" i="16"/>
  <c r="AQ7" i="16"/>
  <c r="AR103" i="16"/>
  <c r="AQ103" i="16"/>
  <c r="AQ47" i="16"/>
  <c r="AR47" i="16"/>
  <c r="AQ28" i="16"/>
  <c r="AR28" i="16"/>
  <c r="AQ74" i="16"/>
  <c r="AR74" i="16"/>
  <c r="AQ95" i="16"/>
  <c r="AR95" i="16"/>
  <c r="AR134" i="16"/>
  <c r="AQ134" i="16"/>
  <c r="AR137" i="16"/>
  <c r="AQ137" i="16"/>
  <c r="AQ148" i="16"/>
  <c r="AR148" i="16"/>
  <c r="AR62" i="16"/>
  <c r="AQ62" i="16"/>
  <c r="AR76" i="16"/>
  <c r="AQ76" i="16"/>
  <c r="AQ149" i="16"/>
  <c r="AR149" i="16"/>
  <c r="AQ19" i="16"/>
  <c r="AR19" i="16"/>
  <c r="AQ31" i="16"/>
  <c r="AR31" i="16"/>
  <c r="AR64" i="16"/>
  <c r="AQ64" i="16"/>
  <c r="AQ38" i="16"/>
  <c r="AR38" i="16"/>
  <c r="AQ41" i="16"/>
  <c r="AR41" i="16"/>
  <c r="AQ52" i="16"/>
  <c r="AR52" i="16"/>
  <c r="AR88" i="16"/>
  <c r="AQ88" i="16"/>
  <c r="AR50" i="16"/>
  <c r="AQ50" i="16"/>
  <c r="AQ77" i="16"/>
  <c r="AR77" i="16"/>
  <c r="AQ36" i="16"/>
  <c r="AR36" i="16"/>
  <c r="AR55" i="16"/>
  <c r="AQ55" i="16"/>
  <c r="AQ72" i="16"/>
  <c r="AR72" i="16"/>
  <c r="AQ91" i="16"/>
  <c r="AR91" i="16"/>
  <c r="AR119" i="16"/>
  <c r="AQ119" i="16"/>
  <c r="AR132" i="16"/>
  <c r="AQ132" i="16"/>
  <c r="AR155" i="16"/>
  <c r="AQ155" i="16"/>
  <c r="AQ9" i="16"/>
  <c r="AR9" i="16"/>
  <c r="AQ21" i="16"/>
  <c r="AR21" i="16"/>
  <c r="AR33" i="16"/>
  <c r="AQ33" i="16"/>
  <c r="AR45" i="16"/>
  <c r="AQ45" i="16"/>
  <c r="AQ57" i="16"/>
  <c r="AR57" i="16"/>
  <c r="AR69" i="16"/>
  <c r="AQ69" i="16"/>
  <c r="AQ81" i="16"/>
  <c r="AR81" i="16"/>
  <c r="AQ93" i="16"/>
  <c r="AR93" i="16"/>
  <c r="AQ105" i="16"/>
  <c r="AR105" i="16"/>
  <c r="AQ117" i="16"/>
  <c r="AR117" i="16"/>
  <c r="AQ129" i="16"/>
  <c r="AR129" i="16"/>
  <c r="AQ141" i="16"/>
  <c r="AR141" i="16"/>
  <c r="AR25" i="16"/>
  <c r="AQ25" i="16"/>
  <c r="AQ85" i="16"/>
  <c r="AR85" i="16"/>
  <c r="AQ152" i="16"/>
  <c r="AR152" i="16"/>
  <c r="AR8" i="16"/>
  <c r="AQ8" i="16"/>
  <c r="AQ20" i="16"/>
  <c r="AR20" i="16"/>
  <c r="AR32" i="16"/>
  <c r="AQ32" i="16"/>
  <c r="AR44" i="16"/>
  <c r="AQ44" i="16"/>
  <c r="AQ56" i="16"/>
  <c r="AR56" i="16"/>
  <c r="AR68" i="16"/>
  <c r="AQ68" i="16"/>
  <c r="AQ80" i="16"/>
  <c r="AR80" i="16"/>
  <c r="AR92" i="16"/>
  <c r="AQ92" i="16"/>
  <c r="AQ104" i="16"/>
  <c r="AR104" i="16"/>
  <c r="AR116" i="16"/>
  <c r="AQ116" i="16"/>
  <c r="AR128" i="16"/>
  <c r="AQ128" i="16"/>
  <c r="AR140" i="16"/>
  <c r="AQ140" i="16"/>
  <c r="AQ150" i="16"/>
  <c r="AR150" i="16"/>
  <c r="AR49" i="16"/>
  <c r="AQ49" i="16"/>
  <c r="AQ109" i="16"/>
  <c r="AR109" i="16"/>
  <c r="AR6" i="16"/>
  <c r="AQ6" i="16"/>
  <c r="AQ18" i="16"/>
  <c r="AR18" i="16"/>
  <c r="AR30" i="16"/>
  <c r="AQ30" i="16"/>
  <c r="AQ42" i="16"/>
  <c r="AR42" i="16"/>
  <c r="AQ54" i="16"/>
  <c r="AR54" i="16"/>
  <c r="AQ66" i="16"/>
  <c r="AR66" i="16"/>
  <c r="AR78" i="16"/>
  <c r="AQ78" i="16"/>
  <c r="AQ90" i="16"/>
  <c r="AR90" i="16"/>
  <c r="AR102" i="16"/>
  <c r="AQ102" i="16"/>
  <c r="AQ114" i="16"/>
  <c r="AR114" i="16"/>
  <c r="AR126" i="16"/>
  <c r="AQ126" i="16"/>
  <c r="AQ138" i="16"/>
  <c r="AR138" i="16"/>
  <c r="AQ37" i="16"/>
  <c r="AR37" i="16"/>
  <c r="AR61" i="16"/>
  <c r="AQ61" i="16"/>
  <c r="AR158" i="16"/>
  <c r="AQ158" i="16"/>
  <c r="AQ73" i="16"/>
  <c r="AR73" i="16"/>
  <c r="AR156" i="16"/>
  <c r="AQ156" i="16"/>
  <c r="AR13" i="16"/>
  <c r="AQ13" i="16"/>
  <c r="AR97" i="16"/>
  <c r="AQ97" i="16"/>
  <c r="AQ15" i="16"/>
  <c r="AR15" i="16"/>
  <c r="AQ27" i="16"/>
  <c r="AR27" i="16"/>
  <c r="AR39" i="16"/>
  <c r="AQ39" i="16"/>
  <c r="AQ51" i="16"/>
  <c r="AR51" i="16"/>
  <c r="AQ63" i="16"/>
  <c r="AR63" i="16"/>
  <c r="AR75" i="16"/>
  <c r="AQ75" i="16"/>
  <c r="AR87" i="16"/>
  <c r="AQ87" i="16"/>
  <c r="AR99" i="16"/>
  <c r="AQ99" i="16"/>
  <c r="AR111" i="16"/>
  <c r="AQ111" i="16"/>
  <c r="AR123" i="16"/>
  <c r="AQ123" i="16"/>
  <c r="AR135" i="16"/>
  <c r="AQ135" i="16"/>
  <c r="AR147" i="16"/>
  <c r="AQ147" i="16"/>
  <c r="AQ127" i="16"/>
  <c r="AR127" i="16"/>
  <c r="AQ133" i="16"/>
  <c r="AR133" i="16"/>
  <c r="AR139" i="16"/>
  <c r="AQ139" i="16"/>
  <c r="AR145" i="16"/>
  <c r="AQ145" i="16"/>
  <c r="AQ151" i="16"/>
  <c r="AR151" i="16"/>
  <c r="AR157" i="16"/>
  <c r="AQ157" i="16"/>
  <c r="AY12" i="16"/>
  <c r="AW58" i="16"/>
  <c r="AY58" i="16" s="1"/>
  <c r="AW22" i="16"/>
  <c r="AY22" i="16" s="1"/>
  <c r="AW160" i="16"/>
  <c r="AY160" i="16" s="1"/>
  <c r="AY106" i="16"/>
  <c r="AW87" i="16"/>
  <c r="AY87" i="16" s="1"/>
  <c r="AW68" i="16"/>
  <c r="AY68" i="16" s="1"/>
  <c r="AW9" i="16"/>
  <c r="AY9" i="16" s="1"/>
  <c r="AW55" i="16"/>
  <c r="AY55" i="16" s="1"/>
  <c r="AW148" i="16"/>
  <c r="AY148" i="16" s="1"/>
  <c r="AW47" i="16"/>
  <c r="AY47" i="16" s="1"/>
  <c r="AW84" i="16"/>
  <c r="AY84" i="16" s="1"/>
  <c r="AW115" i="16"/>
  <c r="AY115" i="16" s="1"/>
  <c r="AW125" i="16"/>
  <c r="AY125" i="16" s="1"/>
  <c r="AW17" i="16"/>
  <c r="AY17" i="16" s="1"/>
  <c r="AW145" i="16"/>
  <c r="AY145" i="16" s="1"/>
  <c r="AW75" i="16"/>
  <c r="AY75" i="16" s="1"/>
  <c r="AW156" i="16"/>
  <c r="AY156" i="16" s="1"/>
  <c r="AW37" i="16"/>
  <c r="AY37" i="16" s="1"/>
  <c r="AW30" i="16"/>
  <c r="AY30" i="16" s="1"/>
  <c r="AW129" i="16"/>
  <c r="AY129" i="16" s="1"/>
  <c r="AW88" i="16"/>
  <c r="AY88" i="16" s="1"/>
  <c r="AW31" i="16"/>
  <c r="AY31" i="16" s="1"/>
  <c r="AW103" i="16"/>
  <c r="AY103" i="16" s="1"/>
  <c r="AW67" i="16"/>
  <c r="AY67" i="16" s="1"/>
  <c r="AW101" i="16"/>
  <c r="AY101" i="16" s="1"/>
  <c r="AW63" i="16"/>
  <c r="AY63" i="16" s="1"/>
  <c r="AX121" i="16"/>
  <c r="AW40" i="16"/>
  <c r="AY40" i="16" s="1"/>
  <c r="AW36" i="16"/>
  <c r="AY36" i="16" s="1"/>
  <c r="AW39" i="16"/>
  <c r="AY39" i="16" s="1"/>
  <c r="AW77" i="16"/>
  <c r="AY77" i="16" s="1"/>
  <c r="AW144" i="16"/>
  <c r="AY144" i="16" s="1"/>
  <c r="AW100" i="16"/>
  <c r="AY100" i="16" s="1"/>
  <c r="AW5" i="16"/>
  <c r="AY5" i="16" s="1"/>
  <c r="AW152" i="16"/>
  <c r="AY152" i="16" s="1"/>
  <c r="AW56" i="16"/>
  <c r="AY56" i="16" s="1"/>
  <c r="AW133" i="16"/>
  <c r="AY133" i="16" s="1"/>
  <c r="AW79" i="16"/>
  <c r="AY79" i="16" s="1"/>
  <c r="AW138" i="16"/>
  <c r="AY138" i="16" s="1"/>
  <c r="AW126" i="16"/>
  <c r="AY126" i="16" s="1"/>
  <c r="AW134" i="16"/>
  <c r="AY134" i="16" s="1"/>
  <c r="AW124" i="16"/>
  <c r="AY124" i="16" s="1"/>
  <c r="AW131" i="16"/>
  <c r="AY131" i="16" s="1"/>
  <c r="AW65" i="16"/>
  <c r="AY65" i="16" s="1"/>
  <c r="AW140" i="16"/>
  <c r="AY140" i="16" s="1"/>
  <c r="AW128" i="16"/>
  <c r="AY128" i="16" s="1"/>
  <c r="AW51" i="16"/>
  <c r="AY51" i="16" s="1"/>
  <c r="AW155" i="16"/>
  <c r="AY155" i="16" s="1"/>
  <c r="AW48" i="16"/>
  <c r="AY48" i="16" s="1"/>
  <c r="AW147" i="16"/>
  <c r="AY147" i="16" s="1"/>
  <c r="AW85" i="16"/>
  <c r="AY85" i="16" s="1"/>
  <c r="AW97" i="16"/>
  <c r="AY97" i="16" s="1"/>
  <c r="AW158" i="16"/>
  <c r="AY158" i="16" s="1"/>
  <c r="AW102" i="16"/>
  <c r="AY102" i="16" s="1"/>
  <c r="AW49" i="16"/>
  <c r="AY49" i="16" s="1"/>
  <c r="AW69" i="16"/>
  <c r="AY69" i="16" s="1"/>
  <c r="AW119" i="16"/>
  <c r="AY119" i="16" s="1"/>
  <c r="AW41" i="16"/>
  <c r="AY41" i="16" s="1"/>
  <c r="AW113" i="16"/>
  <c r="AY113" i="16" s="1"/>
  <c r="AW43" i="16"/>
  <c r="AY43" i="16" s="1"/>
  <c r="AW35" i="16"/>
  <c r="AY35" i="16" s="1"/>
  <c r="AW151" i="16"/>
  <c r="AY151" i="16" s="1"/>
  <c r="AW122" i="16"/>
  <c r="AY122" i="16" s="1"/>
  <c r="AW137" i="16"/>
  <c r="AY137" i="16" s="1"/>
  <c r="AW98" i="16"/>
  <c r="AY98" i="16" s="1"/>
  <c r="AW109" i="16"/>
  <c r="AY109" i="16" s="1"/>
  <c r="AW93" i="16"/>
  <c r="AY93" i="16" s="1"/>
  <c r="AW15" i="16"/>
  <c r="AY15" i="16" s="1"/>
  <c r="AW104" i="16"/>
  <c r="AY104" i="16" s="1"/>
  <c r="AW89" i="16"/>
  <c r="AY89" i="16" s="1"/>
  <c r="AW135" i="16"/>
  <c r="AY135" i="16" s="1"/>
  <c r="AW90" i="16"/>
  <c r="AY90" i="16" s="1"/>
  <c r="AW92" i="16"/>
  <c r="AY92" i="16" s="1"/>
  <c r="AW20" i="16"/>
  <c r="AY20" i="16" s="1"/>
  <c r="AW25" i="16"/>
  <c r="AY25" i="16" s="1"/>
  <c r="AW57" i="16"/>
  <c r="AY57" i="16" s="1"/>
  <c r="AW91" i="16"/>
  <c r="AY91" i="16" s="1"/>
  <c r="AW50" i="16"/>
  <c r="AY50" i="16" s="1"/>
  <c r="AW76" i="16"/>
  <c r="AY76" i="16" s="1"/>
  <c r="AW4" i="16"/>
  <c r="AY4" i="16" s="1"/>
  <c r="AQ4" i="16" s="1"/>
  <c r="AW86" i="16"/>
  <c r="AY86" i="16" s="1"/>
  <c r="AW29" i="16"/>
  <c r="AY29" i="16" s="1"/>
  <c r="AW139" i="16"/>
  <c r="AY139" i="16" s="1"/>
  <c r="AW14" i="16"/>
  <c r="AY14" i="16" s="1"/>
  <c r="AW44" i="16"/>
  <c r="AY44" i="16" s="1"/>
  <c r="AW149" i="16"/>
  <c r="AY149" i="16" s="1"/>
  <c r="AW132" i="16"/>
  <c r="AY132" i="16" s="1"/>
  <c r="AW71" i="16"/>
  <c r="AY71" i="16" s="1"/>
  <c r="AW123" i="16"/>
  <c r="AY123" i="16" s="1"/>
  <c r="AW78" i="16"/>
  <c r="AY78" i="16" s="1"/>
  <c r="AW45" i="16"/>
  <c r="AY45" i="16" s="1"/>
  <c r="AW38" i="16"/>
  <c r="AY38" i="16" s="1"/>
  <c r="AW110" i="16"/>
  <c r="AY110" i="16" s="1"/>
  <c r="AW42" i="16"/>
  <c r="AY42" i="16" s="1"/>
  <c r="AW18" i="16"/>
  <c r="AY18" i="16" s="1"/>
  <c r="AW28" i="16"/>
  <c r="AY28" i="16" s="1"/>
  <c r="AW73" i="16"/>
  <c r="AY73" i="16" s="1"/>
  <c r="AW117" i="16"/>
  <c r="AY117" i="16" s="1"/>
  <c r="AW7" i="16"/>
  <c r="AY7" i="16" s="1"/>
  <c r="AW127" i="16"/>
  <c r="AY127" i="16" s="1"/>
  <c r="AW105" i="16"/>
  <c r="AY105" i="16" s="1"/>
  <c r="AW52" i="16"/>
  <c r="AY52" i="16" s="1"/>
  <c r="AW114" i="16"/>
  <c r="AY114" i="16" s="1"/>
  <c r="AW81" i="16"/>
  <c r="AY81" i="16" s="1"/>
  <c r="AW60" i="16"/>
  <c r="AY60" i="16" s="1"/>
  <c r="AW111" i="16"/>
  <c r="AY111" i="16" s="1"/>
  <c r="AW66" i="16"/>
  <c r="AY66" i="16" s="1"/>
  <c r="AW80" i="16"/>
  <c r="AY80" i="16" s="1"/>
  <c r="AW8" i="16"/>
  <c r="AY8" i="16" s="1"/>
  <c r="AW33" i="16"/>
  <c r="AY33" i="16" s="1"/>
  <c r="AW62" i="16"/>
  <c r="AY62" i="16" s="1"/>
  <c r="AW95" i="16"/>
  <c r="AY95" i="16" s="1"/>
  <c r="AW146" i="16"/>
  <c r="AY146" i="16" s="1"/>
  <c r="AW53" i="16"/>
  <c r="AY53" i="16" s="1"/>
  <c r="AW136" i="16"/>
  <c r="AY136" i="16" s="1"/>
  <c r="AW112" i="16"/>
  <c r="AY112" i="16" s="1"/>
  <c r="AW26" i="16"/>
  <c r="AY26" i="16" s="1"/>
  <c r="AW6" i="16"/>
  <c r="AY6" i="16" s="1"/>
  <c r="AW19" i="16"/>
  <c r="AY19" i="16" s="1"/>
  <c r="AW116" i="16"/>
  <c r="AY116" i="16" s="1"/>
  <c r="AW27" i="16"/>
  <c r="AY27" i="16" s="1"/>
  <c r="AW32" i="16"/>
  <c r="AY32" i="16" s="1"/>
  <c r="AW16" i="16"/>
  <c r="AY16" i="16" s="1"/>
  <c r="AW157" i="16"/>
  <c r="AY157" i="16" s="1"/>
  <c r="AW99" i="16"/>
  <c r="AY99" i="16" s="1"/>
  <c r="AW13" i="16"/>
  <c r="AY13" i="16" s="1"/>
  <c r="AW61" i="16"/>
  <c r="AY61" i="16" s="1"/>
  <c r="AW54" i="16"/>
  <c r="AY54" i="16" s="1"/>
  <c r="AW150" i="16"/>
  <c r="AY150" i="16" s="1"/>
  <c r="AW141" i="16"/>
  <c r="AY141" i="16" s="1"/>
  <c r="AW21" i="16"/>
  <c r="AY21" i="16" s="1"/>
  <c r="AW72" i="16"/>
  <c r="AY72" i="16" s="1"/>
  <c r="AW64" i="16"/>
  <c r="AY64" i="16" s="1"/>
  <c r="AW74" i="16"/>
  <c r="AY74" i="16" s="1"/>
  <c r="AY96" i="16" l="1"/>
  <c r="AY46" i="16"/>
  <c r="AY107" i="16"/>
  <c r="AY159" i="16"/>
  <c r="AY154" i="16"/>
  <c r="AY153" i="16"/>
  <c r="AY143" i="16"/>
  <c r="AY118" i="16"/>
  <c r="AY10" i="16"/>
  <c r="AY108" i="16"/>
  <c r="AY120" i="16"/>
  <c r="AY24" i="16"/>
  <c r="AY130" i="16"/>
  <c r="AY23" i="16"/>
  <c r="AY121" i="16"/>
  <c r="AY11" i="16"/>
</calcChain>
</file>

<file path=xl/sharedStrings.xml><?xml version="1.0" encoding="utf-8"?>
<sst xmlns="http://schemas.openxmlformats.org/spreadsheetml/2006/main" count="275" uniqueCount="85">
  <si>
    <t>Full Name</t>
  </si>
  <si>
    <t>混合組</t>
  </si>
  <si>
    <t>F</t>
    <phoneticPr fontId="2" type="noConversion"/>
  </si>
  <si>
    <t>M</t>
    <phoneticPr fontId="2" type="noConversion"/>
  </si>
  <si>
    <t>FF</t>
    <phoneticPr fontId="2" type="noConversion"/>
  </si>
  <si>
    <t>FM</t>
    <phoneticPr fontId="2" type="noConversion"/>
  </si>
  <si>
    <t>MF</t>
    <phoneticPr fontId="2" type="noConversion"/>
  </si>
  <si>
    <t>MM</t>
    <phoneticPr fontId="2" type="noConversion"/>
  </si>
  <si>
    <t>FMMM</t>
    <phoneticPr fontId="2" type="noConversion"/>
  </si>
  <si>
    <t>FFMM</t>
    <phoneticPr fontId="2" type="noConversion"/>
  </si>
  <si>
    <t>FFFM</t>
    <phoneticPr fontId="2" type="noConversion"/>
  </si>
  <si>
    <t>MFMM</t>
    <phoneticPr fontId="2" type="noConversion"/>
  </si>
  <si>
    <t>MFFM</t>
    <phoneticPr fontId="2" type="noConversion"/>
  </si>
  <si>
    <t>MFFF</t>
    <phoneticPr fontId="2" type="noConversion"/>
  </si>
  <si>
    <t>MMFM</t>
    <phoneticPr fontId="2" type="noConversion"/>
  </si>
  <si>
    <t>MMFF</t>
    <phoneticPr fontId="2" type="noConversion"/>
  </si>
  <si>
    <t>MMMF</t>
    <phoneticPr fontId="2" type="noConversion"/>
  </si>
  <si>
    <t>MFMF</t>
    <phoneticPr fontId="2" type="noConversion"/>
  </si>
  <si>
    <t>FMFM</t>
    <phoneticPr fontId="2" type="noConversion"/>
  </si>
  <si>
    <t>FMMF</t>
    <phoneticPr fontId="2" type="noConversion"/>
  </si>
  <si>
    <t>FMFF</t>
    <phoneticPr fontId="2" type="noConversion"/>
  </si>
  <si>
    <t>FFMF</t>
    <phoneticPr fontId="2" type="noConversion"/>
  </si>
  <si>
    <t>女子組</t>
  </si>
  <si>
    <t>女子組</t>
    <phoneticPr fontId="2" type="noConversion"/>
  </si>
  <si>
    <t>FFFF</t>
    <phoneticPr fontId="2" type="noConversion"/>
  </si>
  <si>
    <t>MMMM</t>
    <phoneticPr fontId="2" type="noConversion"/>
  </si>
  <si>
    <t>男子組</t>
  </si>
  <si>
    <t>No.</t>
    <phoneticPr fontId="2" type="noConversion"/>
  </si>
  <si>
    <r>
      <t xml:space="preserve">2. </t>
    </r>
    <r>
      <rPr>
        <sz val="10"/>
        <color rgb="FF000000"/>
        <rFont val="Arial"/>
        <family val="3"/>
        <charset val="136"/>
        <scheme val="minor"/>
      </rPr>
      <t>二人組別只需填寫第一及第二位運動員姓名及相關資料</t>
    </r>
  </si>
  <si>
    <r>
      <t xml:space="preserve">3. </t>
    </r>
    <r>
      <rPr>
        <sz val="10"/>
        <color rgb="FF000000"/>
        <rFont val="Arial"/>
        <family val="3"/>
        <charset val="136"/>
        <scheme val="minor"/>
      </rPr>
      <t>四人組別需填寫第一至第四位運動員姓名及相關資料</t>
    </r>
  </si>
  <si>
    <r>
      <t xml:space="preserve">4. </t>
    </r>
    <r>
      <rPr>
        <sz val="10"/>
        <color rgb="FF000000"/>
        <rFont val="Arial"/>
        <family val="3"/>
        <charset val="136"/>
        <scheme val="minor"/>
      </rPr>
      <t>填寫付款人英文全名</t>
    </r>
  </si>
  <si>
    <r>
      <t xml:space="preserve">1. </t>
    </r>
    <r>
      <rPr>
        <sz val="10"/>
        <color rgb="FF000000"/>
        <rFont val="微軟正黑體"/>
        <family val="2"/>
        <charset val="136"/>
      </rPr>
      <t>個人組別只需填寫第一位運動員姓名及相關資料</t>
    </r>
    <phoneticPr fontId="2" type="noConversion"/>
  </si>
  <si>
    <t>女子組</t>
    <phoneticPr fontId="2" type="noConversion"/>
  </si>
  <si>
    <t>項目</t>
  </si>
  <si>
    <t>費用</t>
  </si>
  <si>
    <r>
      <t>16</t>
    </r>
    <r>
      <rPr>
        <sz val="10"/>
        <color rgb="FF000000"/>
        <rFont val="微軟正黑體"/>
        <family val="2"/>
        <charset val="136"/>
      </rPr>
      <t>歲或以上</t>
    </r>
    <phoneticPr fontId="2" type="noConversion"/>
  </si>
  <si>
    <r>
      <t>07</t>
    </r>
    <r>
      <rPr>
        <sz val="10"/>
        <color rgb="FF000000"/>
        <rFont val="微軟正黑體"/>
        <family val="2"/>
        <charset val="136"/>
      </rPr>
      <t>歲或以下</t>
    </r>
    <phoneticPr fontId="2" type="noConversion"/>
  </si>
  <si>
    <t>組別</t>
  </si>
  <si>
    <r>
      <t>08-09</t>
    </r>
    <r>
      <rPr>
        <sz val="10"/>
        <color rgb="FF000000"/>
        <rFont val="微軟正黑體"/>
        <family val="2"/>
        <charset val="136"/>
      </rPr>
      <t>歲</t>
    </r>
    <phoneticPr fontId="2" type="noConversion"/>
  </si>
  <si>
    <r>
      <t>10-12</t>
    </r>
    <r>
      <rPr>
        <sz val="10"/>
        <color rgb="FF000000"/>
        <rFont val="微軟正黑體"/>
        <family val="2"/>
        <charset val="136"/>
      </rPr>
      <t>歲</t>
    </r>
    <phoneticPr fontId="2" type="noConversion"/>
  </si>
  <si>
    <r>
      <t>13-15</t>
    </r>
    <r>
      <rPr>
        <sz val="10"/>
        <color rgb="FF000000"/>
        <rFont val="微軟正黑體"/>
        <family val="2"/>
        <charset val="136"/>
      </rPr>
      <t>歲</t>
    </r>
    <phoneticPr fontId="2" type="noConversion"/>
  </si>
  <si>
    <t>第一位運動員</t>
    <phoneticPr fontId="2" type="noConversion"/>
  </si>
  <si>
    <t>第二位運動員</t>
    <phoneticPr fontId="2" type="noConversion"/>
  </si>
  <si>
    <t>第三位運動員</t>
    <phoneticPr fontId="2" type="noConversion"/>
  </si>
  <si>
    <t>第四位運動員</t>
    <phoneticPr fontId="2" type="noConversion"/>
  </si>
  <si>
    <t>第五位運動員</t>
    <phoneticPr fontId="2" type="noConversion"/>
  </si>
  <si>
    <t>第六位運動員</t>
    <phoneticPr fontId="2" type="noConversion"/>
  </si>
  <si>
    <t>第七運動員</t>
    <phoneticPr fontId="2" type="noConversion"/>
  </si>
  <si>
    <t>第八位運動員</t>
    <phoneticPr fontId="2" type="noConversion"/>
  </si>
  <si>
    <t>參賽姓名</t>
  </si>
  <si>
    <t>出生日期(yyyy/mm/dd)</t>
  </si>
  <si>
    <t>年齡</t>
  </si>
  <si>
    <t>性別</t>
  </si>
  <si>
    <t>性別分組</t>
  </si>
  <si>
    <t>年齡分組</t>
    <phoneticPr fontId="2" type="noConversion"/>
  </si>
  <si>
    <t>聯絡人姓名</t>
  </si>
  <si>
    <t>聯絡號碼</t>
  </si>
  <si>
    <t>電郵地址</t>
  </si>
  <si>
    <t>隊伍</t>
  </si>
  <si>
    <t>中文全名</t>
  </si>
  <si>
    <t>英文全名</t>
  </si>
  <si>
    <t>Max</t>
    <phoneticPr fontId="2" type="noConversion"/>
  </si>
  <si>
    <r>
      <t>11</t>
    </r>
    <r>
      <rPr>
        <sz val="10"/>
        <color rgb="FF000000"/>
        <rFont val="微軟正黑體"/>
        <family val="2"/>
        <charset val="136"/>
      </rPr>
      <t>歲或以下</t>
    </r>
    <phoneticPr fontId="2" type="noConversion"/>
  </si>
  <si>
    <r>
      <t>12</t>
    </r>
    <r>
      <rPr>
        <sz val="10"/>
        <color rgb="FF000000"/>
        <rFont val="微軟正黑體"/>
        <family val="2"/>
        <charset val="136"/>
      </rPr>
      <t>歲或以上</t>
    </r>
    <phoneticPr fontId="2" type="noConversion"/>
  </si>
  <si>
    <t>1分鐘大繩8字速度賽</t>
    <phoneticPr fontId="2" type="noConversion"/>
  </si>
  <si>
    <t>4 x 30秒個人單車速度接力賽</t>
    <phoneticPr fontId="2" type="noConversion"/>
  </si>
  <si>
    <t>名額</t>
  </si>
  <si>
    <r>
      <t>（每隊</t>
    </r>
    <r>
      <rPr>
        <sz val="11"/>
        <color rgb="FF000000"/>
        <rFont val="Arial"/>
        <family val="2"/>
      </rPr>
      <t>2</t>
    </r>
    <r>
      <rPr>
        <sz val="11"/>
        <color rgb="FF000000"/>
        <rFont val="標楷體"/>
        <family val="4"/>
        <charset val="136"/>
      </rPr>
      <t>名隊員以上）</t>
    </r>
  </si>
  <si>
    <t>全免</t>
  </si>
  <si>
    <r>
      <t>18</t>
    </r>
    <r>
      <rPr>
        <sz val="11"/>
        <color rgb="FF000000"/>
        <rFont val="標楷體"/>
        <family val="4"/>
        <charset val="136"/>
      </rPr>
      <t>隊</t>
    </r>
  </si>
  <si>
    <t>（每區一隊）</t>
  </si>
  <si>
    <r>
      <t>4 x 30</t>
    </r>
    <r>
      <rPr>
        <sz val="11"/>
        <color rgb="FF000000"/>
        <rFont val="標楷體"/>
        <family val="4"/>
        <charset val="136"/>
      </rPr>
      <t>秒個人單車速度接力賽</t>
    </r>
  </si>
  <si>
    <r>
      <t xml:space="preserve"> 11</t>
    </r>
    <r>
      <rPr>
        <sz val="11"/>
        <color rgb="FF000000"/>
        <rFont val="標楷體"/>
        <family val="4"/>
        <charset val="136"/>
      </rPr>
      <t>歲或以下</t>
    </r>
    <r>
      <rPr>
        <sz val="11"/>
        <color rgb="FF000000"/>
        <rFont val="Arial"/>
        <family val="2"/>
      </rPr>
      <t xml:space="preserve"> / 12</t>
    </r>
    <r>
      <rPr>
        <sz val="11"/>
        <color rgb="FF000000"/>
        <rFont val="標楷體"/>
        <family val="4"/>
        <charset val="136"/>
      </rPr>
      <t>歲或以上</t>
    </r>
    <r>
      <rPr>
        <sz val="11"/>
        <color rgb="FF000000"/>
        <rFont val="Arial"/>
        <family val="2"/>
      </rPr>
      <t xml:space="preserve"> </t>
    </r>
  </si>
  <si>
    <r>
      <t>（設男子組</t>
    </r>
    <r>
      <rPr>
        <sz val="11"/>
        <color rgb="FF000000"/>
        <rFont val="Arial"/>
        <family val="2"/>
      </rPr>
      <t xml:space="preserve"> / </t>
    </r>
    <r>
      <rPr>
        <sz val="11"/>
        <color rgb="FF000000"/>
        <rFont val="標楷體"/>
        <family val="4"/>
        <charset val="136"/>
      </rPr>
      <t>女子組</t>
    </r>
    <r>
      <rPr>
        <sz val="11"/>
        <color rgb="FF000000"/>
        <rFont val="Arial"/>
        <family val="2"/>
      </rPr>
      <t xml:space="preserve"> / </t>
    </r>
    <r>
      <rPr>
        <sz val="11"/>
        <color rgb="FF000000"/>
        <rFont val="標楷體"/>
        <family val="4"/>
        <charset val="136"/>
      </rPr>
      <t>混合組）</t>
    </r>
  </si>
  <si>
    <r>
      <t>各組每區</t>
    </r>
    <r>
      <rPr>
        <sz val="11"/>
        <color rgb="FF000000"/>
        <rFont val="Arial"/>
        <family val="2"/>
      </rPr>
      <t>1</t>
    </r>
    <r>
      <rPr>
        <sz val="11"/>
        <color rgb="FF000000"/>
        <rFont val="標楷體"/>
        <family val="4"/>
        <charset val="136"/>
      </rPr>
      <t>隊</t>
    </r>
  </si>
  <si>
    <r>
      <t>1</t>
    </r>
    <r>
      <rPr>
        <sz val="11"/>
        <color rgb="FF000000"/>
        <rFont val="標楷體"/>
        <family val="4"/>
        <charset val="136"/>
      </rPr>
      <t>分鐘大繩</t>
    </r>
    <r>
      <rPr>
        <sz val="11"/>
        <color rgb="FF000000"/>
        <rFont val="Arial"/>
        <family val="2"/>
      </rPr>
      <t>8</t>
    </r>
    <r>
      <rPr>
        <sz val="11"/>
        <color rgb="FF000000"/>
        <rFont val="標楷體"/>
        <family val="4"/>
        <charset val="136"/>
      </rPr>
      <t>字速度賽</t>
    </r>
  </si>
  <si>
    <t>出生日期(yyyy/mm/dd)</t>
    <phoneticPr fontId="2" type="noConversion"/>
  </si>
  <si>
    <t>全港十八區跳繩錦標賽 2026</t>
    <phoneticPr fontId="2" type="noConversion"/>
  </si>
  <si>
    <t>完成後提交至google form報名收集表（https://forms.gle/FA78JMCjoSpGVXEo9）</t>
    <phoneticPr fontId="2" type="noConversion"/>
  </si>
  <si>
    <r>
      <t>團體花式表演賽（</t>
    </r>
    <r>
      <rPr>
        <sz val="12"/>
        <color theme="1"/>
        <rFont val="Microsoft YaHei"/>
        <family val="2"/>
        <charset val="134"/>
      </rPr>
      <t>6</t>
    </r>
    <r>
      <rPr>
        <sz val="12"/>
        <color theme="1"/>
        <rFont val="微軟正黑體"/>
        <family val="2"/>
        <charset val="136"/>
      </rPr>
      <t>-25人）</t>
    </r>
    <phoneticPr fontId="2" type="noConversion"/>
  </si>
  <si>
    <t>地區區隊隊伍名稱</t>
    <phoneticPr fontId="2" type="noConversion"/>
  </si>
  <si>
    <t>地區區隊組別</t>
    <phoneticPr fontId="2" type="noConversion"/>
  </si>
  <si>
    <t>團體花式表演賽</t>
    <phoneticPr fontId="2" type="noConversion"/>
  </si>
  <si>
    <t>地區區隊
隊伍名稱</t>
    <phoneticPr fontId="2" type="noConversion"/>
  </si>
  <si>
    <r>
      <t>地區體育會錦標賽</t>
    </r>
    <r>
      <rPr>
        <b/>
        <sz val="11"/>
        <color rgb="FF000000"/>
        <rFont val="Arial"/>
        <family val="2"/>
      </rPr>
      <t xml:space="preserve"> - </t>
    </r>
    <r>
      <rPr>
        <b/>
        <sz val="11"/>
        <color rgb="FF000000"/>
        <rFont val="標楷體"/>
        <family val="4"/>
        <charset val="136"/>
      </rPr>
      <t>項目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</si>
</sst>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;@"/>
  </numFmts>
  <fonts count="19">
    <font>
      <sz val="10"/>
      <color rgb="FF000000"/>
      <name val="Arial"/>
      <scheme val="minor"/>
    </font>
    <font>
      <sz val="12"/>
      <color theme="1"/>
      <name val="Arial"/>
      <family val="2"/>
      <charset val="136"/>
      <scheme val="minor"/>
    </font>
    <font>
      <sz val="9"/>
      <name val="Arial"/>
      <family val="3"/>
      <charset val="136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12"/>
      <color theme="1"/>
      <name val="Arial"/>
      <family val="2"/>
      <scheme val="minor"/>
    </font>
    <font>
      <sz val="12"/>
      <color rgb="FF000000"/>
      <name val="PMingLiu"/>
      <family val="1"/>
      <charset val="136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標楷體"/>
      <family val="4"/>
      <charset val="136"/>
    </font>
    <font>
      <sz val="11"/>
      <color rgb="FF000000"/>
      <name val="Arial"/>
      <family val="2"/>
      <scheme val="major"/>
    </font>
    <font>
      <sz val="11"/>
      <color rgb="FF000000"/>
      <name val="標楷體"/>
      <family val="4"/>
      <charset val="136"/>
    </font>
    <font>
      <b/>
      <sz val="10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1"/>
      <name val="Microsoft YaHei"/>
      <family val="2"/>
      <charset val="13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1" fillId="0" borderId="0">
      <alignment vertical="center"/>
    </xf>
    <xf numFmtId="0" fontId="3" fillId="0" borderId="0"/>
  </cellStyleXfs>
  <cellXfs count="11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1" fillId="0" borderId="0" xfId="4" applyFo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14" fontId="5" fillId="0" borderId="0" xfId="4" applyNumberFormat="1" applyFont="1" applyAlignment="1">
      <alignment horizontal="center" vertical="center"/>
    </xf>
    <xf numFmtId="0" fontId="5" fillId="0" borderId="0" xfId="4" applyFont="1" applyAlignment="1">
      <alignment horizontal="center" vertical="center" wrapText="1"/>
    </xf>
    <xf numFmtId="0" fontId="5" fillId="5" borderId="0" xfId="4" applyFont="1" applyFill="1" applyAlignment="1">
      <alignment horizontal="center" vertical="center" wrapText="1"/>
    </xf>
    <xf numFmtId="176" fontId="14" fillId="5" borderId="0" xfId="4" applyNumberFormat="1" applyFont="1" applyFill="1" applyAlignment="1">
      <alignment horizontal="center" vertical="center" wrapText="1"/>
    </xf>
    <xf numFmtId="0" fontId="5" fillId="6" borderId="0" xfId="4" applyFont="1" applyFill="1" applyAlignment="1">
      <alignment horizontal="center" vertical="center" wrapText="1"/>
    </xf>
    <xf numFmtId="176" fontId="14" fillId="6" borderId="0" xfId="4" applyNumberFormat="1" applyFont="1" applyFill="1" applyAlignment="1">
      <alignment horizontal="center" vertical="center" wrapText="1"/>
    </xf>
    <xf numFmtId="0" fontId="5" fillId="7" borderId="0" xfId="4" applyFont="1" applyFill="1" applyAlignment="1">
      <alignment horizontal="center" vertical="center" wrapText="1"/>
    </xf>
    <xf numFmtId="176" fontId="14" fillId="7" borderId="0" xfId="4" applyNumberFormat="1" applyFont="1" applyFill="1" applyAlignment="1">
      <alignment horizontal="center" vertical="center" wrapText="1"/>
    </xf>
    <xf numFmtId="0" fontId="5" fillId="10" borderId="0" xfId="4" applyFont="1" applyFill="1" applyAlignment="1">
      <alignment horizontal="center" vertical="center" wrapText="1"/>
    </xf>
    <xf numFmtId="176" fontId="14" fillId="10" borderId="0" xfId="4" applyNumberFormat="1" applyFont="1" applyFill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14" fontId="5" fillId="0" borderId="0" xfId="4" applyNumberFormat="1" applyFont="1" applyAlignment="1">
      <alignment horizontal="center" vertical="center" wrapText="1"/>
    </xf>
    <xf numFmtId="0" fontId="5" fillId="0" borderId="0" xfId="4" applyFont="1" applyAlignment="1">
      <alignment horizontal="left" vertical="center"/>
    </xf>
    <xf numFmtId="176" fontId="5" fillId="0" borderId="0" xfId="4" applyNumberFormat="1" applyFont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14" xfId="4" applyFont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17" fillId="0" borderId="0" xfId="4" applyFont="1" applyAlignment="1">
      <alignment horizontal="center" vertical="center"/>
    </xf>
    <xf numFmtId="0" fontId="15" fillId="0" borderId="25" xfId="4" applyFont="1" applyBorder="1" applyAlignment="1">
      <alignment vertical="center"/>
    </xf>
    <xf numFmtId="176" fontId="17" fillId="0" borderId="25" xfId="4" applyNumberFormat="1" applyFont="1" applyBorder="1" applyAlignment="1">
      <alignment horizontal="center" vertical="center"/>
    </xf>
    <xf numFmtId="0" fontId="15" fillId="0" borderId="25" xfId="4" applyFont="1" applyBorder="1" applyAlignment="1">
      <alignment horizontal="center" vertical="center"/>
    </xf>
    <xf numFmtId="0" fontId="15" fillId="0" borderId="26" xfId="4" applyFont="1" applyBorder="1" applyAlignment="1">
      <alignment horizontal="center" vertical="center"/>
    </xf>
    <xf numFmtId="0" fontId="15" fillId="0" borderId="28" xfId="4" applyFont="1" applyBorder="1" applyAlignment="1">
      <alignment vertical="center"/>
    </xf>
    <xf numFmtId="176" fontId="17" fillId="0" borderId="28" xfId="4" applyNumberFormat="1" applyFont="1" applyBorder="1" applyAlignment="1">
      <alignment horizontal="center" vertical="center"/>
    </xf>
    <xf numFmtId="0" fontId="15" fillId="0" borderId="28" xfId="4" applyFont="1" applyBorder="1" applyAlignment="1">
      <alignment horizontal="center" vertical="center"/>
    </xf>
    <xf numFmtId="0" fontId="15" fillId="0" borderId="29" xfId="4" applyFont="1" applyBorder="1" applyAlignment="1">
      <alignment horizontal="center" vertical="center"/>
    </xf>
    <xf numFmtId="0" fontId="15" fillId="0" borderId="30" xfId="4" applyFont="1" applyBorder="1" applyAlignment="1">
      <alignment vertical="center"/>
    </xf>
    <xf numFmtId="0" fontId="15" fillId="0" borderId="32" xfId="4" applyFont="1" applyBorder="1" applyAlignment="1">
      <alignment vertical="center"/>
    </xf>
    <xf numFmtId="176" fontId="17" fillId="0" borderId="32" xfId="4" applyNumberFormat="1" applyFont="1" applyBorder="1" applyAlignment="1">
      <alignment horizontal="center" vertical="center"/>
    </xf>
    <xf numFmtId="0" fontId="15" fillId="0" borderId="32" xfId="4" applyFont="1" applyBorder="1" applyAlignment="1">
      <alignment horizontal="center" vertical="center"/>
    </xf>
    <xf numFmtId="0" fontId="15" fillId="0" borderId="33" xfId="4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5" fillId="0" borderId="43" xfId="4" applyFont="1" applyBorder="1" applyAlignment="1">
      <alignment horizontal="center" vertical="center"/>
    </xf>
    <xf numFmtId="0" fontId="16" fillId="0" borderId="45" xfId="4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11" borderId="0" xfId="4" applyFont="1" applyFill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3" fillId="0" borderId="14" xfId="4" applyFont="1" applyBorder="1" applyAlignment="1">
      <alignment horizontal="center" vertical="center"/>
    </xf>
    <xf numFmtId="0" fontId="5" fillId="9" borderId="0" xfId="4" applyFont="1" applyFill="1" applyAlignment="1">
      <alignment horizontal="center" vertical="center"/>
    </xf>
    <xf numFmtId="0" fontId="5" fillId="9" borderId="14" xfId="4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3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0" fontId="5" fillId="4" borderId="0" xfId="4" applyFont="1" applyFill="1" applyAlignment="1">
      <alignment horizontal="center" vertical="center"/>
    </xf>
    <xf numFmtId="0" fontId="5" fillId="8" borderId="0" xfId="4" applyFont="1" applyFill="1" applyAlignment="1">
      <alignment horizontal="center" vertical="center"/>
    </xf>
    <xf numFmtId="0" fontId="5" fillId="8" borderId="14" xfId="4" applyFont="1" applyFill="1" applyBorder="1" applyAlignment="1">
      <alignment horizontal="center" vertical="center"/>
    </xf>
    <xf numFmtId="0" fontId="15" fillId="0" borderId="19" xfId="4" applyFont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/>
    </xf>
    <xf numFmtId="0" fontId="15" fillId="0" borderId="20" xfId="4" applyFont="1" applyBorder="1" applyAlignment="1">
      <alignment horizontal="center" vertical="center"/>
    </xf>
    <xf numFmtId="0" fontId="16" fillId="0" borderId="23" xfId="4" applyFont="1" applyBorder="1" applyAlignment="1">
      <alignment horizontal="center" vertical="center"/>
    </xf>
    <xf numFmtId="0" fontId="15" fillId="0" borderId="24" xfId="4" applyFont="1" applyBorder="1" applyAlignment="1">
      <alignment horizontal="center" vertical="center"/>
    </xf>
    <xf numFmtId="0" fontId="16" fillId="0" borderId="27" xfId="4" applyFont="1" applyBorder="1" applyAlignment="1">
      <alignment vertical="center"/>
    </xf>
    <xf numFmtId="0" fontId="16" fillId="0" borderId="31" xfId="4" applyFont="1" applyBorder="1" applyAlignment="1">
      <alignment vertical="center"/>
    </xf>
    <xf numFmtId="0" fontId="17" fillId="0" borderId="15" xfId="4" applyFont="1" applyBorder="1" applyAlignment="1">
      <alignment horizontal="center" vertical="center"/>
    </xf>
    <xf numFmtId="0" fontId="15" fillId="0" borderId="0" xfId="4" applyFont="1" applyAlignment="1">
      <alignment horizontal="left" vertical="center"/>
    </xf>
    <xf numFmtId="0" fontId="17" fillId="0" borderId="0" xfId="4" applyFont="1" applyAlignment="1">
      <alignment vertical="center"/>
    </xf>
    <xf numFmtId="0" fontId="15" fillId="0" borderId="15" xfId="4" applyFont="1" applyBorder="1" applyAlignment="1">
      <alignment horizontal="left" vertical="center"/>
    </xf>
    <xf numFmtId="0" fontId="16" fillId="0" borderId="15" xfId="4" applyFont="1" applyBorder="1" applyAlignment="1">
      <alignment vertical="center"/>
    </xf>
    <xf numFmtId="0" fontId="15" fillId="0" borderId="46" xfId="4" applyFont="1" applyBorder="1" applyAlignment="1">
      <alignment horizontal="center" vertical="center"/>
    </xf>
    <xf numFmtId="0" fontId="15" fillId="0" borderId="42" xfId="4" applyFont="1" applyBorder="1" applyAlignment="1">
      <alignment horizontal="center" vertical="center"/>
    </xf>
    <xf numFmtId="0" fontId="15" fillId="0" borderId="47" xfId="4" applyFont="1" applyBorder="1" applyAlignment="1">
      <alignment horizontal="center" vertical="center"/>
    </xf>
    <xf numFmtId="0" fontId="15" fillId="0" borderId="44" xfId="4" applyFont="1" applyBorder="1" applyAlignment="1">
      <alignment horizontal="center" vertical="center"/>
    </xf>
    <xf numFmtId="0" fontId="15" fillId="13" borderId="16" xfId="4" applyFont="1" applyFill="1" applyBorder="1" applyAlignment="1">
      <alignment horizontal="center" vertical="center"/>
    </xf>
    <xf numFmtId="0" fontId="15" fillId="13" borderId="17" xfId="4" applyFont="1" applyFill="1" applyBorder="1" applyAlignment="1">
      <alignment horizontal="center" vertical="center"/>
    </xf>
    <xf numFmtId="0" fontId="16" fillId="0" borderId="17" xfId="4" applyFont="1" applyBorder="1" applyAlignment="1">
      <alignment vertical="center"/>
    </xf>
    <xf numFmtId="0" fontId="16" fillId="0" borderId="18" xfId="4" applyFont="1" applyBorder="1" applyAlignment="1">
      <alignment vertical="center"/>
    </xf>
    <xf numFmtId="0" fontId="15" fillId="0" borderId="19" xfId="4" applyFont="1" applyBorder="1" applyAlignment="1">
      <alignment horizontal="center" vertical="center"/>
    </xf>
    <xf numFmtId="0" fontId="16" fillId="0" borderId="21" xfId="4" applyFont="1" applyBorder="1" applyAlignment="1">
      <alignment vertical="center"/>
    </xf>
    <xf numFmtId="0" fontId="16" fillId="0" borderId="22" xfId="4" applyFont="1" applyBorder="1" applyAlignment="1">
      <alignment vertical="center" wrapText="1"/>
    </xf>
    <xf numFmtId="0" fontId="15" fillId="12" borderId="0" xfId="4" applyFont="1" applyFill="1" applyAlignment="1">
      <alignment horizontal="center" vertical="center"/>
    </xf>
    <xf numFmtId="0" fontId="16" fillId="0" borderId="0" xfId="4" applyFont="1" applyAlignment="1">
      <alignment vertical="center"/>
    </xf>
    <xf numFmtId="0" fontId="15" fillId="0" borderId="0" xfId="4" applyFont="1" applyAlignment="1">
      <alignment horizontal="left" vertical="center" wrapText="1"/>
    </xf>
  </cellXfs>
  <cellStyles count="5">
    <cellStyle name="一般" xfId="0" builtinId="0"/>
    <cellStyle name="一般 19" xfId="3" xr:uid="{65850C0A-A667-4C06-9A1C-4D9CE67A61DB}"/>
    <cellStyle name="一般 2" xfId="1" xr:uid="{635C47B5-252C-47E6-956B-A7F58925C4B7}"/>
    <cellStyle name="一般 3" xfId="2" xr:uid="{B97747FA-E979-4FB7-80C7-8EA8225340E8}"/>
    <cellStyle name="一般 4" xfId="4" xr:uid="{D3235156-5579-4433-8953-726023FC61D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A54A-9281-457F-99F9-893E21344D8C}">
  <sheetPr>
    <tabColor theme="8" tint="0.39997558519241921"/>
  </sheetPr>
  <dimension ref="A1:BJ168"/>
  <sheetViews>
    <sheetView tabSelected="1" zoomScaleNormal="100" workbookViewId="0">
      <selection sqref="A1:B1"/>
    </sheetView>
  </sheetViews>
  <sheetFormatPr defaultRowHeight="13.5" outlineLevelCol="1"/>
  <cols>
    <col min="1" max="1" width="7" style="12" customWidth="1"/>
    <col min="2" max="2" width="26.7109375" style="26" customWidth="1"/>
    <col min="3" max="3" width="6.28515625" style="12" customWidth="1"/>
    <col min="4" max="4" width="18.5703125" style="12" customWidth="1" outlineLevel="1"/>
    <col min="5" max="5" width="12.7109375" style="27" customWidth="1" outlineLevel="1"/>
    <col min="6" max="7" width="3.28515625" style="12" customWidth="1"/>
    <col min="8" max="8" width="6.28515625" style="12" customWidth="1"/>
    <col min="9" max="9" width="18.5703125" style="12" customWidth="1" outlineLevel="1"/>
    <col min="10" max="10" width="12.7109375" style="27" customWidth="1" outlineLevel="1"/>
    <col min="11" max="12" width="3.28515625" style="12" customWidth="1"/>
    <col min="13" max="13" width="6.28515625" style="12" customWidth="1"/>
    <col min="14" max="14" width="18.5703125" style="12" customWidth="1" outlineLevel="1"/>
    <col min="15" max="15" width="12.7109375" style="27" customWidth="1" outlineLevel="1"/>
    <col min="16" max="17" width="3.28515625" style="12" customWidth="1"/>
    <col min="18" max="18" width="6.28515625" style="12" customWidth="1"/>
    <col min="19" max="19" width="18.5703125" style="12" customWidth="1" outlineLevel="1"/>
    <col min="20" max="20" width="12.7109375" style="27" customWidth="1" outlineLevel="1"/>
    <col min="21" max="22" width="3.28515625" style="12" customWidth="1"/>
    <col min="23" max="23" width="10.42578125" style="28" customWidth="1"/>
    <col min="24" max="24" width="19.85546875" style="29" customWidth="1"/>
    <col min="25" max="25" width="9.140625" style="12"/>
    <col min="26" max="26" width="9.140625" style="12" hidden="1" customWidth="1"/>
    <col min="27" max="27" width="3.5703125" style="12" hidden="1" customWidth="1"/>
    <col min="28" max="28" width="4.28515625" style="12" hidden="1" customWidth="1"/>
    <col min="29" max="32" width="3.5703125" style="12" hidden="1" customWidth="1"/>
    <col min="33" max="62" width="9.140625" style="12"/>
    <col min="63" max="16384" width="9.140625" style="13"/>
  </cols>
  <sheetData>
    <row r="1" spans="1:62">
      <c r="A1" s="78"/>
      <c r="B1" s="78"/>
      <c r="C1" s="79" t="s">
        <v>41</v>
      </c>
      <c r="D1" s="79"/>
      <c r="E1" s="79"/>
      <c r="F1" s="79"/>
      <c r="G1" s="79"/>
      <c r="H1" s="80" t="s">
        <v>42</v>
      </c>
      <c r="I1" s="80"/>
      <c r="J1" s="80"/>
      <c r="K1" s="80"/>
      <c r="L1" s="80"/>
      <c r="M1" s="81" t="s">
        <v>43</v>
      </c>
      <c r="N1" s="81"/>
      <c r="O1" s="81"/>
      <c r="P1" s="81"/>
      <c r="Q1" s="81"/>
      <c r="R1" s="82" t="s">
        <v>44</v>
      </c>
      <c r="S1" s="82"/>
      <c r="T1" s="82"/>
      <c r="U1" s="82"/>
      <c r="V1" s="82"/>
      <c r="W1" s="74"/>
      <c r="X1" s="75"/>
    </row>
    <row r="2" spans="1:62">
      <c r="A2" s="74"/>
      <c r="B2" s="74"/>
      <c r="C2" s="79"/>
      <c r="D2" s="79"/>
      <c r="E2" s="79"/>
      <c r="F2" s="79"/>
      <c r="G2" s="79"/>
      <c r="H2" s="80"/>
      <c r="I2" s="80"/>
      <c r="J2" s="80"/>
      <c r="K2" s="80"/>
      <c r="L2" s="80"/>
      <c r="M2" s="81"/>
      <c r="N2" s="81"/>
      <c r="O2" s="81"/>
      <c r="P2" s="81"/>
      <c r="Q2" s="81"/>
      <c r="R2" s="82"/>
      <c r="S2" s="82"/>
      <c r="T2" s="82"/>
      <c r="U2" s="82"/>
      <c r="V2" s="82"/>
      <c r="W2" s="76" t="s">
        <v>65</v>
      </c>
      <c r="X2" s="77"/>
    </row>
    <row r="3" spans="1:62" s="25" customFormat="1" ht="61.5" customHeight="1">
      <c r="A3" s="14" t="s">
        <v>27</v>
      </c>
      <c r="B3" s="14" t="s">
        <v>83</v>
      </c>
      <c r="C3" s="15" t="s">
        <v>49</v>
      </c>
      <c r="D3" s="15" t="s">
        <v>0</v>
      </c>
      <c r="E3" s="16" t="s">
        <v>50</v>
      </c>
      <c r="F3" s="15" t="s">
        <v>51</v>
      </c>
      <c r="G3" s="15" t="s">
        <v>52</v>
      </c>
      <c r="H3" s="17" t="s">
        <v>49</v>
      </c>
      <c r="I3" s="17" t="s">
        <v>0</v>
      </c>
      <c r="J3" s="18" t="s">
        <v>50</v>
      </c>
      <c r="K3" s="17" t="s">
        <v>51</v>
      </c>
      <c r="L3" s="17" t="s">
        <v>52</v>
      </c>
      <c r="M3" s="19" t="s">
        <v>49</v>
      </c>
      <c r="N3" s="19" t="s">
        <v>0</v>
      </c>
      <c r="O3" s="20" t="s">
        <v>50</v>
      </c>
      <c r="P3" s="19" t="s">
        <v>51</v>
      </c>
      <c r="Q3" s="19" t="s">
        <v>52</v>
      </c>
      <c r="R3" s="21" t="s">
        <v>49</v>
      </c>
      <c r="S3" s="21" t="s">
        <v>0</v>
      </c>
      <c r="T3" s="22" t="s">
        <v>50</v>
      </c>
      <c r="U3" s="21" t="s">
        <v>51</v>
      </c>
      <c r="V3" s="21" t="s">
        <v>52</v>
      </c>
      <c r="W3" s="23" t="s">
        <v>53</v>
      </c>
      <c r="X3" s="24" t="s">
        <v>54</v>
      </c>
      <c r="Y3" s="14"/>
      <c r="Z3" s="14" t="s">
        <v>61</v>
      </c>
      <c r="AA3" s="14" t="s">
        <v>2</v>
      </c>
      <c r="AB3" s="14" t="s">
        <v>3</v>
      </c>
      <c r="AC3" s="14" t="s">
        <v>2</v>
      </c>
      <c r="AD3" s="14" t="s">
        <v>3</v>
      </c>
      <c r="AE3" s="14"/>
      <c r="AF3" s="14"/>
      <c r="AG3" s="73" t="s">
        <v>78</v>
      </c>
      <c r="AH3" s="73"/>
      <c r="AI3" s="73"/>
      <c r="AJ3" s="73"/>
      <c r="AK3" s="73"/>
      <c r="AL3" s="73"/>
      <c r="AM3" s="73"/>
      <c r="AN3" s="73"/>
      <c r="AO3" s="73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>
      <c r="A4" s="12">
        <v>1</v>
      </c>
      <c r="F4" s="6" t="str">
        <f>IF(E4="","",DATEDIF(E4,"2026/8/2","Y"))</f>
        <v/>
      </c>
      <c r="K4" s="6" t="str">
        <f>IF(J4="","",DATEDIF(J4,"2026/8/2","Y"))</f>
        <v/>
      </c>
      <c r="P4" s="6" t="str">
        <f>IF(O4="","",DATEDIF(O4,"2026/8/2","Y"))</f>
        <v/>
      </c>
      <c r="U4" s="6" t="str">
        <f>IF(T4="","",DATEDIF(T4,"2026/8/2","Y"))</f>
        <v/>
      </c>
      <c r="W4" s="48" t="str">
        <f>IF(AA4+AB4&gt;0,VLOOKUP(AE4,Item!$G:$H,2,FALSE)," ")</f>
        <v xml:space="preserve"> </v>
      </c>
      <c r="X4" s="29" t="str">
        <f>IF(AA4+AB4&gt;0,VLOOKUP(Z4,Item!$D:$E,2,FALSE),"")</f>
        <v/>
      </c>
      <c r="Z4" s="12">
        <f>MAX(F4,K4,P4,U4)</f>
        <v>0</v>
      </c>
      <c r="AA4" s="12">
        <f t="shared" ref="AA4" si="0">COUNTIF(A4:V4,$AA$3)</f>
        <v>0</v>
      </c>
      <c r="AB4" s="12">
        <f t="shared" ref="AB4" si="1">COUNTIF(A4:V4,$AB$3)</f>
        <v>0</v>
      </c>
      <c r="AC4" s="12">
        <f>IF(AA4=0,2,0)</f>
        <v>2</v>
      </c>
      <c r="AD4" s="12">
        <f>IF(AB4=0,3,0)</f>
        <v>3</v>
      </c>
      <c r="AE4" s="12">
        <f>AC4+AD4</f>
        <v>5</v>
      </c>
    </row>
    <row r="5" spans="1:62">
      <c r="A5" s="12">
        <v>2</v>
      </c>
      <c r="F5" s="6" t="str">
        <f t="shared" ref="F5:F68" si="2">IF(E5="","",DATEDIF(E5,"2026/8/2","Y"))</f>
        <v/>
      </c>
      <c r="K5" s="6" t="str">
        <f t="shared" ref="K5:K68" si="3">IF(J5="","",DATEDIF(J5,"2026/8/2","Y"))</f>
        <v/>
      </c>
      <c r="P5" s="6" t="str">
        <f t="shared" ref="P5:P68" si="4">IF(O5="","",DATEDIF(O5,"2026/8/2","Y"))</f>
        <v/>
      </c>
      <c r="U5" s="6" t="str">
        <f t="shared" ref="U5:U68" si="5">IF(T5="","",DATEDIF(T5,"2026/8/2","Y"))</f>
        <v/>
      </c>
      <c r="W5" s="48" t="str">
        <f>IF(AA5+AB5&gt;0,VLOOKUP(AE5,Item!$G:$H,2,FALSE)," ")</f>
        <v xml:space="preserve"> </v>
      </c>
      <c r="X5" s="29" t="str">
        <f>IF(AA5+AB5&gt;0,VLOOKUP(Z5,Item!$D:$E,2,FALSE),"")</f>
        <v/>
      </c>
      <c r="Z5" s="12">
        <f t="shared" ref="Z5:Z68" si="6">MAX(F5,K5,P5,U5)</f>
        <v>0</v>
      </c>
      <c r="AA5" s="12">
        <f t="shared" ref="AA5:AA68" si="7">COUNTIF(A5:V5,$AA$3)</f>
        <v>0</v>
      </c>
      <c r="AB5" s="12">
        <f t="shared" ref="AB5:AB68" si="8">COUNTIF(A5:V5,$AB$3)</f>
        <v>0</v>
      </c>
      <c r="AC5" s="12">
        <f t="shared" ref="AC5:AC68" si="9">IF(AA5=0,2,0)</f>
        <v>2</v>
      </c>
      <c r="AD5" s="12">
        <f t="shared" ref="AD5:AD68" si="10">IF(AB5=0,3,0)</f>
        <v>3</v>
      </c>
      <c r="AE5" s="12">
        <f t="shared" ref="AE5:AE68" si="11">AC5+AD5</f>
        <v>5</v>
      </c>
    </row>
    <row r="6" spans="1:62">
      <c r="A6" s="12">
        <v>3</v>
      </c>
      <c r="F6" s="6" t="str">
        <f t="shared" si="2"/>
        <v/>
      </c>
      <c r="K6" s="6" t="str">
        <f t="shared" si="3"/>
        <v/>
      </c>
      <c r="P6" s="6" t="str">
        <f t="shared" si="4"/>
        <v/>
      </c>
      <c r="U6" s="6" t="str">
        <f t="shared" si="5"/>
        <v/>
      </c>
      <c r="W6" s="48" t="str">
        <f>IF(AA6+AB6&gt;0,VLOOKUP(AE6,Item!$G:$H,2,FALSE)," ")</f>
        <v xml:space="preserve"> </v>
      </c>
      <c r="X6" s="29" t="str">
        <f>IF(AA6+AB6&gt;0,VLOOKUP(Z6,Item!$D:$E,2,FALSE),"")</f>
        <v/>
      </c>
      <c r="Z6" s="12">
        <f t="shared" si="6"/>
        <v>0</v>
      </c>
      <c r="AA6" s="12">
        <f t="shared" si="7"/>
        <v>0</v>
      </c>
      <c r="AB6" s="12">
        <f t="shared" si="8"/>
        <v>0</v>
      </c>
      <c r="AC6" s="12">
        <f t="shared" si="9"/>
        <v>2</v>
      </c>
      <c r="AD6" s="12">
        <f t="shared" si="10"/>
        <v>3</v>
      </c>
      <c r="AE6" s="12">
        <f t="shared" si="11"/>
        <v>5</v>
      </c>
    </row>
    <row r="7" spans="1:62">
      <c r="A7" s="12">
        <v>4</v>
      </c>
      <c r="F7" s="6" t="str">
        <f t="shared" si="2"/>
        <v/>
      </c>
      <c r="K7" s="6" t="str">
        <f t="shared" si="3"/>
        <v/>
      </c>
      <c r="P7" s="6" t="str">
        <f t="shared" si="4"/>
        <v/>
      </c>
      <c r="U7" s="6" t="str">
        <f t="shared" si="5"/>
        <v/>
      </c>
      <c r="W7" s="48" t="str">
        <f>IF(AA7+AB7&gt;0,VLOOKUP(AE7,Item!$G:$H,2,FALSE)," ")</f>
        <v xml:space="preserve"> </v>
      </c>
      <c r="X7" s="29" t="str">
        <f>IF(AA7+AB7&gt;0,VLOOKUP(Z7,Item!$D:$E,2,FALSE),"")</f>
        <v/>
      </c>
      <c r="Z7" s="12">
        <f t="shared" si="6"/>
        <v>0</v>
      </c>
      <c r="AA7" s="12">
        <f t="shared" si="7"/>
        <v>0</v>
      </c>
      <c r="AB7" s="12">
        <f t="shared" si="8"/>
        <v>0</v>
      </c>
      <c r="AC7" s="12">
        <f t="shared" si="9"/>
        <v>2</v>
      </c>
      <c r="AD7" s="12">
        <f t="shared" si="10"/>
        <v>3</v>
      </c>
      <c r="AE7" s="12">
        <f t="shared" si="11"/>
        <v>5</v>
      </c>
    </row>
    <row r="8" spans="1:62">
      <c r="A8" s="12">
        <v>5</v>
      </c>
      <c r="F8" s="6" t="str">
        <f t="shared" si="2"/>
        <v/>
      </c>
      <c r="K8" s="6" t="str">
        <f t="shared" si="3"/>
        <v/>
      </c>
      <c r="P8" s="6" t="str">
        <f t="shared" si="4"/>
        <v/>
      </c>
      <c r="U8" s="6" t="str">
        <f t="shared" si="5"/>
        <v/>
      </c>
      <c r="W8" s="48" t="str">
        <f>IF(AA8+AB8&gt;0,VLOOKUP(AE8,Item!$G:$H,2,FALSE)," ")</f>
        <v xml:space="preserve"> </v>
      </c>
      <c r="X8" s="29" t="str">
        <f>IF(AA8+AB8&gt;0,VLOOKUP(Z8,Item!$D:$E,2,FALSE),"")</f>
        <v/>
      </c>
      <c r="Z8" s="12">
        <f t="shared" si="6"/>
        <v>0</v>
      </c>
      <c r="AA8" s="12">
        <f t="shared" si="7"/>
        <v>0</v>
      </c>
      <c r="AB8" s="12">
        <f t="shared" si="8"/>
        <v>0</v>
      </c>
      <c r="AC8" s="12">
        <f t="shared" si="9"/>
        <v>2</v>
      </c>
      <c r="AD8" s="12">
        <f t="shared" si="10"/>
        <v>3</v>
      </c>
      <c r="AE8" s="12">
        <f t="shared" si="11"/>
        <v>5</v>
      </c>
    </row>
    <row r="9" spans="1:62">
      <c r="A9" s="12">
        <v>6</v>
      </c>
      <c r="F9" s="6" t="str">
        <f t="shared" si="2"/>
        <v/>
      </c>
      <c r="K9" s="6" t="str">
        <f t="shared" si="3"/>
        <v/>
      </c>
      <c r="P9" s="6" t="str">
        <f t="shared" si="4"/>
        <v/>
      </c>
      <c r="U9" s="6" t="str">
        <f t="shared" si="5"/>
        <v/>
      </c>
      <c r="W9" s="48" t="str">
        <f>IF(AA9+AB9&gt;0,VLOOKUP(AE9,Item!$G:$H,2,FALSE)," ")</f>
        <v xml:space="preserve"> </v>
      </c>
      <c r="X9" s="29" t="str">
        <f>IF(AA9+AB9&gt;0,VLOOKUP(Z9,Item!$D:$E,2,FALSE),"")</f>
        <v/>
      </c>
      <c r="Z9" s="12">
        <f t="shared" si="6"/>
        <v>0</v>
      </c>
      <c r="AA9" s="12">
        <f t="shared" si="7"/>
        <v>0</v>
      </c>
      <c r="AB9" s="12">
        <f t="shared" si="8"/>
        <v>0</v>
      </c>
      <c r="AC9" s="12">
        <f t="shared" si="9"/>
        <v>2</v>
      </c>
      <c r="AD9" s="12">
        <f t="shared" si="10"/>
        <v>3</v>
      </c>
      <c r="AE9" s="12">
        <f t="shared" si="11"/>
        <v>5</v>
      </c>
    </row>
    <row r="10" spans="1:62">
      <c r="A10" s="12">
        <v>7</v>
      </c>
      <c r="F10" s="6" t="str">
        <f t="shared" si="2"/>
        <v/>
      </c>
      <c r="K10" s="6" t="str">
        <f t="shared" si="3"/>
        <v/>
      </c>
      <c r="P10" s="6" t="str">
        <f t="shared" si="4"/>
        <v/>
      </c>
      <c r="U10" s="6" t="str">
        <f t="shared" si="5"/>
        <v/>
      </c>
      <c r="W10" s="48" t="str">
        <f>IF(AA10+AB10&gt;0,VLOOKUP(AE10,Item!$G:$H,2,FALSE)," ")</f>
        <v xml:space="preserve"> </v>
      </c>
      <c r="X10" s="29" t="str">
        <f>IF(AA10+AB10&gt;0,VLOOKUP(Z10,Item!$D:$E,2,FALSE),"")</f>
        <v/>
      </c>
      <c r="Z10" s="12">
        <f t="shared" si="6"/>
        <v>0</v>
      </c>
      <c r="AA10" s="12">
        <f t="shared" si="7"/>
        <v>0</v>
      </c>
      <c r="AB10" s="12">
        <f t="shared" si="8"/>
        <v>0</v>
      </c>
      <c r="AC10" s="12">
        <f t="shared" si="9"/>
        <v>2</v>
      </c>
      <c r="AD10" s="12">
        <f t="shared" si="10"/>
        <v>3</v>
      </c>
      <c r="AE10" s="12">
        <f t="shared" si="11"/>
        <v>5</v>
      </c>
    </row>
    <row r="11" spans="1:62">
      <c r="A11" s="12">
        <v>8</v>
      </c>
      <c r="F11" s="6" t="str">
        <f t="shared" si="2"/>
        <v/>
      </c>
      <c r="K11" s="6" t="str">
        <f t="shared" si="3"/>
        <v/>
      </c>
      <c r="P11" s="6" t="str">
        <f t="shared" si="4"/>
        <v/>
      </c>
      <c r="U11" s="6" t="str">
        <f t="shared" si="5"/>
        <v/>
      </c>
      <c r="W11" s="48" t="str">
        <f>IF(AA11+AB11&gt;0,VLOOKUP(AE11,Item!$G:$H,2,FALSE)," ")</f>
        <v xml:space="preserve"> </v>
      </c>
      <c r="X11" s="29" t="str">
        <f>IF(AA11+AB11&gt;0,VLOOKUP(Z11,Item!$D:$E,2,FALSE),"")</f>
        <v/>
      </c>
      <c r="Z11" s="12">
        <f t="shared" si="6"/>
        <v>0</v>
      </c>
      <c r="AA11" s="12">
        <f t="shared" si="7"/>
        <v>0</v>
      </c>
      <c r="AB11" s="12">
        <f t="shared" si="8"/>
        <v>0</v>
      </c>
      <c r="AC11" s="12">
        <f t="shared" si="9"/>
        <v>2</v>
      </c>
      <c r="AD11" s="12">
        <f t="shared" si="10"/>
        <v>3</v>
      </c>
      <c r="AE11" s="12">
        <f t="shared" si="11"/>
        <v>5</v>
      </c>
    </row>
    <row r="12" spans="1:62">
      <c r="A12" s="12">
        <v>9</v>
      </c>
      <c r="F12" s="6" t="str">
        <f t="shared" si="2"/>
        <v/>
      </c>
      <c r="K12" s="6" t="str">
        <f t="shared" si="3"/>
        <v/>
      </c>
      <c r="P12" s="6" t="str">
        <f t="shared" si="4"/>
        <v/>
      </c>
      <c r="U12" s="6" t="str">
        <f t="shared" si="5"/>
        <v/>
      </c>
      <c r="W12" s="48" t="str">
        <f>IF(AA12+AB12&gt;0,VLOOKUP(AE12,Item!$G:$H,2,FALSE)," ")</f>
        <v xml:space="preserve"> </v>
      </c>
      <c r="X12" s="29" t="str">
        <f>IF(AA12+AB12&gt;0,VLOOKUP(Z12,Item!$D:$E,2,FALSE),"")</f>
        <v/>
      </c>
      <c r="Z12" s="12">
        <f t="shared" si="6"/>
        <v>0</v>
      </c>
      <c r="AA12" s="12">
        <f t="shared" si="7"/>
        <v>0</v>
      </c>
      <c r="AB12" s="12">
        <f t="shared" si="8"/>
        <v>0</v>
      </c>
      <c r="AC12" s="12">
        <f t="shared" si="9"/>
        <v>2</v>
      </c>
      <c r="AD12" s="12">
        <f t="shared" si="10"/>
        <v>3</v>
      </c>
      <c r="AE12" s="12">
        <f t="shared" si="11"/>
        <v>5</v>
      </c>
    </row>
    <row r="13" spans="1:62">
      <c r="A13" s="12">
        <v>10</v>
      </c>
      <c r="F13" s="6" t="str">
        <f t="shared" si="2"/>
        <v/>
      </c>
      <c r="K13" s="6" t="str">
        <f t="shared" si="3"/>
        <v/>
      </c>
      <c r="P13" s="6" t="str">
        <f t="shared" si="4"/>
        <v/>
      </c>
      <c r="U13" s="6" t="str">
        <f t="shared" si="5"/>
        <v/>
      </c>
      <c r="W13" s="48" t="str">
        <f>IF(AA13+AB13&gt;0,VLOOKUP(AE13,Item!$G:$H,2,FALSE)," ")</f>
        <v xml:space="preserve"> </v>
      </c>
      <c r="X13" s="29" t="str">
        <f>IF(AA13+AB13&gt;0,VLOOKUP(Z13,Item!$D:$E,2,FALSE),"")</f>
        <v/>
      </c>
      <c r="Z13" s="12">
        <f t="shared" si="6"/>
        <v>0</v>
      </c>
      <c r="AA13" s="12">
        <f t="shared" si="7"/>
        <v>0</v>
      </c>
      <c r="AB13" s="12">
        <f t="shared" si="8"/>
        <v>0</v>
      </c>
      <c r="AC13" s="12">
        <f t="shared" si="9"/>
        <v>2</v>
      </c>
      <c r="AD13" s="12">
        <f t="shared" si="10"/>
        <v>3</v>
      </c>
      <c r="AE13" s="12">
        <f t="shared" si="11"/>
        <v>5</v>
      </c>
    </row>
    <row r="14" spans="1:62">
      <c r="A14" s="12">
        <v>11</v>
      </c>
      <c r="F14" s="6" t="str">
        <f t="shared" si="2"/>
        <v/>
      </c>
      <c r="K14" s="6" t="str">
        <f t="shared" si="3"/>
        <v/>
      </c>
      <c r="P14" s="6" t="str">
        <f t="shared" si="4"/>
        <v/>
      </c>
      <c r="U14" s="6" t="str">
        <f t="shared" si="5"/>
        <v/>
      </c>
      <c r="W14" s="48" t="str">
        <f>IF(AA14+AB14&gt;0,VLOOKUP(AE14,Item!$G:$H,2,FALSE)," ")</f>
        <v xml:space="preserve"> </v>
      </c>
      <c r="X14" s="29" t="str">
        <f>IF(AA14+AB14&gt;0,VLOOKUP(Z14,Item!$D:$E,2,FALSE),"")</f>
        <v/>
      </c>
      <c r="Z14" s="12">
        <f t="shared" si="6"/>
        <v>0</v>
      </c>
      <c r="AA14" s="12">
        <f t="shared" si="7"/>
        <v>0</v>
      </c>
      <c r="AB14" s="12">
        <f t="shared" si="8"/>
        <v>0</v>
      </c>
      <c r="AC14" s="12">
        <f t="shared" si="9"/>
        <v>2</v>
      </c>
      <c r="AD14" s="12">
        <f t="shared" si="10"/>
        <v>3</v>
      </c>
      <c r="AE14" s="12">
        <f t="shared" si="11"/>
        <v>5</v>
      </c>
    </row>
    <row r="15" spans="1:62">
      <c r="A15" s="12">
        <v>12</v>
      </c>
      <c r="F15" s="6" t="str">
        <f t="shared" si="2"/>
        <v/>
      </c>
      <c r="K15" s="6" t="str">
        <f t="shared" si="3"/>
        <v/>
      </c>
      <c r="P15" s="6" t="str">
        <f t="shared" si="4"/>
        <v/>
      </c>
      <c r="U15" s="6" t="str">
        <f t="shared" si="5"/>
        <v/>
      </c>
      <c r="W15" s="48" t="str">
        <f>IF(AA15+AB15&gt;0,VLOOKUP(AE15,Item!$G:$H,2,FALSE)," ")</f>
        <v xml:space="preserve"> </v>
      </c>
      <c r="X15" s="29" t="str">
        <f>IF(AA15+AB15&gt;0,VLOOKUP(Z15,Item!$D:$E,2,FALSE),"")</f>
        <v/>
      </c>
      <c r="Z15" s="12">
        <f t="shared" si="6"/>
        <v>0</v>
      </c>
      <c r="AA15" s="12">
        <f t="shared" si="7"/>
        <v>0</v>
      </c>
      <c r="AB15" s="12">
        <f t="shared" si="8"/>
        <v>0</v>
      </c>
      <c r="AC15" s="12">
        <f t="shared" si="9"/>
        <v>2</v>
      </c>
      <c r="AD15" s="12">
        <f t="shared" si="10"/>
        <v>3</v>
      </c>
      <c r="AE15" s="12">
        <f t="shared" si="11"/>
        <v>5</v>
      </c>
    </row>
    <row r="16" spans="1:62">
      <c r="A16" s="12">
        <v>13</v>
      </c>
      <c r="F16" s="6" t="str">
        <f t="shared" si="2"/>
        <v/>
      </c>
      <c r="K16" s="6" t="str">
        <f t="shared" si="3"/>
        <v/>
      </c>
      <c r="P16" s="6" t="str">
        <f t="shared" si="4"/>
        <v/>
      </c>
      <c r="U16" s="6" t="str">
        <f t="shared" si="5"/>
        <v/>
      </c>
      <c r="W16" s="48" t="str">
        <f>IF(AA16+AB16&gt;0,VLOOKUP(AE16,Item!$G:$H,2,FALSE)," ")</f>
        <v xml:space="preserve"> </v>
      </c>
      <c r="X16" s="29" t="str">
        <f>IF(AA16+AB16&gt;0,VLOOKUP(Z16,Item!$D:$E,2,FALSE),"")</f>
        <v/>
      </c>
      <c r="Z16" s="12">
        <f t="shared" si="6"/>
        <v>0</v>
      </c>
      <c r="AA16" s="12">
        <f t="shared" si="7"/>
        <v>0</v>
      </c>
      <c r="AB16" s="12">
        <f t="shared" si="8"/>
        <v>0</v>
      </c>
      <c r="AC16" s="12">
        <f t="shared" si="9"/>
        <v>2</v>
      </c>
      <c r="AD16" s="12">
        <f t="shared" si="10"/>
        <v>3</v>
      </c>
      <c r="AE16" s="12">
        <f t="shared" si="11"/>
        <v>5</v>
      </c>
    </row>
    <row r="17" spans="1:31">
      <c r="A17" s="12">
        <v>14</v>
      </c>
      <c r="F17" s="6" t="str">
        <f t="shared" si="2"/>
        <v/>
      </c>
      <c r="K17" s="6" t="str">
        <f t="shared" si="3"/>
        <v/>
      </c>
      <c r="P17" s="6" t="str">
        <f t="shared" si="4"/>
        <v/>
      </c>
      <c r="U17" s="6" t="str">
        <f t="shared" si="5"/>
        <v/>
      </c>
      <c r="W17" s="48" t="str">
        <f>IF(AA17+AB17&gt;0,VLOOKUP(AE17,Item!$G:$H,2,FALSE)," ")</f>
        <v xml:space="preserve"> </v>
      </c>
      <c r="X17" s="29" t="str">
        <f>IF(AA17+AB17&gt;0,VLOOKUP(Z17,Item!$D:$E,2,FALSE),"")</f>
        <v/>
      </c>
      <c r="Z17" s="12">
        <f t="shared" si="6"/>
        <v>0</v>
      </c>
      <c r="AA17" s="12">
        <f t="shared" si="7"/>
        <v>0</v>
      </c>
      <c r="AB17" s="12">
        <f t="shared" si="8"/>
        <v>0</v>
      </c>
      <c r="AC17" s="12">
        <f t="shared" si="9"/>
        <v>2</v>
      </c>
      <c r="AD17" s="12">
        <f t="shared" si="10"/>
        <v>3</v>
      </c>
      <c r="AE17" s="12">
        <f t="shared" si="11"/>
        <v>5</v>
      </c>
    </row>
    <row r="18" spans="1:31">
      <c r="A18" s="12">
        <v>15</v>
      </c>
      <c r="F18" s="6" t="str">
        <f t="shared" si="2"/>
        <v/>
      </c>
      <c r="K18" s="6" t="str">
        <f t="shared" si="3"/>
        <v/>
      </c>
      <c r="P18" s="6" t="str">
        <f t="shared" si="4"/>
        <v/>
      </c>
      <c r="U18" s="6" t="str">
        <f t="shared" si="5"/>
        <v/>
      </c>
      <c r="W18" s="48" t="str">
        <f>IF(AA18+AB18&gt;0,VLOOKUP(AE18,Item!$G:$H,2,FALSE)," ")</f>
        <v xml:space="preserve"> </v>
      </c>
      <c r="X18" s="29" t="str">
        <f>IF(AA18+AB18&gt;0,VLOOKUP(Z18,Item!$D:$E,2,FALSE),"")</f>
        <v/>
      </c>
      <c r="Z18" s="12">
        <f t="shared" si="6"/>
        <v>0</v>
      </c>
      <c r="AA18" s="12">
        <f t="shared" si="7"/>
        <v>0</v>
      </c>
      <c r="AB18" s="12">
        <f t="shared" si="8"/>
        <v>0</v>
      </c>
      <c r="AC18" s="12">
        <f t="shared" si="9"/>
        <v>2</v>
      </c>
      <c r="AD18" s="12">
        <f t="shared" si="10"/>
        <v>3</v>
      </c>
      <c r="AE18" s="12">
        <f t="shared" si="11"/>
        <v>5</v>
      </c>
    </row>
    <row r="19" spans="1:31">
      <c r="A19" s="12">
        <v>16</v>
      </c>
      <c r="F19" s="6" t="str">
        <f t="shared" si="2"/>
        <v/>
      </c>
      <c r="K19" s="6" t="str">
        <f t="shared" si="3"/>
        <v/>
      </c>
      <c r="P19" s="6" t="str">
        <f t="shared" si="4"/>
        <v/>
      </c>
      <c r="U19" s="6" t="str">
        <f t="shared" si="5"/>
        <v/>
      </c>
      <c r="W19" s="48" t="str">
        <f>IF(AA19+AB19&gt;0,VLOOKUP(AE19,Item!$G:$H,2,FALSE)," ")</f>
        <v xml:space="preserve"> </v>
      </c>
      <c r="X19" s="29" t="str">
        <f>IF(AA19+AB19&gt;0,VLOOKUP(Z19,Item!$D:$E,2,FALSE),"")</f>
        <v/>
      </c>
      <c r="Z19" s="12">
        <f t="shared" si="6"/>
        <v>0</v>
      </c>
      <c r="AA19" s="12">
        <f t="shared" si="7"/>
        <v>0</v>
      </c>
      <c r="AB19" s="12">
        <f t="shared" si="8"/>
        <v>0</v>
      </c>
      <c r="AC19" s="12">
        <f t="shared" si="9"/>
        <v>2</v>
      </c>
      <c r="AD19" s="12">
        <f t="shared" si="10"/>
        <v>3</v>
      </c>
      <c r="AE19" s="12">
        <f t="shared" si="11"/>
        <v>5</v>
      </c>
    </row>
    <row r="20" spans="1:31">
      <c r="A20" s="12">
        <v>17</v>
      </c>
      <c r="F20" s="6" t="str">
        <f t="shared" si="2"/>
        <v/>
      </c>
      <c r="K20" s="6" t="str">
        <f t="shared" si="3"/>
        <v/>
      </c>
      <c r="P20" s="6" t="str">
        <f t="shared" si="4"/>
        <v/>
      </c>
      <c r="U20" s="6" t="str">
        <f t="shared" si="5"/>
        <v/>
      </c>
      <c r="W20" s="48" t="str">
        <f>IF(AA20+AB20&gt;0,VLOOKUP(AE20,Item!$G:$H,2,FALSE)," ")</f>
        <v xml:space="preserve"> </v>
      </c>
      <c r="X20" s="29" t="str">
        <f>IF(AA20+AB20&gt;0,VLOOKUP(Z20,Item!$D:$E,2,FALSE),"")</f>
        <v/>
      </c>
      <c r="Z20" s="12">
        <f t="shared" si="6"/>
        <v>0</v>
      </c>
      <c r="AA20" s="12">
        <f t="shared" si="7"/>
        <v>0</v>
      </c>
      <c r="AB20" s="12">
        <f t="shared" si="8"/>
        <v>0</v>
      </c>
      <c r="AC20" s="12">
        <f t="shared" si="9"/>
        <v>2</v>
      </c>
      <c r="AD20" s="12">
        <f t="shared" si="10"/>
        <v>3</v>
      </c>
      <c r="AE20" s="12">
        <f t="shared" si="11"/>
        <v>5</v>
      </c>
    </row>
    <row r="21" spans="1:31">
      <c r="A21" s="12">
        <v>18</v>
      </c>
      <c r="F21" s="6" t="str">
        <f t="shared" si="2"/>
        <v/>
      </c>
      <c r="K21" s="6" t="str">
        <f t="shared" si="3"/>
        <v/>
      </c>
      <c r="P21" s="6" t="str">
        <f t="shared" si="4"/>
        <v/>
      </c>
      <c r="U21" s="6" t="str">
        <f t="shared" si="5"/>
        <v/>
      </c>
      <c r="W21" s="48" t="str">
        <f>IF(AA21+AB21&gt;0,VLOOKUP(AE21,Item!$G:$H,2,FALSE)," ")</f>
        <v xml:space="preserve"> </v>
      </c>
      <c r="X21" s="29" t="str">
        <f>IF(AA21+AB21&gt;0,VLOOKUP(Z21,Item!$D:$E,2,FALSE),"")</f>
        <v/>
      </c>
      <c r="Z21" s="12">
        <f t="shared" si="6"/>
        <v>0</v>
      </c>
      <c r="AA21" s="12">
        <f t="shared" si="7"/>
        <v>0</v>
      </c>
      <c r="AB21" s="12">
        <f t="shared" si="8"/>
        <v>0</v>
      </c>
      <c r="AC21" s="12">
        <f t="shared" si="9"/>
        <v>2</v>
      </c>
      <c r="AD21" s="12">
        <f t="shared" si="10"/>
        <v>3</v>
      </c>
      <c r="AE21" s="12">
        <f t="shared" si="11"/>
        <v>5</v>
      </c>
    </row>
    <row r="22" spans="1:31">
      <c r="A22" s="12">
        <v>19</v>
      </c>
      <c r="F22" s="6" t="str">
        <f t="shared" si="2"/>
        <v/>
      </c>
      <c r="K22" s="6" t="str">
        <f t="shared" si="3"/>
        <v/>
      </c>
      <c r="P22" s="6" t="str">
        <f t="shared" si="4"/>
        <v/>
      </c>
      <c r="U22" s="6" t="str">
        <f t="shared" si="5"/>
        <v/>
      </c>
      <c r="W22" s="48" t="str">
        <f>IF(AA22+AB22&gt;0,VLOOKUP(AE22,Item!$G:$H,2,FALSE)," ")</f>
        <v xml:space="preserve"> </v>
      </c>
      <c r="X22" s="29" t="str">
        <f>IF(AA22+AB22&gt;0,VLOOKUP(Z22,Item!$D:$E,2,FALSE),"")</f>
        <v/>
      </c>
      <c r="Z22" s="12">
        <f t="shared" si="6"/>
        <v>0</v>
      </c>
      <c r="AA22" s="12">
        <f t="shared" si="7"/>
        <v>0</v>
      </c>
      <c r="AB22" s="12">
        <f t="shared" si="8"/>
        <v>0</v>
      </c>
      <c r="AC22" s="12">
        <f t="shared" si="9"/>
        <v>2</v>
      </c>
      <c r="AD22" s="12">
        <f t="shared" si="10"/>
        <v>3</v>
      </c>
      <c r="AE22" s="12">
        <f t="shared" si="11"/>
        <v>5</v>
      </c>
    </row>
    <row r="23" spans="1:31">
      <c r="A23" s="12">
        <v>20</v>
      </c>
      <c r="F23" s="6" t="str">
        <f t="shared" si="2"/>
        <v/>
      </c>
      <c r="K23" s="6" t="str">
        <f t="shared" si="3"/>
        <v/>
      </c>
      <c r="P23" s="6" t="str">
        <f t="shared" si="4"/>
        <v/>
      </c>
      <c r="U23" s="6" t="str">
        <f t="shared" si="5"/>
        <v/>
      </c>
      <c r="W23" s="48" t="str">
        <f>IF(AA23+AB23&gt;0,VLOOKUP(AE23,Item!$G:$H,2,FALSE)," ")</f>
        <v xml:space="preserve"> </v>
      </c>
      <c r="X23" s="29" t="str">
        <f>IF(AA23+AB23&gt;0,VLOOKUP(Z23,Item!$D:$E,2,FALSE),"")</f>
        <v/>
      </c>
      <c r="Z23" s="12">
        <f t="shared" si="6"/>
        <v>0</v>
      </c>
      <c r="AA23" s="12">
        <f t="shared" si="7"/>
        <v>0</v>
      </c>
      <c r="AB23" s="12">
        <f t="shared" si="8"/>
        <v>0</v>
      </c>
      <c r="AC23" s="12">
        <f t="shared" si="9"/>
        <v>2</v>
      </c>
      <c r="AD23" s="12">
        <f t="shared" si="10"/>
        <v>3</v>
      </c>
      <c r="AE23" s="12">
        <f t="shared" si="11"/>
        <v>5</v>
      </c>
    </row>
    <row r="24" spans="1:31">
      <c r="A24" s="12">
        <v>21</v>
      </c>
      <c r="F24" s="6" t="str">
        <f t="shared" si="2"/>
        <v/>
      </c>
      <c r="K24" s="6" t="str">
        <f t="shared" si="3"/>
        <v/>
      </c>
      <c r="P24" s="6" t="str">
        <f t="shared" si="4"/>
        <v/>
      </c>
      <c r="U24" s="6" t="str">
        <f t="shared" si="5"/>
        <v/>
      </c>
      <c r="W24" s="48" t="str">
        <f>IF(AA24+AB24&gt;0,VLOOKUP(AE24,Item!$G:$H,2,FALSE)," ")</f>
        <v xml:space="preserve"> </v>
      </c>
      <c r="X24" s="29" t="str">
        <f>IF(AA24+AB24&gt;0,VLOOKUP(Z24,Item!$D:$E,2,FALSE),"")</f>
        <v/>
      </c>
      <c r="Z24" s="12">
        <f t="shared" si="6"/>
        <v>0</v>
      </c>
      <c r="AA24" s="12">
        <f t="shared" si="7"/>
        <v>0</v>
      </c>
      <c r="AB24" s="12">
        <f t="shared" si="8"/>
        <v>0</v>
      </c>
      <c r="AC24" s="12">
        <f t="shared" si="9"/>
        <v>2</v>
      </c>
      <c r="AD24" s="12">
        <f t="shared" si="10"/>
        <v>3</v>
      </c>
      <c r="AE24" s="12">
        <f t="shared" si="11"/>
        <v>5</v>
      </c>
    </row>
    <row r="25" spans="1:31">
      <c r="A25" s="12">
        <v>22</v>
      </c>
      <c r="F25" s="6" t="str">
        <f t="shared" si="2"/>
        <v/>
      </c>
      <c r="K25" s="6" t="str">
        <f t="shared" si="3"/>
        <v/>
      </c>
      <c r="P25" s="6" t="str">
        <f t="shared" si="4"/>
        <v/>
      </c>
      <c r="U25" s="6" t="str">
        <f t="shared" si="5"/>
        <v/>
      </c>
      <c r="W25" s="48" t="str">
        <f>IF(AA25+AB25&gt;0,VLOOKUP(AE25,Item!$G:$H,2,FALSE)," ")</f>
        <v xml:space="preserve"> </v>
      </c>
      <c r="X25" s="29" t="str">
        <f>IF(AA25+AB25&gt;0,VLOOKUP(Z25,Item!$D:$E,2,FALSE),"")</f>
        <v/>
      </c>
      <c r="Z25" s="12">
        <f t="shared" si="6"/>
        <v>0</v>
      </c>
      <c r="AA25" s="12">
        <f t="shared" si="7"/>
        <v>0</v>
      </c>
      <c r="AB25" s="12">
        <f t="shared" si="8"/>
        <v>0</v>
      </c>
      <c r="AC25" s="12">
        <f t="shared" si="9"/>
        <v>2</v>
      </c>
      <c r="AD25" s="12">
        <f t="shared" si="10"/>
        <v>3</v>
      </c>
      <c r="AE25" s="12">
        <f t="shared" si="11"/>
        <v>5</v>
      </c>
    </row>
    <row r="26" spans="1:31">
      <c r="A26" s="12">
        <v>23</v>
      </c>
      <c r="F26" s="6" t="str">
        <f t="shared" si="2"/>
        <v/>
      </c>
      <c r="K26" s="6" t="str">
        <f t="shared" si="3"/>
        <v/>
      </c>
      <c r="P26" s="6" t="str">
        <f t="shared" si="4"/>
        <v/>
      </c>
      <c r="U26" s="6" t="str">
        <f t="shared" si="5"/>
        <v/>
      </c>
      <c r="W26" s="48" t="str">
        <f>IF(AA26+AB26&gt;0,VLOOKUP(AE26,Item!$G:$H,2,FALSE)," ")</f>
        <v xml:space="preserve"> </v>
      </c>
      <c r="X26" s="29" t="str">
        <f>IF(AA26+AB26&gt;0,VLOOKUP(Z26,Item!$D:$E,2,FALSE),"")</f>
        <v/>
      </c>
      <c r="Z26" s="12">
        <f t="shared" si="6"/>
        <v>0</v>
      </c>
      <c r="AA26" s="12">
        <f t="shared" si="7"/>
        <v>0</v>
      </c>
      <c r="AB26" s="12">
        <f t="shared" si="8"/>
        <v>0</v>
      </c>
      <c r="AC26" s="12">
        <f t="shared" si="9"/>
        <v>2</v>
      </c>
      <c r="AD26" s="12">
        <f t="shared" si="10"/>
        <v>3</v>
      </c>
      <c r="AE26" s="12">
        <f t="shared" si="11"/>
        <v>5</v>
      </c>
    </row>
    <row r="27" spans="1:31">
      <c r="A27" s="12">
        <v>24</v>
      </c>
      <c r="F27" s="6" t="str">
        <f t="shared" si="2"/>
        <v/>
      </c>
      <c r="K27" s="6" t="str">
        <f t="shared" si="3"/>
        <v/>
      </c>
      <c r="P27" s="6" t="str">
        <f t="shared" si="4"/>
        <v/>
      </c>
      <c r="U27" s="6" t="str">
        <f t="shared" si="5"/>
        <v/>
      </c>
      <c r="W27" s="48" t="str">
        <f>IF(AA27+AB27&gt;0,VLOOKUP(AE27,Item!$G:$H,2,FALSE)," ")</f>
        <v xml:space="preserve"> </v>
      </c>
      <c r="X27" s="29" t="str">
        <f>IF(AA27+AB27&gt;0,VLOOKUP(Z27,Item!$D:$E,2,FALSE),"")</f>
        <v/>
      </c>
      <c r="Z27" s="12">
        <f t="shared" si="6"/>
        <v>0</v>
      </c>
      <c r="AA27" s="12">
        <f t="shared" si="7"/>
        <v>0</v>
      </c>
      <c r="AB27" s="12">
        <f t="shared" si="8"/>
        <v>0</v>
      </c>
      <c r="AC27" s="12">
        <f t="shared" si="9"/>
        <v>2</v>
      </c>
      <c r="AD27" s="12">
        <f t="shared" si="10"/>
        <v>3</v>
      </c>
      <c r="AE27" s="12">
        <f t="shared" si="11"/>
        <v>5</v>
      </c>
    </row>
    <row r="28" spans="1:31">
      <c r="A28" s="12">
        <v>25</v>
      </c>
      <c r="F28" s="6" t="str">
        <f t="shared" si="2"/>
        <v/>
      </c>
      <c r="K28" s="6" t="str">
        <f t="shared" si="3"/>
        <v/>
      </c>
      <c r="P28" s="6" t="str">
        <f t="shared" si="4"/>
        <v/>
      </c>
      <c r="U28" s="6" t="str">
        <f t="shared" si="5"/>
        <v/>
      </c>
      <c r="W28" s="48" t="str">
        <f>IF(AA28+AB28&gt;0,VLOOKUP(AE28,Item!$G:$H,2,FALSE)," ")</f>
        <v xml:space="preserve"> </v>
      </c>
      <c r="X28" s="29" t="str">
        <f>IF(AA28+AB28&gt;0,VLOOKUP(Z28,Item!$D:$E,2,FALSE),"")</f>
        <v/>
      </c>
      <c r="Z28" s="12">
        <f t="shared" si="6"/>
        <v>0</v>
      </c>
      <c r="AA28" s="12">
        <f t="shared" si="7"/>
        <v>0</v>
      </c>
      <c r="AB28" s="12">
        <f t="shared" si="8"/>
        <v>0</v>
      </c>
      <c r="AC28" s="12">
        <f t="shared" si="9"/>
        <v>2</v>
      </c>
      <c r="AD28" s="12">
        <f t="shared" si="10"/>
        <v>3</v>
      </c>
      <c r="AE28" s="12">
        <f t="shared" si="11"/>
        <v>5</v>
      </c>
    </row>
    <row r="29" spans="1:31">
      <c r="A29" s="12">
        <v>26</v>
      </c>
      <c r="F29" s="6" t="str">
        <f t="shared" si="2"/>
        <v/>
      </c>
      <c r="K29" s="6" t="str">
        <f t="shared" si="3"/>
        <v/>
      </c>
      <c r="P29" s="6" t="str">
        <f t="shared" si="4"/>
        <v/>
      </c>
      <c r="U29" s="6" t="str">
        <f t="shared" si="5"/>
        <v/>
      </c>
      <c r="W29" s="48" t="str">
        <f>IF(AA29+AB29&gt;0,VLOOKUP(AE29,Item!$G:$H,2,FALSE)," ")</f>
        <v xml:space="preserve"> </v>
      </c>
      <c r="X29" s="29" t="str">
        <f>IF(AA29+AB29&gt;0,VLOOKUP(Z29,Item!$D:$E,2,FALSE),"")</f>
        <v/>
      </c>
      <c r="Z29" s="12">
        <f t="shared" si="6"/>
        <v>0</v>
      </c>
      <c r="AA29" s="12">
        <f t="shared" si="7"/>
        <v>0</v>
      </c>
      <c r="AB29" s="12">
        <f t="shared" si="8"/>
        <v>0</v>
      </c>
      <c r="AC29" s="12">
        <f t="shared" si="9"/>
        <v>2</v>
      </c>
      <c r="AD29" s="12">
        <f t="shared" si="10"/>
        <v>3</v>
      </c>
      <c r="AE29" s="12">
        <f t="shared" si="11"/>
        <v>5</v>
      </c>
    </row>
    <row r="30" spans="1:31">
      <c r="A30" s="12">
        <v>27</v>
      </c>
      <c r="F30" s="6" t="str">
        <f t="shared" si="2"/>
        <v/>
      </c>
      <c r="K30" s="6" t="str">
        <f t="shared" si="3"/>
        <v/>
      </c>
      <c r="P30" s="6" t="str">
        <f t="shared" si="4"/>
        <v/>
      </c>
      <c r="U30" s="6" t="str">
        <f t="shared" si="5"/>
        <v/>
      </c>
      <c r="W30" s="48" t="str">
        <f>IF(AA30+AB30&gt;0,VLOOKUP(AE30,Item!$G:$H,2,FALSE)," ")</f>
        <v xml:space="preserve"> </v>
      </c>
      <c r="X30" s="29" t="str">
        <f>IF(AA30+AB30&gt;0,VLOOKUP(Z30,Item!$D:$E,2,FALSE),"")</f>
        <v/>
      </c>
      <c r="Z30" s="12">
        <f t="shared" si="6"/>
        <v>0</v>
      </c>
      <c r="AA30" s="12">
        <f t="shared" si="7"/>
        <v>0</v>
      </c>
      <c r="AB30" s="12">
        <f t="shared" si="8"/>
        <v>0</v>
      </c>
      <c r="AC30" s="12">
        <f t="shared" si="9"/>
        <v>2</v>
      </c>
      <c r="AD30" s="12">
        <f t="shared" si="10"/>
        <v>3</v>
      </c>
      <c r="AE30" s="12">
        <f t="shared" si="11"/>
        <v>5</v>
      </c>
    </row>
    <row r="31" spans="1:31">
      <c r="A31" s="12">
        <v>28</v>
      </c>
      <c r="F31" s="6" t="str">
        <f t="shared" si="2"/>
        <v/>
      </c>
      <c r="K31" s="6" t="str">
        <f t="shared" si="3"/>
        <v/>
      </c>
      <c r="P31" s="6" t="str">
        <f t="shared" si="4"/>
        <v/>
      </c>
      <c r="U31" s="6" t="str">
        <f t="shared" si="5"/>
        <v/>
      </c>
      <c r="W31" s="48" t="str">
        <f>IF(AA31+AB31&gt;0,VLOOKUP(AE31,Item!$G:$H,2,FALSE)," ")</f>
        <v xml:space="preserve"> </v>
      </c>
      <c r="X31" s="29" t="str">
        <f>IF(AA31+AB31&gt;0,VLOOKUP(Z31,Item!$D:$E,2,FALSE),"")</f>
        <v/>
      </c>
      <c r="Z31" s="12">
        <f t="shared" si="6"/>
        <v>0</v>
      </c>
      <c r="AA31" s="12">
        <f t="shared" si="7"/>
        <v>0</v>
      </c>
      <c r="AB31" s="12">
        <f t="shared" si="8"/>
        <v>0</v>
      </c>
      <c r="AC31" s="12">
        <f t="shared" si="9"/>
        <v>2</v>
      </c>
      <c r="AD31" s="12">
        <f t="shared" si="10"/>
        <v>3</v>
      </c>
      <c r="AE31" s="12">
        <f t="shared" si="11"/>
        <v>5</v>
      </c>
    </row>
    <row r="32" spans="1:31">
      <c r="A32" s="12">
        <v>29</v>
      </c>
      <c r="F32" s="6" t="str">
        <f t="shared" si="2"/>
        <v/>
      </c>
      <c r="K32" s="6" t="str">
        <f t="shared" si="3"/>
        <v/>
      </c>
      <c r="P32" s="6" t="str">
        <f t="shared" si="4"/>
        <v/>
      </c>
      <c r="U32" s="6" t="str">
        <f t="shared" si="5"/>
        <v/>
      </c>
      <c r="W32" s="48" t="str">
        <f>IF(AA32+AB32&gt;0,VLOOKUP(AE32,Item!$G:$H,2,FALSE)," ")</f>
        <v xml:space="preserve"> </v>
      </c>
      <c r="X32" s="29" t="str">
        <f>IF(AA32+AB32&gt;0,VLOOKUP(Z32,Item!$D:$E,2,FALSE),"")</f>
        <v/>
      </c>
      <c r="Z32" s="12">
        <f t="shared" si="6"/>
        <v>0</v>
      </c>
      <c r="AA32" s="12">
        <f t="shared" si="7"/>
        <v>0</v>
      </c>
      <c r="AB32" s="12">
        <f t="shared" si="8"/>
        <v>0</v>
      </c>
      <c r="AC32" s="12">
        <f t="shared" si="9"/>
        <v>2</v>
      </c>
      <c r="AD32" s="12">
        <f t="shared" si="10"/>
        <v>3</v>
      </c>
      <c r="AE32" s="12">
        <f t="shared" si="11"/>
        <v>5</v>
      </c>
    </row>
    <row r="33" spans="1:31">
      <c r="A33" s="12">
        <v>30</v>
      </c>
      <c r="F33" s="6" t="str">
        <f t="shared" si="2"/>
        <v/>
      </c>
      <c r="K33" s="6" t="str">
        <f t="shared" si="3"/>
        <v/>
      </c>
      <c r="P33" s="6" t="str">
        <f t="shared" si="4"/>
        <v/>
      </c>
      <c r="U33" s="6" t="str">
        <f t="shared" si="5"/>
        <v/>
      </c>
      <c r="W33" s="48" t="str">
        <f>IF(AA33+AB33&gt;0,VLOOKUP(AE33,Item!$G:$H,2,FALSE)," ")</f>
        <v xml:space="preserve"> </v>
      </c>
      <c r="X33" s="29" t="str">
        <f>IF(AA33+AB33&gt;0,VLOOKUP(Z33,Item!$D:$E,2,FALSE),"")</f>
        <v/>
      </c>
      <c r="Z33" s="12">
        <f t="shared" si="6"/>
        <v>0</v>
      </c>
      <c r="AA33" s="12">
        <f t="shared" si="7"/>
        <v>0</v>
      </c>
      <c r="AB33" s="12">
        <f t="shared" si="8"/>
        <v>0</v>
      </c>
      <c r="AC33" s="12">
        <f t="shared" si="9"/>
        <v>2</v>
      </c>
      <c r="AD33" s="12">
        <f t="shared" si="10"/>
        <v>3</v>
      </c>
      <c r="AE33" s="12">
        <f t="shared" si="11"/>
        <v>5</v>
      </c>
    </row>
    <row r="34" spans="1:31">
      <c r="A34" s="12">
        <v>31</v>
      </c>
      <c r="F34" s="6" t="str">
        <f t="shared" si="2"/>
        <v/>
      </c>
      <c r="K34" s="6" t="str">
        <f t="shared" si="3"/>
        <v/>
      </c>
      <c r="P34" s="6" t="str">
        <f t="shared" si="4"/>
        <v/>
      </c>
      <c r="U34" s="6" t="str">
        <f t="shared" si="5"/>
        <v/>
      </c>
      <c r="W34" s="48" t="str">
        <f>IF(AA34+AB34&gt;0,VLOOKUP(AE34,Item!$G:$H,2,FALSE)," ")</f>
        <v xml:space="preserve"> </v>
      </c>
      <c r="X34" s="29" t="str">
        <f>IF(AA34+AB34&gt;0,VLOOKUP(Z34,Item!$D:$E,2,FALSE),"")</f>
        <v/>
      </c>
      <c r="Z34" s="12">
        <f t="shared" si="6"/>
        <v>0</v>
      </c>
      <c r="AA34" s="12">
        <f t="shared" si="7"/>
        <v>0</v>
      </c>
      <c r="AB34" s="12">
        <f t="shared" si="8"/>
        <v>0</v>
      </c>
      <c r="AC34" s="12">
        <f t="shared" si="9"/>
        <v>2</v>
      </c>
      <c r="AD34" s="12">
        <f t="shared" si="10"/>
        <v>3</v>
      </c>
      <c r="AE34" s="12">
        <f t="shared" si="11"/>
        <v>5</v>
      </c>
    </row>
    <row r="35" spans="1:31">
      <c r="A35" s="12">
        <v>32</v>
      </c>
      <c r="F35" s="6" t="str">
        <f t="shared" si="2"/>
        <v/>
      </c>
      <c r="K35" s="6" t="str">
        <f t="shared" si="3"/>
        <v/>
      </c>
      <c r="P35" s="6" t="str">
        <f t="shared" si="4"/>
        <v/>
      </c>
      <c r="U35" s="6" t="str">
        <f t="shared" si="5"/>
        <v/>
      </c>
      <c r="W35" s="48" t="str">
        <f>IF(AA35+AB35&gt;0,VLOOKUP(AE35,Item!$G:$H,2,FALSE)," ")</f>
        <v xml:space="preserve"> </v>
      </c>
      <c r="X35" s="29" t="str">
        <f>IF(AA35+AB35&gt;0,VLOOKUP(Z35,Item!$D:$E,2,FALSE),"")</f>
        <v/>
      </c>
      <c r="Z35" s="12">
        <f t="shared" si="6"/>
        <v>0</v>
      </c>
      <c r="AA35" s="12">
        <f t="shared" si="7"/>
        <v>0</v>
      </c>
      <c r="AB35" s="12">
        <f t="shared" si="8"/>
        <v>0</v>
      </c>
      <c r="AC35" s="12">
        <f t="shared" si="9"/>
        <v>2</v>
      </c>
      <c r="AD35" s="12">
        <f t="shared" si="10"/>
        <v>3</v>
      </c>
      <c r="AE35" s="12">
        <f t="shared" si="11"/>
        <v>5</v>
      </c>
    </row>
    <row r="36" spans="1:31">
      <c r="A36" s="12">
        <v>33</v>
      </c>
      <c r="F36" s="6" t="str">
        <f t="shared" si="2"/>
        <v/>
      </c>
      <c r="K36" s="6" t="str">
        <f t="shared" si="3"/>
        <v/>
      </c>
      <c r="P36" s="6" t="str">
        <f t="shared" si="4"/>
        <v/>
      </c>
      <c r="U36" s="6" t="str">
        <f t="shared" si="5"/>
        <v/>
      </c>
      <c r="W36" s="48" t="str">
        <f>IF(AA36+AB36&gt;0,VLOOKUP(AE36,Item!$G:$H,2,FALSE)," ")</f>
        <v xml:space="preserve"> </v>
      </c>
      <c r="X36" s="29" t="str">
        <f>IF(AA36+AB36&gt;0,VLOOKUP(Z36,Item!$D:$E,2,FALSE),"")</f>
        <v/>
      </c>
      <c r="Z36" s="12">
        <f t="shared" si="6"/>
        <v>0</v>
      </c>
      <c r="AA36" s="12">
        <f t="shared" si="7"/>
        <v>0</v>
      </c>
      <c r="AB36" s="12">
        <f t="shared" si="8"/>
        <v>0</v>
      </c>
      <c r="AC36" s="12">
        <f t="shared" si="9"/>
        <v>2</v>
      </c>
      <c r="AD36" s="12">
        <f t="shared" si="10"/>
        <v>3</v>
      </c>
      <c r="AE36" s="12">
        <f t="shared" si="11"/>
        <v>5</v>
      </c>
    </row>
    <row r="37" spans="1:31">
      <c r="A37" s="12">
        <v>34</v>
      </c>
      <c r="F37" s="6" t="str">
        <f t="shared" si="2"/>
        <v/>
      </c>
      <c r="K37" s="6" t="str">
        <f t="shared" si="3"/>
        <v/>
      </c>
      <c r="P37" s="6" t="str">
        <f t="shared" si="4"/>
        <v/>
      </c>
      <c r="U37" s="6" t="str">
        <f t="shared" si="5"/>
        <v/>
      </c>
      <c r="W37" s="48" t="str">
        <f>IF(AA37+AB37&gt;0,VLOOKUP(AE37,Item!$G:$H,2,FALSE)," ")</f>
        <v xml:space="preserve"> </v>
      </c>
      <c r="X37" s="29" t="str">
        <f>IF(AA37+AB37&gt;0,VLOOKUP(Z37,Item!$D:$E,2,FALSE),"")</f>
        <v/>
      </c>
      <c r="Z37" s="12">
        <f t="shared" si="6"/>
        <v>0</v>
      </c>
      <c r="AA37" s="12">
        <f t="shared" si="7"/>
        <v>0</v>
      </c>
      <c r="AB37" s="12">
        <f t="shared" si="8"/>
        <v>0</v>
      </c>
      <c r="AC37" s="12">
        <f t="shared" si="9"/>
        <v>2</v>
      </c>
      <c r="AD37" s="12">
        <f t="shared" si="10"/>
        <v>3</v>
      </c>
      <c r="AE37" s="12">
        <f t="shared" si="11"/>
        <v>5</v>
      </c>
    </row>
    <row r="38" spans="1:31">
      <c r="A38" s="12">
        <v>35</v>
      </c>
      <c r="F38" s="6" t="str">
        <f t="shared" si="2"/>
        <v/>
      </c>
      <c r="K38" s="6" t="str">
        <f t="shared" si="3"/>
        <v/>
      </c>
      <c r="P38" s="6" t="str">
        <f t="shared" si="4"/>
        <v/>
      </c>
      <c r="U38" s="6" t="str">
        <f t="shared" si="5"/>
        <v/>
      </c>
      <c r="W38" s="48" t="str">
        <f>IF(AA38+AB38&gt;0,VLOOKUP(AE38,Item!$G:$H,2,FALSE)," ")</f>
        <v xml:space="preserve"> </v>
      </c>
      <c r="X38" s="29" t="str">
        <f>IF(AA38+AB38&gt;0,VLOOKUP(Z38,Item!$D:$E,2,FALSE),"")</f>
        <v/>
      </c>
      <c r="Z38" s="12">
        <f t="shared" si="6"/>
        <v>0</v>
      </c>
      <c r="AA38" s="12">
        <f t="shared" si="7"/>
        <v>0</v>
      </c>
      <c r="AB38" s="12">
        <f t="shared" si="8"/>
        <v>0</v>
      </c>
      <c r="AC38" s="12">
        <f t="shared" si="9"/>
        <v>2</v>
      </c>
      <c r="AD38" s="12">
        <f t="shared" si="10"/>
        <v>3</v>
      </c>
      <c r="AE38" s="12">
        <f t="shared" si="11"/>
        <v>5</v>
      </c>
    </row>
    <row r="39" spans="1:31">
      <c r="A39" s="12">
        <v>36</v>
      </c>
      <c r="F39" s="6" t="str">
        <f t="shared" si="2"/>
        <v/>
      </c>
      <c r="K39" s="6" t="str">
        <f t="shared" si="3"/>
        <v/>
      </c>
      <c r="P39" s="6" t="str">
        <f t="shared" si="4"/>
        <v/>
      </c>
      <c r="U39" s="6" t="str">
        <f t="shared" si="5"/>
        <v/>
      </c>
      <c r="W39" s="48" t="str">
        <f>IF(AA39+AB39&gt;0,VLOOKUP(AE39,Item!$G:$H,2,FALSE)," ")</f>
        <v xml:space="preserve"> </v>
      </c>
      <c r="X39" s="29" t="str">
        <f>IF(AA39+AB39&gt;0,VLOOKUP(Z39,Item!$D:$E,2,FALSE),"")</f>
        <v/>
      </c>
      <c r="Z39" s="12">
        <f t="shared" si="6"/>
        <v>0</v>
      </c>
      <c r="AA39" s="12">
        <f t="shared" si="7"/>
        <v>0</v>
      </c>
      <c r="AB39" s="12">
        <f t="shared" si="8"/>
        <v>0</v>
      </c>
      <c r="AC39" s="12">
        <f t="shared" si="9"/>
        <v>2</v>
      </c>
      <c r="AD39" s="12">
        <f t="shared" si="10"/>
        <v>3</v>
      </c>
      <c r="AE39" s="12">
        <f t="shared" si="11"/>
        <v>5</v>
      </c>
    </row>
    <row r="40" spans="1:31">
      <c r="A40" s="12">
        <v>37</v>
      </c>
      <c r="F40" s="6" t="str">
        <f t="shared" si="2"/>
        <v/>
      </c>
      <c r="K40" s="6" t="str">
        <f t="shared" si="3"/>
        <v/>
      </c>
      <c r="P40" s="6" t="str">
        <f t="shared" si="4"/>
        <v/>
      </c>
      <c r="U40" s="6" t="str">
        <f t="shared" si="5"/>
        <v/>
      </c>
      <c r="W40" s="48" t="str">
        <f>IF(AA40+AB40&gt;0,VLOOKUP(AE40,Item!$G:$H,2,FALSE)," ")</f>
        <v xml:space="preserve"> </v>
      </c>
      <c r="X40" s="29" t="str">
        <f>IF(AA40+AB40&gt;0,VLOOKUP(Z40,Item!$D:$E,2,FALSE),"")</f>
        <v/>
      </c>
      <c r="Z40" s="12">
        <f t="shared" si="6"/>
        <v>0</v>
      </c>
      <c r="AA40" s="12">
        <f t="shared" si="7"/>
        <v>0</v>
      </c>
      <c r="AB40" s="12">
        <f t="shared" si="8"/>
        <v>0</v>
      </c>
      <c r="AC40" s="12">
        <f t="shared" si="9"/>
        <v>2</v>
      </c>
      <c r="AD40" s="12">
        <f t="shared" si="10"/>
        <v>3</v>
      </c>
      <c r="AE40" s="12">
        <f t="shared" si="11"/>
        <v>5</v>
      </c>
    </row>
    <row r="41" spans="1:31">
      <c r="A41" s="12">
        <v>38</v>
      </c>
      <c r="F41" s="6" t="str">
        <f t="shared" si="2"/>
        <v/>
      </c>
      <c r="K41" s="6" t="str">
        <f t="shared" si="3"/>
        <v/>
      </c>
      <c r="P41" s="6" t="str">
        <f t="shared" si="4"/>
        <v/>
      </c>
      <c r="U41" s="6" t="str">
        <f t="shared" si="5"/>
        <v/>
      </c>
      <c r="W41" s="48" t="str">
        <f>IF(AA41+AB41&gt;0,VLOOKUP(AE41,Item!$G:$H,2,FALSE)," ")</f>
        <v xml:space="preserve"> </v>
      </c>
      <c r="X41" s="29" t="str">
        <f>IF(AA41+AB41&gt;0,VLOOKUP(Z41,Item!$D:$E,2,FALSE),"")</f>
        <v/>
      </c>
      <c r="Z41" s="12">
        <f t="shared" si="6"/>
        <v>0</v>
      </c>
      <c r="AA41" s="12">
        <f t="shared" si="7"/>
        <v>0</v>
      </c>
      <c r="AB41" s="12">
        <f t="shared" si="8"/>
        <v>0</v>
      </c>
      <c r="AC41" s="12">
        <f t="shared" si="9"/>
        <v>2</v>
      </c>
      <c r="AD41" s="12">
        <f t="shared" si="10"/>
        <v>3</v>
      </c>
      <c r="AE41" s="12">
        <f t="shared" si="11"/>
        <v>5</v>
      </c>
    </row>
    <row r="42" spans="1:31">
      <c r="A42" s="12">
        <v>39</v>
      </c>
      <c r="F42" s="6" t="str">
        <f t="shared" si="2"/>
        <v/>
      </c>
      <c r="K42" s="6" t="str">
        <f t="shared" si="3"/>
        <v/>
      </c>
      <c r="P42" s="6" t="str">
        <f t="shared" si="4"/>
        <v/>
      </c>
      <c r="U42" s="6" t="str">
        <f t="shared" si="5"/>
        <v/>
      </c>
      <c r="W42" s="48" t="str">
        <f>IF(AA42+AB42&gt;0,VLOOKUP(AE42,Item!$G:$H,2,FALSE)," ")</f>
        <v xml:space="preserve"> </v>
      </c>
      <c r="X42" s="29" t="str">
        <f>IF(AA42+AB42&gt;0,VLOOKUP(Z42,Item!$D:$E,2,FALSE),"")</f>
        <v/>
      </c>
      <c r="Z42" s="12">
        <f t="shared" si="6"/>
        <v>0</v>
      </c>
      <c r="AA42" s="12">
        <f t="shared" si="7"/>
        <v>0</v>
      </c>
      <c r="AB42" s="12">
        <f t="shared" si="8"/>
        <v>0</v>
      </c>
      <c r="AC42" s="12">
        <f t="shared" si="9"/>
        <v>2</v>
      </c>
      <c r="AD42" s="12">
        <f t="shared" si="10"/>
        <v>3</v>
      </c>
      <c r="AE42" s="12">
        <f t="shared" si="11"/>
        <v>5</v>
      </c>
    </row>
    <row r="43" spans="1:31">
      <c r="A43" s="12">
        <v>40</v>
      </c>
      <c r="F43" s="6" t="str">
        <f t="shared" si="2"/>
        <v/>
      </c>
      <c r="K43" s="6" t="str">
        <f t="shared" si="3"/>
        <v/>
      </c>
      <c r="P43" s="6" t="str">
        <f t="shared" si="4"/>
        <v/>
      </c>
      <c r="U43" s="6" t="str">
        <f t="shared" si="5"/>
        <v/>
      </c>
      <c r="W43" s="48" t="str">
        <f>IF(AA43+AB43&gt;0,VLOOKUP(AE43,Item!$G:$H,2,FALSE)," ")</f>
        <v xml:space="preserve"> </v>
      </c>
      <c r="X43" s="29" t="str">
        <f>IF(AA43+AB43&gt;0,VLOOKUP(Z43,Item!$D:$E,2,FALSE),"")</f>
        <v/>
      </c>
      <c r="Z43" s="12">
        <f t="shared" si="6"/>
        <v>0</v>
      </c>
      <c r="AA43" s="12">
        <f t="shared" si="7"/>
        <v>0</v>
      </c>
      <c r="AB43" s="12">
        <f t="shared" si="8"/>
        <v>0</v>
      </c>
      <c r="AC43" s="12">
        <f t="shared" si="9"/>
        <v>2</v>
      </c>
      <c r="AD43" s="12">
        <f t="shared" si="10"/>
        <v>3</v>
      </c>
      <c r="AE43" s="12">
        <f t="shared" si="11"/>
        <v>5</v>
      </c>
    </row>
    <row r="44" spans="1:31">
      <c r="A44" s="12">
        <v>41</v>
      </c>
      <c r="F44" s="6" t="str">
        <f t="shared" si="2"/>
        <v/>
      </c>
      <c r="K44" s="6" t="str">
        <f t="shared" si="3"/>
        <v/>
      </c>
      <c r="P44" s="6" t="str">
        <f t="shared" si="4"/>
        <v/>
      </c>
      <c r="U44" s="6" t="str">
        <f t="shared" si="5"/>
        <v/>
      </c>
      <c r="W44" s="48" t="str">
        <f>IF(AA44+AB44&gt;0,VLOOKUP(AE44,Item!$G:$H,2,FALSE)," ")</f>
        <v xml:space="preserve"> </v>
      </c>
      <c r="X44" s="29" t="str">
        <f>IF(AA44+AB44&gt;0,VLOOKUP(Z44,Item!$D:$E,2,FALSE),"")</f>
        <v/>
      </c>
      <c r="Z44" s="12">
        <f t="shared" si="6"/>
        <v>0</v>
      </c>
      <c r="AA44" s="12">
        <f t="shared" si="7"/>
        <v>0</v>
      </c>
      <c r="AB44" s="12">
        <f t="shared" si="8"/>
        <v>0</v>
      </c>
      <c r="AC44" s="12">
        <f t="shared" si="9"/>
        <v>2</v>
      </c>
      <c r="AD44" s="12">
        <f t="shared" si="10"/>
        <v>3</v>
      </c>
      <c r="AE44" s="12">
        <f t="shared" si="11"/>
        <v>5</v>
      </c>
    </row>
    <row r="45" spans="1:31">
      <c r="A45" s="12">
        <v>42</v>
      </c>
      <c r="F45" s="6" t="str">
        <f t="shared" si="2"/>
        <v/>
      </c>
      <c r="K45" s="6" t="str">
        <f t="shared" si="3"/>
        <v/>
      </c>
      <c r="P45" s="6" t="str">
        <f t="shared" si="4"/>
        <v/>
      </c>
      <c r="U45" s="6" t="str">
        <f t="shared" si="5"/>
        <v/>
      </c>
      <c r="W45" s="48" t="str">
        <f>IF(AA45+AB45&gt;0,VLOOKUP(AE45,Item!$G:$H,2,FALSE)," ")</f>
        <v xml:space="preserve"> </v>
      </c>
      <c r="X45" s="29" t="str">
        <f>IF(AA45+AB45&gt;0,VLOOKUP(Z45,Item!$D:$E,2,FALSE),"")</f>
        <v/>
      </c>
      <c r="Z45" s="12">
        <f t="shared" si="6"/>
        <v>0</v>
      </c>
      <c r="AA45" s="12">
        <f t="shared" si="7"/>
        <v>0</v>
      </c>
      <c r="AB45" s="12">
        <f t="shared" si="8"/>
        <v>0</v>
      </c>
      <c r="AC45" s="12">
        <f t="shared" si="9"/>
        <v>2</v>
      </c>
      <c r="AD45" s="12">
        <f t="shared" si="10"/>
        <v>3</v>
      </c>
      <c r="AE45" s="12">
        <f t="shared" si="11"/>
        <v>5</v>
      </c>
    </row>
    <row r="46" spans="1:31">
      <c r="A46" s="12">
        <v>43</v>
      </c>
      <c r="F46" s="6" t="str">
        <f t="shared" si="2"/>
        <v/>
      </c>
      <c r="K46" s="6" t="str">
        <f t="shared" si="3"/>
        <v/>
      </c>
      <c r="P46" s="6" t="str">
        <f t="shared" si="4"/>
        <v/>
      </c>
      <c r="U46" s="6" t="str">
        <f t="shared" si="5"/>
        <v/>
      </c>
      <c r="W46" s="48" t="str">
        <f>IF(AA46+AB46&gt;0,VLOOKUP(AE46,Item!$G:$H,2,FALSE)," ")</f>
        <v xml:space="preserve"> </v>
      </c>
      <c r="X46" s="29" t="str">
        <f>IF(AA46+AB46&gt;0,VLOOKUP(Z46,Item!$D:$E,2,FALSE),"")</f>
        <v/>
      </c>
      <c r="Z46" s="12">
        <f t="shared" si="6"/>
        <v>0</v>
      </c>
      <c r="AA46" s="12">
        <f t="shared" si="7"/>
        <v>0</v>
      </c>
      <c r="AB46" s="12">
        <f t="shared" si="8"/>
        <v>0</v>
      </c>
      <c r="AC46" s="12">
        <f t="shared" si="9"/>
        <v>2</v>
      </c>
      <c r="AD46" s="12">
        <f t="shared" si="10"/>
        <v>3</v>
      </c>
      <c r="AE46" s="12">
        <f t="shared" si="11"/>
        <v>5</v>
      </c>
    </row>
    <row r="47" spans="1:31">
      <c r="A47" s="12">
        <v>44</v>
      </c>
      <c r="F47" s="6" t="str">
        <f t="shared" si="2"/>
        <v/>
      </c>
      <c r="K47" s="6" t="str">
        <f t="shared" si="3"/>
        <v/>
      </c>
      <c r="P47" s="6" t="str">
        <f t="shared" si="4"/>
        <v/>
      </c>
      <c r="U47" s="6" t="str">
        <f t="shared" si="5"/>
        <v/>
      </c>
      <c r="W47" s="48" t="str">
        <f>IF(AA47+AB47&gt;0,VLOOKUP(AE47,Item!$G:$H,2,FALSE)," ")</f>
        <v xml:space="preserve"> </v>
      </c>
      <c r="X47" s="29" t="str">
        <f>IF(AA47+AB47&gt;0,VLOOKUP(Z47,Item!$D:$E,2,FALSE),"")</f>
        <v/>
      </c>
      <c r="Z47" s="12">
        <f t="shared" si="6"/>
        <v>0</v>
      </c>
      <c r="AA47" s="12">
        <f t="shared" si="7"/>
        <v>0</v>
      </c>
      <c r="AB47" s="12">
        <f t="shared" si="8"/>
        <v>0</v>
      </c>
      <c r="AC47" s="12">
        <f t="shared" si="9"/>
        <v>2</v>
      </c>
      <c r="AD47" s="12">
        <f t="shared" si="10"/>
        <v>3</v>
      </c>
      <c r="AE47" s="12">
        <f t="shared" si="11"/>
        <v>5</v>
      </c>
    </row>
    <row r="48" spans="1:31">
      <c r="A48" s="12">
        <v>45</v>
      </c>
      <c r="F48" s="6" t="str">
        <f t="shared" si="2"/>
        <v/>
      </c>
      <c r="K48" s="6" t="str">
        <f t="shared" si="3"/>
        <v/>
      </c>
      <c r="P48" s="6" t="str">
        <f t="shared" si="4"/>
        <v/>
      </c>
      <c r="U48" s="6" t="str">
        <f t="shared" si="5"/>
        <v/>
      </c>
      <c r="W48" s="48" t="str">
        <f>IF(AA48+AB48&gt;0,VLOOKUP(AE48,Item!$G:$H,2,FALSE)," ")</f>
        <v xml:space="preserve"> </v>
      </c>
      <c r="X48" s="29" t="str">
        <f>IF(AA48+AB48&gt;0,VLOOKUP(Z48,Item!$D:$E,2,FALSE),"")</f>
        <v/>
      </c>
      <c r="Z48" s="12">
        <f t="shared" si="6"/>
        <v>0</v>
      </c>
      <c r="AA48" s="12">
        <f t="shared" si="7"/>
        <v>0</v>
      </c>
      <c r="AB48" s="12">
        <f t="shared" si="8"/>
        <v>0</v>
      </c>
      <c r="AC48" s="12">
        <f t="shared" si="9"/>
        <v>2</v>
      </c>
      <c r="AD48" s="12">
        <f t="shared" si="10"/>
        <v>3</v>
      </c>
      <c r="AE48" s="12">
        <f t="shared" si="11"/>
        <v>5</v>
      </c>
    </row>
    <row r="49" spans="1:31">
      <c r="A49" s="12">
        <v>46</v>
      </c>
      <c r="F49" s="6" t="str">
        <f t="shared" si="2"/>
        <v/>
      </c>
      <c r="K49" s="6" t="str">
        <f t="shared" si="3"/>
        <v/>
      </c>
      <c r="P49" s="6" t="str">
        <f t="shared" si="4"/>
        <v/>
      </c>
      <c r="U49" s="6" t="str">
        <f t="shared" si="5"/>
        <v/>
      </c>
      <c r="W49" s="48" t="str">
        <f>IF(AA49+AB49&gt;0,VLOOKUP(AE49,Item!$G:$H,2,FALSE)," ")</f>
        <v xml:space="preserve"> </v>
      </c>
      <c r="X49" s="29" t="str">
        <f>IF(AA49+AB49&gt;0,VLOOKUP(Z49,Item!$D:$E,2,FALSE),"")</f>
        <v/>
      </c>
      <c r="Z49" s="12">
        <f t="shared" si="6"/>
        <v>0</v>
      </c>
      <c r="AA49" s="12">
        <f t="shared" si="7"/>
        <v>0</v>
      </c>
      <c r="AB49" s="12">
        <f t="shared" si="8"/>
        <v>0</v>
      </c>
      <c r="AC49" s="12">
        <f t="shared" si="9"/>
        <v>2</v>
      </c>
      <c r="AD49" s="12">
        <f t="shared" si="10"/>
        <v>3</v>
      </c>
      <c r="AE49" s="12">
        <f t="shared" si="11"/>
        <v>5</v>
      </c>
    </row>
    <row r="50" spans="1:31">
      <c r="A50" s="12">
        <v>47</v>
      </c>
      <c r="F50" s="6" t="str">
        <f t="shared" si="2"/>
        <v/>
      </c>
      <c r="K50" s="6" t="str">
        <f t="shared" si="3"/>
        <v/>
      </c>
      <c r="P50" s="6" t="str">
        <f t="shared" si="4"/>
        <v/>
      </c>
      <c r="U50" s="6" t="str">
        <f t="shared" si="5"/>
        <v/>
      </c>
      <c r="W50" s="48" t="str">
        <f>IF(AA50+AB50&gt;0,VLOOKUP(AE50,Item!$G:$H,2,FALSE)," ")</f>
        <v xml:space="preserve"> </v>
      </c>
      <c r="X50" s="29" t="str">
        <f>IF(AA50+AB50&gt;0,VLOOKUP(Z50,Item!$D:$E,2,FALSE),"")</f>
        <v/>
      </c>
      <c r="Z50" s="12">
        <f t="shared" si="6"/>
        <v>0</v>
      </c>
      <c r="AA50" s="12">
        <f t="shared" si="7"/>
        <v>0</v>
      </c>
      <c r="AB50" s="12">
        <f t="shared" si="8"/>
        <v>0</v>
      </c>
      <c r="AC50" s="12">
        <f t="shared" si="9"/>
        <v>2</v>
      </c>
      <c r="AD50" s="12">
        <f t="shared" si="10"/>
        <v>3</v>
      </c>
      <c r="AE50" s="12">
        <f t="shared" si="11"/>
        <v>5</v>
      </c>
    </row>
    <row r="51" spans="1:31">
      <c r="A51" s="12">
        <v>48</v>
      </c>
      <c r="F51" s="6" t="str">
        <f t="shared" si="2"/>
        <v/>
      </c>
      <c r="K51" s="6" t="str">
        <f t="shared" si="3"/>
        <v/>
      </c>
      <c r="P51" s="6" t="str">
        <f t="shared" si="4"/>
        <v/>
      </c>
      <c r="U51" s="6" t="str">
        <f t="shared" si="5"/>
        <v/>
      </c>
      <c r="W51" s="48" t="str">
        <f>IF(AA51+AB51&gt;0,VLOOKUP(AE51,Item!$G:$H,2,FALSE)," ")</f>
        <v xml:space="preserve"> </v>
      </c>
      <c r="X51" s="29" t="str">
        <f>IF(AA51+AB51&gt;0,VLOOKUP(Z51,Item!$D:$E,2,FALSE),"")</f>
        <v/>
      </c>
      <c r="Z51" s="12">
        <f t="shared" si="6"/>
        <v>0</v>
      </c>
      <c r="AA51" s="12">
        <f t="shared" si="7"/>
        <v>0</v>
      </c>
      <c r="AB51" s="12">
        <f t="shared" si="8"/>
        <v>0</v>
      </c>
      <c r="AC51" s="12">
        <f t="shared" si="9"/>
        <v>2</v>
      </c>
      <c r="AD51" s="12">
        <f t="shared" si="10"/>
        <v>3</v>
      </c>
      <c r="AE51" s="12">
        <f t="shared" si="11"/>
        <v>5</v>
      </c>
    </row>
    <row r="52" spans="1:31">
      <c r="A52" s="12">
        <v>49</v>
      </c>
      <c r="F52" s="6" t="str">
        <f t="shared" si="2"/>
        <v/>
      </c>
      <c r="K52" s="6" t="str">
        <f t="shared" si="3"/>
        <v/>
      </c>
      <c r="P52" s="6" t="str">
        <f t="shared" si="4"/>
        <v/>
      </c>
      <c r="U52" s="6" t="str">
        <f t="shared" si="5"/>
        <v/>
      </c>
      <c r="W52" s="48" t="str">
        <f>IF(AA52+AB52&gt;0,VLOOKUP(AE52,Item!$G:$H,2,FALSE)," ")</f>
        <v xml:space="preserve"> </v>
      </c>
      <c r="X52" s="29" t="str">
        <f>IF(AA52+AB52&gt;0,VLOOKUP(Z52,Item!$D:$E,2,FALSE),"")</f>
        <v/>
      </c>
      <c r="Z52" s="12">
        <f t="shared" si="6"/>
        <v>0</v>
      </c>
      <c r="AA52" s="12">
        <f t="shared" si="7"/>
        <v>0</v>
      </c>
      <c r="AB52" s="12">
        <f t="shared" si="8"/>
        <v>0</v>
      </c>
      <c r="AC52" s="12">
        <f t="shared" si="9"/>
        <v>2</v>
      </c>
      <c r="AD52" s="12">
        <f t="shared" si="10"/>
        <v>3</v>
      </c>
      <c r="AE52" s="12">
        <f t="shared" si="11"/>
        <v>5</v>
      </c>
    </row>
    <row r="53" spans="1:31">
      <c r="A53" s="12">
        <v>50</v>
      </c>
      <c r="F53" s="6" t="str">
        <f t="shared" si="2"/>
        <v/>
      </c>
      <c r="K53" s="6" t="str">
        <f t="shared" si="3"/>
        <v/>
      </c>
      <c r="P53" s="6" t="str">
        <f t="shared" si="4"/>
        <v/>
      </c>
      <c r="U53" s="6" t="str">
        <f t="shared" si="5"/>
        <v/>
      </c>
      <c r="W53" s="48" t="str">
        <f>IF(AA53+AB53&gt;0,VLOOKUP(AE53,Item!$G:$H,2,FALSE)," ")</f>
        <v xml:space="preserve"> </v>
      </c>
      <c r="X53" s="29" t="str">
        <f>IF(AA53+AB53&gt;0,VLOOKUP(Z53,Item!$D:$E,2,FALSE),"")</f>
        <v/>
      </c>
      <c r="Z53" s="12">
        <f t="shared" si="6"/>
        <v>0</v>
      </c>
      <c r="AA53" s="12">
        <f t="shared" si="7"/>
        <v>0</v>
      </c>
      <c r="AB53" s="12">
        <f t="shared" si="8"/>
        <v>0</v>
      </c>
      <c r="AC53" s="12">
        <f t="shared" si="9"/>
        <v>2</v>
      </c>
      <c r="AD53" s="12">
        <f t="shared" si="10"/>
        <v>3</v>
      </c>
      <c r="AE53" s="12">
        <f t="shared" si="11"/>
        <v>5</v>
      </c>
    </row>
    <row r="54" spans="1:31">
      <c r="A54" s="12">
        <v>51</v>
      </c>
      <c r="F54" s="6" t="str">
        <f t="shared" si="2"/>
        <v/>
      </c>
      <c r="K54" s="6" t="str">
        <f t="shared" si="3"/>
        <v/>
      </c>
      <c r="P54" s="6" t="str">
        <f t="shared" si="4"/>
        <v/>
      </c>
      <c r="U54" s="6" t="str">
        <f t="shared" si="5"/>
        <v/>
      </c>
      <c r="W54" s="48" t="str">
        <f>IF(AA54+AB54&gt;0,VLOOKUP(AE54,Item!$G:$H,2,FALSE)," ")</f>
        <v xml:space="preserve"> </v>
      </c>
      <c r="X54" s="29" t="str">
        <f>IF(AA54+AB54&gt;0,VLOOKUP(Z54,Item!$D:$E,2,FALSE),"")</f>
        <v/>
      </c>
      <c r="Z54" s="12">
        <f t="shared" si="6"/>
        <v>0</v>
      </c>
      <c r="AA54" s="12">
        <f t="shared" si="7"/>
        <v>0</v>
      </c>
      <c r="AB54" s="12">
        <f t="shared" si="8"/>
        <v>0</v>
      </c>
      <c r="AC54" s="12">
        <f t="shared" si="9"/>
        <v>2</v>
      </c>
      <c r="AD54" s="12">
        <f t="shared" si="10"/>
        <v>3</v>
      </c>
      <c r="AE54" s="12">
        <f t="shared" si="11"/>
        <v>5</v>
      </c>
    </row>
    <row r="55" spans="1:31">
      <c r="A55" s="12">
        <v>52</v>
      </c>
      <c r="F55" s="6" t="str">
        <f t="shared" si="2"/>
        <v/>
      </c>
      <c r="K55" s="6" t="str">
        <f t="shared" si="3"/>
        <v/>
      </c>
      <c r="P55" s="6" t="str">
        <f t="shared" si="4"/>
        <v/>
      </c>
      <c r="U55" s="6" t="str">
        <f t="shared" si="5"/>
        <v/>
      </c>
      <c r="W55" s="48" t="str">
        <f>IF(AA55+AB55&gt;0,VLOOKUP(AE55,Item!$G:$H,2,FALSE)," ")</f>
        <v xml:space="preserve"> </v>
      </c>
      <c r="X55" s="29" t="str">
        <f>IF(AA55+AB55&gt;0,VLOOKUP(Z55,Item!$D:$E,2,FALSE),"")</f>
        <v/>
      </c>
      <c r="Z55" s="12">
        <f t="shared" si="6"/>
        <v>0</v>
      </c>
      <c r="AA55" s="12">
        <f t="shared" si="7"/>
        <v>0</v>
      </c>
      <c r="AB55" s="12">
        <f t="shared" si="8"/>
        <v>0</v>
      </c>
      <c r="AC55" s="12">
        <f t="shared" si="9"/>
        <v>2</v>
      </c>
      <c r="AD55" s="12">
        <f t="shared" si="10"/>
        <v>3</v>
      </c>
      <c r="AE55" s="12">
        <f t="shared" si="11"/>
        <v>5</v>
      </c>
    </row>
    <row r="56" spans="1:31">
      <c r="A56" s="12">
        <v>53</v>
      </c>
      <c r="F56" s="6" t="str">
        <f t="shared" si="2"/>
        <v/>
      </c>
      <c r="K56" s="6" t="str">
        <f t="shared" si="3"/>
        <v/>
      </c>
      <c r="P56" s="6" t="str">
        <f t="shared" si="4"/>
        <v/>
      </c>
      <c r="U56" s="6" t="str">
        <f t="shared" si="5"/>
        <v/>
      </c>
      <c r="W56" s="48" t="str">
        <f>IF(AA56+AB56&gt;0,VLOOKUP(AE56,Item!$G:$H,2,FALSE)," ")</f>
        <v xml:space="preserve"> </v>
      </c>
      <c r="X56" s="29" t="str">
        <f>IF(AA56+AB56&gt;0,VLOOKUP(Z56,Item!$D:$E,2,FALSE),"")</f>
        <v/>
      </c>
      <c r="Z56" s="12">
        <f t="shared" si="6"/>
        <v>0</v>
      </c>
      <c r="AA56" s="12">
        <f t="shared" si="7"/>
        <v>0</v>
      </c>
      <c r="AB56" s="12">
        <f t="shared" si="8"/>
        <v>0</v>
      </c>
      <c r="AC56" s="12">
        <f t="shared" si="9"/>
        <v>2</v>
      </c>
      <c r="AD56" s="12">
        <f t="shared" si="10"/>
        <v>3</v>
      </c>
      <c r="AE56" s="12">
        <f t="shared" si="11"/>
        <v>5</v>
      </c>
    </row>
    <row r="57" spans="1:31">
      <c r="A57" s="12">
        <v>54</v>
      </c>
      <c r="F57" s="6" t="str">
        <f t="shared" si="2"/>
        <v/>
      </c>
      <c r="K57" s="6" t="str">
        <f t="shared" si="3"/>
        <v/>
      </c>
      <c r="P57" s="6" t="str">
        <f t="shared" si="4"/>
        <v/>
      </c>
      <c r="U57" s="6" t="str">
        <f t="shared" si="5"/>
        <v/>
      </c>
      <c r="W57" s="48" t="str">
        <f>IF(AA57+AB57&gt;0,VLOOKUP(AE57,Item!$G:$H,2,FALSE)," ")</f>
        <v xml:space="preserve"> </v>
      </c>
      <c r="X57" s="29" t="str">
        <f>IF(AA57+AB57&gt;0,VLOOKUP(Z57,Item!$D:$E,2,FALSE),"")</f>
        <v/>
      </c>
      <c r="Z57" s="12">
        <f t="shared" si="6"/>
        <v>0</v>
      </c>
      <c r="AA57" s="12">
        <f t="shared" si="7"/>
        <v>0</v>
      </c>
      <c r="AB57" s="12">
        <f t="shared" si="8"/>
        <v>0</v>
      </c>
      <c r="AC57" s="12">
        <f t="shared" si="9"/>
        <v>2</v>
      </c>
      <c r="AD57" s="12">
        <f t="shared" si="10"/>
        <v>3</v>
      </c>
      <c r="AE57" s="12">
        <f t="shared" si="11"/>
        <v>5</v>
      </c>
    </row>
    <row r="58" spans="1:31">
      <c r="A58" s="12">
        <v>55</v>
      </c>
      <c r="F58" s="6" t="str">
        <f t="shared" si="2"/>
        <v/>
      </c>
      <c r="K58" s="6" t="str">
        <f t="shared" si="3"/>
        <v/>
      </c>
      <c r="P58" s="6" t="str">
        <f t="shared" si="4"/>
        <v/>
      </c>
      <c r="U58" s="6" t="str">
        <f t="shared" si="5"/>
        <v/>
      </c>
      <c r="W58" s="48" t="str">
        <f>IF(AA58+AB58&gt;0,VLOOKUP(AE58,Item!$G:$H,2,FALSE)," ")</f>
        <v xml:space="preserve"> </v>
      </c>
      <c r="X58" s="29" t="str">
        <f>IF(AA58+AB58&gt;0,VLOOKUP(Z58,Item!$D:$E,2,FALSE),"")</f>
        <v/>
      </c>
      <c r="Z58" s="12">
        <f t="shared" si="6"/>
        <v>0</v>
      </c>
      <c r="AA58" s="12">
        <f t="shared" si="7"/>
        <v>0</v>
      </c>
      <c r="AB58" s="12">
        <f t="shared" si="8"/>
        <v>0</v>
      </c>
      <c r="AC58" s="12">
        <f t="shared" si="9"/>
        <v>2</v>
      </c>
      <c r="AD58" s="12">
        <f t="shared" si="10"/>
        <v>3</v>
      </c>
      <c r="AE58" s="12">
        <f t="shared" si="11"/>
        <v>5</v>
      </c>
    </row>
    <row r="59" spans="1:31">
      <c r="A59" s="12">
        <v>56</v>
      </c>
      <c r="F59" s="6" t="str">
        <f t="shared" si="2"/>
        <v/>
      </c>
      <c r="K59" s="6" t="str">
        <f t="shared" si="3"/>
        <v/>
      </c>
      <c r="P59" s="6" t="str">
        <f t="shared" si="4"/>
        <v/>
      </c>
      <c r="U59" s="6" t="str">
        <f t="shared" si="5"/>
        <v/>
      </c>
      <c r="W59" s="48" t="str">
        <f>IF(AA59+AB59&gt;0,VLOOKUP(AE59,Item!$G:$H,2,FALSE)," ")</f>
        <v xml:space="preserve"> </v>
      </c>
      <c r="X59" s="29" t="str">
        <f>IF(AA59+AB59&gt;0,VLOOKUP(Z59,Item!$D:$E,2,FALSE),"")</f>
        <v/>
      </c>
      <c r="Z59" s="12">
        <f t="shared" si="6"/>
        <v>0</v>
      </c>
      <c r="AA59" s="12">
        <f t="shared" si="7"/>
        <v>0</v>
      </c>
      <c r="AB59" s="12">
        <f t="shared" si="8"/>
        <v>0</v>
      </c>
      <c r="AC59" s="12">
        <f t="shared" si="9"/>
        <v>2</v>
      </c>
      <c r="AD59" s="12">
        <f t="shared" si="10"/>
        <v>3</v>
      </c>
      <c r="AE59" s="12">
        <f t="shared" si="11"/>
        <v>5</v>
      </c>
    </row>
    <row r="60" spans="1:31">
      <c r="A60" s="12">
        <v>57</v>
      </c>
      <c r="F60" s="6" t="str">
        <f t="shared" si="2"/>
        <v/>
      </c>
      <c r="K60" s="6" t="str">
        <f t="shared" si="3"/>
        <v/>
      </c>
      <c r="P60" s="6" t="str">
        <f t="shared" si="4"/>
        <v/>
      </c>
      <c r="U60" s="6" t="str">
        <f t="shared" si="5"/>
        <v/>
      </c>
      <c r="W60" s="48" t="str">
        <f>IF(AA60+AB60&gt;0,VLOOKUP(AE60,Item!$G:$H,2,FALSE)," ")</f>
        <v xml:space="preserve"> </v>
      </c>
      <c r="X60" s="29" t="str">
        <f>IF(AA60+AB60&gt;0,VLOOKUP(Z60,Item!$D:$E,2,FALSE),"")</f>
        <v/>
      </c>
      <c r="Z60" s="12">
        <f t="shared" si="6"/>
        <v>0</v>
      </c>
      <c r="AA60" s="12">
        <f t="shared" si="7"/>
        <v>0</v>
      </c>
      <c r="AB60" s="12">
        <f t="shared" si="8"/>
        <v>0</v>
      </c>
      <c r="AC60" s="12">
        <f t="shared" si="9"/>
        <v>2</v>
      </c>
      <c r="AD60" s="12">
        <f t="shared" si="10"/>
        <v>3</v>
      </c>
      <c r="AE60" s="12">
        <f t="shared" si="11"/>
        <v>5</v>
      </c>
    </row>
    <row r="61" spans="1:31">
      <c r="A61" s="12">
        <v>58</v>
      </c>
      <c r="F61" s="6" t="str">
        <f t="shared" si="2"/>
        <v/>
      </c>
      <c r="K61" s="6" t="str">
        <f t="shared" si="3"/>
        <v/>
      </c>
      <c r="P61" s="6" t="str">
        <f t="shared" si="4"/>
        <v/>
      </c>
      <c r="U61" s="6" t="str">
        <f t="shared" si="5"/>
        <v/>
      </c>
      <c r="W61" s="48" t="str">
        <f>IF(AA61+AB61&gt;0,VLOOKUP(AE61,Item!$G:$H,2,FALSE)," ")</f>
        <v xml:space="preserve"> </v>
      </c>
      <c r="X61" s="29" t="str">
        <f>IF(AA61+AB61&gt;0,VLOOKUP(Z61,Item!$D:$E,2,FALSE),"")</f>
        <v/>
      </c>
      <c r="Z61" s="12">
        <f t="shared" si="6"/>
        <v>0</v>
      </c>
      <c r="AA61" s="12">
        <f t="shared" si="7"/>
        <v>0</v>
      </c>
      <c r="AB61" s="12">
        <f t="shared" si="8"/>
        <v>0</v>
      </c>
      <c r="AC61" s="12">
        <f t="shared" si="9"/>
        <v>2</v>
      </c>
      <c r="AD61" s="12">
        <f t="shared" si="10"/>
        <v>3</v>
      </c>
      <c r="AE61" s="12">
        <f t="shared" si="11"/>
        <v>5</v>
      </c>
    </row>
    <row r="62" spans="1:31">
      <c r="A62" s="12">
        <v>59</v>
      </c>
      <c r="F62" s="6" t="str">
        <f t="shared" si="2"/>
        <v/>
      </c>
      <c r="K62" s="6" t="str">
        <f t="shared" si="3"/>
        <v/>
      </c>
      <c r="P62" s="6" t="str">
        <f t="shared" si="4"/>
        <v/>
      </c>
      <c r="U62" s="6" t="str">
        <f t="shared" si="5"/>
        <v/>
      </c>
      <c r="W62" s="48" t="str">
        <f>IF(AA62+AB62&gt;0,VLOOKUP(AE62,Item!$G:$H,2,FALSE)," ")</f>
        <v xml:space="preserve"> </v>
      </c>
      <c r="X62" s="29" t="str">
        <f>IF(AA62+AB62&gt;0,VLOOKUP(Z62,Item!$D:$E,2,FALSE),"")</f>
        <v/>
      </c>
      <c r="Z62" s="12">
        <f t="shared" si="6"/>
        <v>0</v>
      </c>
      <c r="AA62" s="12">
        <f t="shared" si="7"/>
        <v>0</v>
      </c>
      <c r="AB62" s="12">
        <f t="shared" si="8"/>
        <v>0</v>
      </c>
      <c r="AC62" s="12">
        <f t="shared" si="9"/>
        <v>2</v>
      </c>
      <c r="AD62" s="12">
        <f t="shared" si="10"/>
        <v>3</v>
      </c>
      <c r="AE62" s="12">
        <f t="shared" si="11"/>
        <v>5</v>
      </c>
    </row>
    <row r="63" spans="1:31">
      <c r="A63" s="12">
        <v>60</v>
      </c>
      <c r="F63" s="6" t="str">
        <f t="shared" si="2"/>
        <v/>
      </c>
      <c r="K63" s="6" t="str">
        <f t="shared" si="3"/>
        <v/>
      </c>
      <c r="P63" s="6" t="str">
        <f t="shared" si="4"/>
        <v/>
      </c>
      <c r="U63" s="6" t="str">
        <f t="shared" si="5"/>
        <v/>
      </c>
      <c r="W63" s="48" t="str">
        <f>IF(AA63+AB63&gt;0,VLOOKUP(AE63,Item!$G:$H,2,FALSE)," ")</f>
        <v xml:space="preserve"> </v>
      </c>
      <c r="X63" s="29" t="str">
        <f>IF(AA63+AB63&gt;0,VLOOKUP(Z63,Item!$D:$E,2,FALSE),"")</f>
        <v/>
      </c>
      <c r="Z63" s="12">
        <f t="shared" si="6"/>
        <v>0</v>
      </c>
      <c r="AA63" s="12">
        <f t="shared" si="7"/>
        <v>0</v>
      </c>
      <c r="AB63" s="12">
        <f t="shared" si="8"/>
        <v>0</v>
      </c>
      <c r="AC63" s="12">
        <f t="shared" si="9"/>
        <v>2</v>
      </c>
      <c r="AD63" s="12">
        <f t="shared" si="10"/>
        <v>3</v>
      </c>
      <c r="AE63" s="12">
        <f t="shared" si="11"/>
        <v>5</v>
      </c>
    </row>
    <row r="64" spans="1:31">
      <c r="A64" s="12">
        <v>61</v>
      </c>
      <c r="F64" s="6" t="str">
        <f t="shared" si="2"/>
        <v/>
      </c>
      <c r="K64" s="6" t="str">
        <f t="shared" si="3"/>
        <v/>
      </c>
      <c r="P64" s="6" t="str">
        <f t="shared" si="4"/>
        <v/>
      </c>
      <c r="U64" s="6" t="str">
        <f t="shared" si="5"/>
        <v/>
      </c>
      <c r="W64" s="48" t="str">
        <f>IF(AA64+AB64&gt;0,VLOOKUP(AE64,Item!$G:$H,2,FALSE)," ")</f>
        <v xml:space="preserve"> </v>
      </c>
      <c r="X64" s="29" t="str">
        <f>IF(AA64+AB64&gt;0,VLOOKUP(Z64,Item!$D:$E,2,FALSE),"")</f>
        <v/>
      </c>
      <c r="Z64" s="12">
        <f t="shared" si="6"/>
        <v>0</v>
      </c>
      <c r="AA64" s="12">
        <f t="shared" si="7"/>
        <v>0</v>
      </c>
      <c r="AB64" s="12">
        <f t="shared" si="8"/>
        <v>0</v>
      </c>
      <c r="AC64" s="12">
        <f t="shared" si="9"/>
        <v>2</v>
      </c>
      <c r="AD64" s="12">
        <f t="shared" si="10"/>
        <v>3</v>
      </c>
      <c r="AE64" s="12">
        <f t="shared" si="11"/>
        <v>5</v>
      </c>
    </row>
    <row r="65" spans="1:31">
      <c r="A65" s="12">
        <v>62</v>
      </c>
      <c r="F65" s="6" t="str">
        <f t="shared" si="2"/>
        <v/>
      </c>
      <c r="K65" s="6" t="str">
        <f t="shared" si="3"/>
        <v/>
      </c>
      <c r="P65" s="6" t="str">
        <f t="shared" si="4"/>
        <v/>
      </c>
      <c r="U65" s="6" t="str">
        <f t="shared" si="5"/>
        <v/>
      </c>
      <c r="W65" s="48" t="str">
        <f>IF(AA65+AB65&gt;0,VLOOKUP(AE65,Item!$G:$H,2,FALSE)," ")</f>
        <v xml:space="preserve"> </v>
      </c>
      <c r="X65" s="29" t="str">
        <f>IF(AA65+AB65&gt;0,VLOOKUP(Z65,Item!$D:$E,2,FALSE),"")</f>
        <v/>
      </c>
      <c r="Z65" s="12">
        <f t="shared" si="6"/>
        <v>0</v>
      </c>
      <c r="AA65" s="12">
        <f t="shared" si="7"/>
        <v>0</v>
      </c>
      <c r="AB65" s="12">
        <f t="shared" si="8"/>
        <v>0</v>
      </c>
      <c r="AC65" s="12">
        <f t="shared" si="9"/>
        <v>2</v>
      </c>
      <c r="AD65" s="12">
        <f t="shared" si="10"/>
        <v>3</v>
      </c>
      <c r="AE65" s="12">
        <f t="shared" si="11"/>
        <v>5</v>
      </c>
    </row>
    <row r="66" spans="1:31">
      <c r="A66" s="12">
        <v>63</v>
      </c>
      <c r="F66" s="6" t="str">
        <f t="shared" si="2"/>
        <v/>
      </c>
      <c r="K66" s="6" t="str">
        <f t="shared" si="3"/>
        <v/>
      </c>
      <c r="P66" s="6" t="str">
        <f t="shared" si="4"/>
        <v/>
      </c>
      <c r="U66" s="6" t="str">
        <f t="shared" si="5"/>
        <v/>
      </c>
      <c r="W66" s="48" t="str">
        <f>IF(AA66+AB66&gt;0,VLOOKUP(AE66,Item!$G:$H,2,FALSE)," ")</f>
        <v xml:space="preserve"> </v>
      </c>
      <c r="X66" s="29" t="str">
        <f>IF(AA66+AB66&gt;0,VLOOKUP(Z66,Item!$D:$E,2,FALSE),"")</f>
        <v/>
      </c>
      <c r="Z66" s="12">
        <f t="shared" si="6"/>
        <v>0</v>
      </c>
      <c r="AA66" s="12">
        <f t="shared" si="7"/>
        <v>0</v>
      </c>
      <c r="AB66" s="12">
        <f t="shared" si="8"/>
        <v>0</v>
      </c>
      <c r="AC66" s="12">
        <f t="shared" si="9"/>
        <v>2</v>
      </c>
      <c r="AD66" s="12">
        <f t="shared" si="10"/>
        <v>3</v>
      </c>
      <c r="AE66" s="12">
        <f t="shared" si="11"/>
        <v>5</v>
      </c>
    </row>
    <row r="67" spans="1:31">
      <c r="A67" s="12">
        <v>64</v>
      </c>
      <c r="F67" s="6" t="str">
        <f t="shared" si="2"/>
        <v/>
      </c>
      <c r="K67" s="6" t="str">
        <f t="shared" si="3"/>
        <v/>
      </c>
      <c r="P67" s="6" t="str">
        <f t="shared" si="4"/>
        <v/>
      </c>
      <c r="U67" s="6" t="str">
        <f t="shared" si="5"/>
        <v/>
      </c>
      <c r="W67" s="48" t="str">
        <f>IF(AA67+AB67&gt;0,VLOOKUP(AE67,Item!$G:$H,2,FALSE)," ")</f>
        <v xml:space="preserve"> </v>
      </c>
      <c r="X67" s="29" t="str">
        <f>IF(AA67+AB67&gt;0,VLOOKUP(Z67,Item!$D:$E,2,FALSE),"")</f>
        <v/>
      </c>
      <c r="Z67" s="12">
        <f t="shared" si="6"/>
        <v>0</v>
      </c>
      <c r="AA67" s="12">
        <f t="shared" si="7"/>
        <v>0</v>
      </c>
      <c r="AB67" s="12">
        <f t="shared" si="8"/>
        <v>0</v>
      </c>
      <c r="AC67" s="12">
        <f t="shared" si="9"/>
        <v>2</v>
      </c>
      <c r="AD67" s="12">
        <f t="shared" si="10"/>
        <v>3</v>
      </c>
      <c r="AE67" s="12">
        <f t="shared" si="11"/>
        <v>5</v>
      </c>
    </row>
    <row r="68" spans="1:31">
      <c r="A68" s="12">
        <v>65</v>
      </c>
      <c r="F68" s="6" t="str">
        <f t="shared" si="2"/>
        <v/>
      </c>
      <c r="K68" s="6" t="str">
        <f t="shared" si="3"/>
        <v/>
      </c>
      <c r="P68" s="6" t="str">
        <f t="shared" si="4"/>
        <v/>
      </c>
      <c r="U68" s="6" t="str">
        <f t="shared" si="5"/>
        <v/>
      </c>
      <c r="W68" s="48" t="str">
        <f>IF(AA68+AB68&gt;0,VLOOKUP(AE68,Item!$G:$H,2,FALSE)," ")</f>
        <v xml:space="preserve"> </v>
      </c>
      <c r="X68" s="29" t="str">
        <f>IF(AA68+AB68&gt;0,VLOOKUP(Z68,Item!$D:$E,2,FALSE),"")</f>
        <v/>
      </c>
      <c r="Z68" s="12">
        <f t="shared" si="6"/>
        <v>0</v>
      </c>
      <c r="AA68" s="12">
        <f t="shared" si="7"/>
        <v>0</v>
      </c>
      <c r="AB68" s="12">
        <f t="shared" si="8"/>
        <v>0</v>
      </c>
      <c r="AC68" s="12">
        <f t="shared" si="9"/>
        <v>2</v>
      </c>
      <c r="AD68" s="12">
        <f t="shared" si="10"/>
        <v>3</v>
      </c>
      <c r="AE68" s="12">
        <f t="shared" si="11"/>
        <v>5</v>
      </c>
    </row>
    <row r="69" spans="1:31">
      <c r="A69" s="12">
        <v>66</v>
      </c>
      <c r="F69" s="6" t="str">
        <f t="shared" ref="F69:F132" si="12">IF(E69="","",DATEDIF(E69,"2026/8/2","Y"))</f>
        <v/>
      </c>
      <c r="K69" s="6" t="str">
        <f t="shared" ref="K69:K132" si="13">IF(J69="","",DATEDIF(J69,"2026/8/2","Y"))</f>
        <v/>
      </c>
      <c r="P69" s="6" t="str">
        <f t="shared" ref="P69:P132" si="14">IF(O69="","",DATEDIF(O69,"2026/8/2","Y"))</f>
        <v/>
      </c>
      <c r="U69" s="6" t="str">
        <f t="shared" ref="U69:U132" si="15">IF(T69="","",DATEDIF(T69,"2026/8/2","Y"))</f>
        <v/>
      </c>
      <c r="W69" s="48" t="str">
        <f>IF(AA69+AB69&gt;0,VLOOKUP(AE69,Item!$G:$H,2,FALSE)," ")</f>
        <v xml:space="preserve"> </v>
      </c>
      <c r="X69" s="29" t="str">
        <f>IF(AA69+AB69&gt;0,VLOOKUP(Z69,Item!$D:$E,2,FALSE),"")</f>
        <v/>
      </c>
      <c r="Z69" s="12">
        <f t="shared" ref="Z69:Z132" si="16">MAX(F69,K69,P69,U69)</f>
        <v>0</v>
      </c>
      <c r="AA69" s="12">
        <f t="shared" ref="AA69:AA132" si="17">COUNTIF(A69:V69,$AA$3)</f>
        <v>0</v>
      </c>
      <c r="AB69" s="12">
        <f t="shared" ref="AB69:AB132" si="18">COUNTIF(A69:V69,$AB$3)</f>
        <v>0</v>
      </c>
      <c r="AC69" s="12">
        <f t="shared" ref="AC69:AC132" si="19">IF(AA69=0,2,0)</f>
        <v>2</v>
      </c>
      <c r="AD69" s="12">
        <f t="shared" ref="AD69:AD132" si="20">IF(AB69=0,3,0)</f>
        <v>3</v>
      </c>
      <c r="AE69" s="12">
        <f t="shared" ref="AE69:AE132" si="21">AC69+AD69</f>
        <v>5</v>
      </c>
    </row>
    <row r="70" spans="1:31">
      <c r="A70" s="12">
        <v>67</v>
      </c>
      <c r="F70" s="6" t="str">
        <f t="shared" si="12"/>
        <v/>
      </c>
      <c r="K70" s="6" t="str">
        <f t="shared" si="13"/>
        <v/>
      </c>
      <c r="P70" s="6" t="str">
        <f t="shared" si="14"/>
        <v/>
      </c>
      <c r="U70" s="6" t="str">
        <f t="shared" si="15"/>
        <v/>
      </c>
      <c r="W70" s="48" t="str">
        <f>IF(AA70+AB70&gt;0,VLOOKUP(AE70,Item!$G:$H,2,FALSE)," ")</f>
        <v xml:space="preserve"> </v>
      </c>
      <c r="X70" s="29" t="str">
        <f>IF(AA70+AB70&gt;0,VLOOKUP(Z70,Item!$D:$E,2,FALSE),"")</f>
        <v/>
      </c>
      <c r="Z70" s="12">
        <f t="shared" si="16"/>
        <v>0</v>
      </c>
      <c r="AA70" s="12">
        <f t="shared" si="17"/>
        <v>0</v>
      </c>
      <c r="AB70" s="12">
        <f t="shared" si="18"/>
        <v>0</v>
      </c>
      <c r="AC70" s="12">
        <f t="shared" si="19"/>
        <v>2</v>
      </c>
      <c r="AD70" s="12">
        <f t="shared" si="20"/>
        <v>3</v>
      </c>
      <c r="AE70" s="12">
        <f t="shared" si="21"/>
        <v>5</v>
      </c>
    </row>
    <row r="71" spans="1:31">
      <c r="A71" s="12">
        <v>68</v>
      </c>
      <c r="F71" s="6" t="str">
        <f t="shared" si="12"/>
        <v/>
      </c>
      <c r="K71" s="6" t="str">
        <f t="shared" si="13"/>
        <v/>
      </c>
      <c r="P71" s="6" t="str">
        <f t="shared" si="14"/>
        <v/>
      </c>
      <c r="U71" s="6" t="str">
        <f t="shared" si="15"/>
        <v/>
      </c>
      <c r="W71" s="48" t="str">
        <f>IF(AA71+AB71&gt;0,VLOOKUP(AE71,Item!$G:$H,2,FALSE)," ")</f>
        <v xml:space="preserve"> </v>
      </c>
      <c r="X71" s="29" t="str">
        <f>IF(AA71+AB71&gt;0,VLOOKUP(Z71,Item!$D:$E,2,FALSE),"")</f>
        <v/>
      </c>
      <c r="Z71" s="12">
        <f t="shared" si="16"/>
        <v>0</v>
      </c>
      <c r="AA71" s="12">
        <f t="shared" si="17"/>
        <v>0</v>
      </c>
      <c r="AB71" s="12">
        <f t="shared" si="18"/>
        <v>0</v>
      </c>
      <c r="AC71" s="12">
        <f t="shared" si="19"/>
        <v>2</v>
      </c>
      <c r="AD71" s="12">
        <f t="shared" si="20"/>
        <v>3</v>
      </c>
      <c r="AE71" s="12">
        <f t="shared" si="21"/>
        <v>5</v>
      </c>
    </row>
    <row r="72" spans="1:31">
      <c r="A72" s="12">
        <v>69</v>
      </c>
      <c r="F72" s="6" t="str">
        <f t="shared" si="12"/>
        <v/>
      </c>
      <c r="K72" s="6" t="str">
        <f t="shared" si="13"/>
        <v/>
      </c>
      <c r="P72" s="6" t="str">
        <f t="shared" si="14"/>
        <v/>
      </c>
      <c r="U72" s="6" t="str">
        <f t="shared" si="15"/>
        <v/>
      </c>
      <c r="W72" s="48" t="str">
        <f>IF(AA72+AB72&gt;0,VLOOKUP(AE72,Item!$G:$H,2,FALSE)," ")</f>
        <v xml:space="preserve"> </v>
      </c>
      <c r="X72" s="29" t="str">
        <f>IF(AA72+AB72&gt;0,VLOOKUP(Z72,Item!$D:$E,2,FALSE),"")</f>
        <v/>
      </c>
      <c r="Z72" s="12">
        <f t="shared" si="16"/>
        <v>0</v>
      </c>
      <c r="AA72" s="12">
        <f t="shared" si="17"/>
        <v>0</v>
      </c>
      <c r="AB72" s="12">
        <f t="shared" si="18"/>
        <v>0</v>
      </c>
      <c r="AC72" s="12">
        <f t="shared" si="19"/>
        <v>2</v>
      </c>
      <c r="AD72" s="12">
        <f t="shared" si="20"/>
        <v>3</v>
      </c>
      <c r="AE72" s="12">
        <f t="shared" si="21"/>
        <v>5</v>
      </c>
    </row>
    <row r="73" spans="1:31">
      <c r="A73" s="12">
        <v>70</v>
      </c>
      <c r="F73" s="6" t="str">
        <f t="shared" si="12"/>
        <v/>
      </c>
      <c r="K73" s="6" t="str">
        <f t="shared" si="13"/>
        <v/>
      </c>
      <c r="P73" s="6" t="str">
        <f t="shared" si="14"/>
        <v/>
      </c>
      <c r="U73" s="6" t="str">
        <f t="shared" si="15"/>
        <v/>
      </c>
      <c r="W73" s="48" t="str">
        <f>IF(AA73+AB73&gt;0,VLOOKUP(AE73,Item!$G:$H,2,FALSE)," ")</f>
        <v xml:space="preserve"> </v>
      </c>
      <c r="X73" s="29" t="str">
        <f>IF(AA73+AB73&gt;0,VLOOKUP(Z73,Item!$D:$E,2,FALSE),"")</f>
        <v/>
      </c>
      <c r="Z73" s="12">
        <f t="shared" si="16"/>
        <v>0</v>
      </c>
      <c r="AA73" s="12">
        <f t="shared" si="17"/>
        <v>0</v>
      </c>
      <c r="AB73" s="12">
        <f t="shared" si="18"/>
        <v>0</v>
      </c>
      <c r="AC73" s="12">
        <f t="shared" si="19"/>
        <v>2</v>
      </c>
      <c r="AD73" s="12">
        <f t="shared" si="20"/>
        <v>3</v>
      </c>
      <c r="AE73" s="12">
        <f t="shared" si="21"/>
        <v>5</v>
      </c>
    </row>
    <row r="74" spans="1:31">
      <c r="A74" s="12">
        <v>71</v>
      </c>
      <c r="F74" s="6" t="str">
        <f t="shared" si="12"/>
        <v/>
      </c>
      <c r="K74" s="6" t="str">
        <f t="shared" si="13"/>
        <v/>
      </c>
      <c r="P74" s="6" t="str">
        <f t="shared" si="14"/>
        <v/>
      </c>
      <c r="U74" s="6" t="str">
        <f t="shared" si="15"/>
        <v/>
      </c>
      <c r="W74" s="48" t="str">
        <f>IF(AA74+AB74&gt;0,VLOOKUP(AE74,Item!$G:$H,2,FALSE)," ")</f>
        <v xml:space="preserve"> </v>
      </c>
      <c r="X74" s="29" t="str">
        <f>IF(AA74+AB74&gt;0,VLOOKUP(Z74,Item!$D:$E,2,FALSE),"")</f>
        <v/>
      </c>
      <c r="Z74" s="12">
        <f t="shared" si="16"/>
        <v>0</v>
      </c>
      <c r="AA74" s="12">
        <f t="shared" si="17"/>
        <v>0</v>
      </c>
      <c r="AB74" s="12">
        <f t="shared" si="18"/>
        <v>0</v>
      </c>
      <c r="AC74" s="12">
        <f t="shared" si="19"/>
        <v>2</v>
      </c>
      <c r="AD74" s="12">
        <f t="shared" si="20"/>
        <v>3</v>
      </c>
      <c r="AE74" s="12">
        <f t="shared" si="21"/>
        <v>5</v>
      </c>
    </row>
    <row r="75" spans="1:31">
      <c r="A75" s="12">
        <v>72</v>
      </c>
      <c r="F75" s="6" t="str">
        <f t="shared" si="12"/>
        <v/>
      </c>
      <c r="K75" s="6" t="str">
        <f t="shared" si="13"/>
        <v/>
      </c>
      <c r="P75" s="6" t="str">
        <f t="shared" si="14"/>
        <v/>
      </c>
      <c r="U75" s="6" t="str">
        <f t="shared" si="15"/>
        <v/>
      </c>
      <c r="W75" s="48" t="str">
        <f>IF(AA75+AB75&gt;0,VLOOKUP(AE75,Item!$G:$H,2,FALSE)," ")</f>
        <v xml:space="preserve"> </v>
      </c>
      <c r="X75" s="29" t="str">
        <f>IF(AA75+AB75&gt;0,VLOOKUP(Z75,Item!$D:$E,2,FALSE),"")</f>
        <v/>
      </c>
      <c r="Z75" s="12">
        <f t="shared" si="16"/>
        <v>0</v>
      </c>
      <c r="AA75" s="12">
        <f t="shared" si="17"/>
        <v>0</v>
      </c>
      <c r="AB75" s="12">
        <f t="shared" si="18"/>
        <v>0</v>
      </c>
      <c r="AC75" s="12">
        <f t="shared" si="19"/>
        <v>2</v>
      </c>
      <c r="AD75" s="12">
        <f t="shared" si="20"/>
        <v>3</v>
      </c>
      <c r="AE75" s="12">
        <f t="shared" si="21"/>
        <v>5</v>
      </c>
    </row>
    <row r="76" spans="1:31">
      <c r="A76" s="12">
        <v>73</v>
      </c>
      <c r="F76" s="6" t="str">
        <f t="shared" si="12"/>
        <v/>
      </c>
      <c r="K76" s="6" t="str">
        <f t="shared" si="13"/>
        <v/>
      </c>
      <c r="P76" s="6" t="str">
        <f t="shared" si="14"/>
        <v/>
      </c>
      <c r="U76" s="6" t="str">
        <f t="shared" si="15"/>
        <v/>
      </c>
      <c r="W76" s="48" t="str">
        <f>IF(AA76+AB76&gt;0,VLOOKUP(AE76,Item!$G:$H,2,FALSE)," ")</f>
        <v xml:space="preserve"> </v>
      </c>
      <c r="X76" s="29" t="str">
        <f>IF(AA76+AB76&gt;0,VLOOKUP(Z76,Item!$D:$E,2,FALSE),"")</f>
        <v/>
      </c>
      <c r="Z76" s="12">
        <f t="shared" si="16"/>
        <v>0</v>
      </c>
      <c r="AA76" s="12">
        <f t="shared" si="17"/>
        <v>0</v>
      </c>
      <c r="AB76" s="12">
        <f t="shared" si="18"/>
        <v>0</v>
      </c>
      <c r="AC76" s="12">
        <f t="shared" si="19"/>
        <v>2</v>
      </c>
      <c r="AD76" s="12">
        <f t="shared" si="20"/>
        <v>3</v>
      </c>
      <c r="AE76" s="12">
        <f t="shared" si="21"/>
        <v>5</v>
      </c>
    </row>
    <row r="77" spans="1:31">
      <c r="A77" s="12">
        <v>74</v>
      </c>
      <c r="F77" s="6" t="str">
        <f t="shared" si="12"/>
        <v/>
      </c>
      <c r="K77" s="6" t="str">
        <f t="shared" si="13"/>
        <v/>
      </c>
      <c r="P77" s="6" t="str">
        <f t="shared" si="14"/>
        <v/>
      </c>
      <c r="U77" s="6" t="str">
        <f t="shared" si="15"/>
        <v/>
      </c>
      <c r="W77" s="48" t="str">
        <f>IF(AA77+AB77&gt;0,VLOOKUP(AE77,Item!$G:$H,2,FALSE)," ")</f>
        <v xml:space="preserve"> </v>
      </c>
      <c r="X77" s="29" t="str">
        <f>IF(AA77+AB77&gt;0,VLOOKUP(Z77,Item!$D:$E,2,FALSE),"")</f>
        <v/>
      </c>
      <c r="Z77" s="12">
        <f t="shared" si="16"/>
        <v>0</v>
      </c>
      <c r="AA77" s="12">
        <f t="shared" si="17"/>
        <v>0</v>
      </c>
      <c r="AB77" s="12">
        <f t="shared" si="18"/>
        <v>0</v>
      </c>
      <c r="AC77" s="12">
        <f t="shared" si="19"/>
        <v>2</v>
      </c>
      <c r="AD77" s="12">
        <f t="shared" si="20"/>
        <v>3</v>
      </c>
      <c r="AE77" s="12">
        <f t="shared" si="21"/>
        <v>5</v>
      </c>
    </row>
    <row r="78" spans="1:31">
      <c r="A78" s="12">
        <v>75</v>
      </c>
      <c r="F78" s="6" t="str">
        <f t="shared" si="12"/>
        <v/>
      </c>
      <c r="K78" s="6" t="str">
        <f t="shared" si="13"/>
        <v/>
      </c>
      <c r="P78" s="6" t="str">
        <f t="shared" si="14"/>
        <v/>
      </c>
      <c r="U78" s="6" t="str">
        <f t="shared" si="15"/>
        <v/>
      </c>
      <c r="W78" s="48" t="str">
        <f>IF(AA78+AB78&gt;0,VLOOKUP(AE78,Item!$G:$H,2,FALSE)," ")</f>
        <v xml:space="preserve"> </v>
      </c>
      <c r="X78" s="29" t="str">
        <f>IF(AA78+AB78&gt;0,VLOOKUP(Z78,Item!$D:$E,2,FALSE),"")</f>
        <v/>
      </c>
      <c r="Z78" s="12">
        <f t="shared" si="16"/>
        <v>0</v>
      </c>
      <c r="AA78" s="12">
        <f t="shared" si="17"/>
        <v>0</v>
      </c>
      <c r="AB78" s="12">
        <f t="shared" si="18"/>
        <v>0</v>
      </c>
      <c r="AC78" s="12">
        <f t="shared" si="19"/>
        <v>2</v>
      </c>
      <c r="AD78" s="12">
        <f t="shared" si="20"/>
        <v>3</v>
      </c>
      <c r="AE78" s="12">
        <f t="shared" si="21"/>
        <v>5</v>
      </c>
    </row>
    <row r="79" spans="1:31">
      <c r="A79" s="12">
        <v>76</v>
      </c>
      <c r="F79" s="6" t="str">
        <f t="shared" si="12"/>
        <v/>
      </c>
      <c r="K79" s="6" t="str">
        <f t="shared" si="13"/>
        <v/>
      </c>
      <c r="P79" s="6" t="str">
        <f t="shared" si="14"/>
        <v/>
      </c>
      <c r="U79" s="6" t="str">
        <f t="shared" si="15"/>
        <v/>
      </c>
      <c r="W79" s="48" t="str">
        <f>IF(AA79+AB79&gt;0,VLOOKUP(AE79,Item!$G:$H,2,FALSE)," ")</f>
        <v xml:space="preserve"> </v>
      </c>
      <c r="X79" s="29" t="str">
        <f>IF(AA79+AB79&gt;0,VLOOKUP(Z79,Item!$D:$E,2,FALSE),"")</f>
        <v/>
      </c>
      <c r="Z79" s="12">
        <f t="shared" si="16"/>
        <v>0</v>
      </c>
      <c r="AA79" s="12">
        <f t="shared" si="17"/>
        <v>0</v>
      </c>
      <c r="AB79" s="12">
        <f t="shared" si="18"/>
        <v>0</v>
      </c>
      <c r="AC79" s="12">
        <f t="shared" si="19"/>
        <v>2</v>
      </c>
      <c r="AD79" s="12">
        <f t="shared" si="20"/>
        <v>3</v>
      </c>
      <c r="AE79" s="12">
        <f t="shared" si="21"/>
        <v>5</v>
      </c>
    </row>
    <row r="80" spans="1:31">
      <c r="A80" s="12">
        <v>77</v>
      </c>
      <c r="F80" s="6" t="str">
        <f t="shared" si="12"/>
        <v/>
      </c>
      <c r="K80" s="6" t="str">
        <f t="shared" si="13"/>
        <v/>
      </c>
      <c r="P80" s="6" t="str">
        <f t="shared" si="14"/>
        <v/>
      </c>
      <c r="U80" s="6" t="str">
        <f t="shared" si="15"/>
        <v/>
      </c>
      <c r="W80" s="48" t="str">
        <f>IF(AA80+AB80&gt;0,VLOOKUP(AE80,Item!$G:$H,2,FALSE)," ")</f>
        <v xml:space="preserve"> </v>
      </c>
      <c r="X80" s="29" t="str">
        <f>IF(AA80+AB80&gt;0,VLOOKUP(Z80,Item!$D:$E,2,FALSE),"")</f>
        <v/>
      </c>
      <c r="Z80" s="12">
        <f t="shared" si="16"/>
        <v>0</v>
      </c>
      <c r="AA80" s="12">
        <f t="shared" si="17"/>
        <v>0</v>
      </c>
      <c r="AB80" s="12">
        <f t="shared" si="18"/>
        <v>0</v>
      </c>
      <c r="AC80" s="12">
        <f t="shared" si="19"/>
        <v>2</v>
      </c>
      <c r="AD80" s="12">
        <f t="shared" si="20"/>
        <v>3</v>
      </c>
      <c r="AE80" s="12">
        <f t="shared" si="21"/>
        <v>5</v>
      </c>
    </row>
    <row r="81" spans="1:31">
      <c r="A81" s="12">
        <v>78</v>
      </c>
      <c r="F81" s="6" t="str">
        <f t="shared" si="12"/>
        <v/>
      </c>
      <c r="K81" s="6" t="str">
        <f t="shared" si="13"/>
        <v/>
      </c>
      <c r="P81" s="6" t="str">
        <f t="shared" si="14"/>
        <v/>
      </c>
      <c r="U81" s="6" t="str">
        <f t="shared" si="15"/>
        <v/>
      </c>
      <c r="W81" s="48" t="str">
        <f>IF(AA81+AB81&gt;0,VLOOKUP(AE81,Item!$G:$H,2,FALSE)," ")</f>
        <v xml:space="preserve"> </v>
      </c>
      <c r="X81" s="29" t="str">
        <f>IF(AA81+AB81&gt;0,VLOOKUP(Z81,Item!$D:$E,2,FALSE),"")</f>
        <v/>
      </c>
      <c r="Z81" s="12">
        <f t="shared" si="16"/>
        <v>0</v>
      </c>
      <c r="AA81" s="12">
        <f t="shared" si="17"/>
        <v>0</v>
      </c>
      <c r="AB81" s="12">
        <f t="shared" si="18"/>
        <v>0</v>
      </c>
      <c r="AC81" s="12">
        <f t="shared" si="19"/>
        <v>2</v>
      </c>
      <c r="AD81" s="12">
        <f t="shared" si="20"/>
        <v>3</v>
      </c>
      <c r="AE81" s="12">
        <f t="shared" si="21"/>
        <v>5</v>
      </c>
    </row>
    <row r="82" spans="1:31">
      <c r="A82" s="12">
        <v>79</v>
      </c>
      <c r="F82" s="6" t="str">
        <f t="shared" si="12"/>
        <v/>
      </c>
      <c r="K82" s="6" t="str">
        <f t="shared" si="13"/>
        <v/>
      </c>
      <c r="P82" s="6" t="str">
        <f t="shared" si="14"/>
        <v/>
      </c>
      <c r="U82" s="6" t="str">
        <f t="shared" si="15"/>
        <v/>
      </c>
      <c r="W82" s="48" t="str">
        <f>IF(AA82+AB82&gt;0,VLOOKUP(AE82,Item!$G:$H,2,FALSE)," ")</f>
        <v xml:space="preserve"> </v>
      </c>
      <c r="X82" s="29" t="str">
        <f>IF(AA82+AB82&gt;0,VLOOKUP(Z82,Item!$D:$E,2,FALSE),"")</f>
        <v/>
      </c>
      <c r="Z82" s="12">
        <f t="shared" si="16"/>
        <v>0</v>
      </c>
      <c r="AA82" s="12">
        <f t="shared" si="17"/>
        <v>0</v>
      </c>
      <c r="AB82" s="12">
        <f t="shared" si="18"/>
        <v>0</v>
      </c>
      <c r="AC82" s="12">
        <f t="shared" si="19"/>
        <v>2</v>
      </c>
      <c r="AD82" s="12">
        <f t="shared" si="20"/>
        <v>3</v>
      </c>
      <c r="AE82" s="12">
        <f t="shared" si="21"/>
        <v>5</v>
      </c>
    </row>
    <row r="83" spans="1:31">
      <c r="A83" s="12">
        <v>80</v>
      </c>
      <c r="F83" s="6" t="str">
        <f t="shared" si="12"/>
        <v/>
      </c>
      <c r="K83" s="6" t="str">
        <f t="shared" si="13"/>
        <v/>
      </c>
      <c r="P83" s="6" t="str">
        <f t="shared" si="14"/>
        <v/>
      </c>
      <c r="U83" s="6" t="str">
        <f t="shared" si="15"/>
        <v/>
      </c>
      <c r="W83" s="48" t="str">
        <f>IF(AA83+AB83&gt;0,VLOOKUP(AE83,Item!$G:$H,2,FALSE)," ")</f>
        <v xml:space="preserve"> </v>
      </c>
      <c r="X83" s="29" t="str">
        <f>IF(AA83+AB83&gt;0,VLOOKUP(Z83,Item!$D:$E,2,FALSE),"")</f>
        <v/>
      </c>
      <c r="Z83" s="12">
        <f t="shared" si="16"/>
        <v>0</v>
      </c>
      <c r="AA83" s="12">
        <f t="shared" si="17"/>
        <v>0</v>
      </c>
      <c r="AB83" s="12">
        <f t="shared" si="18"/>
        <v>0</v>
      </c>
      <c r="AC83" s="12">
        <f t="shared" si="19"/>
        <v>2</v>
      </c>
      <c r="AD83" s="12">
        <f t="shared" si="20"/>
        <v>3</v>
      </c>
      <c r="AE83" s="12">
        <f t="shared" si="21"/>
        <v>5</v>
      </c>
    </row>
    <row r="84" spans="1:31">
      <c r="A84" s="12">
        <v>81</v>
      </c>
      <c r="F84" s="6" t="str">
        <f t="shared" si="12"/>
        <v/>
      </c>
      <c r="K84" s="6" t="str">
        <f t="shared" si="13"/>
        <v/>
      </c>
      <c r="P84" s="6" t="str">
        <f t="shared" si="14"/>
        <v/>
      </c>
      <c r="U84" s="6" t="str">
        <f t="shared" si="15"/>
        <v/>
      </c>
      <c r="W84" s="48" t="str">
        <f>IF(AA84+AB84&gt;0,VLOOKUP(AE84,Item!$G:$H,2,FALSE)," ")</f>
        <v xml:space="preserve"> </v>
      </c>
      <c r="X84" s="29" t="str">
        <f>IF(AA84+AB84&gt;0,VLOOKUP(Z84,Item!$D:$E,2,FALSE),"")</f>
        <v/>
      </c>
      <c r="Z84" s="12">
        <f t="shared" si="16"/>
        <v>0</v>
      </c>
      <c r="AA84" s="12">
        <f t="shared" si="17"/>
        <v>0</v>
      </c>
      <c r="AB84" s="12">
        <f t="shared" si="18"/>
        <v>0</v>
      </c>
      <c r="AC84" s="12">
        <f t="shared" si="19"/>
        <v>2</v>
      </c>
      <c r="AD84" s="12">
        <f t="shared" si="20"/>
        <v>3</v>
      </c>
      <c r="AE84" s="12">
        <f t="shared" si="21"/>
        <v>5</v>
      </c>
    </row>
    <row r="85" spans="1:31">
      <c r="A85" s="12">
        <v>82</v>
      </c>
      <c r="F85" s="6" t="str">
        <f t="shared" si="12"/>
        <v/>
      </c>
      <c r="K85" s="6" t="str">
        <f t="shared" si="13"/>
        <v/>
      </c>
      <c r="P85" s="6" t="str">
        <f t="shared" si="14"/>
        <v/>
      </c>
      <c r="U85" s="6" t="str">
        <f t="shared" si="15"/>
        <v/>
      </c>
      <c r="W85" s="48" t="str">
        <f>IF(AA85+AB85&gt;0,VLOOKUP(AE85,Item!$G:$H,2,FALSE)," ")</f>
        <v xml:space="preserve"> </v>
      </c>
      <c r="X85" s="29" t="str">
        <f>IF(AA85+AB85&gt;0,VLOOKUP(Z85,Item!$D:$E,2,FALSE),"")</f>
        <v/>
      </c>
      <c r="Z85" s="12">
        <f t="shared" si="16"/>
        <v>0</v>
      </c>
      <c r="AA85" s="12">
        <f t="shared" si="17"/>
        <v>0</v>
      </c>
      <c r="AB85" s="12">
        <f t="shared" si="18"/>
        <v>0</v>
      </c>
      <c r="AC85" s="12">
        <f t="shared" si="19"/>
        <v>2</v>
      </c>
      <c r="AD85" s="12">
        <f t="shared" si="20"/>
        <v>3</v>
      </c>
      <c r="AE85" s="12">
        <f t="shared" si="21"/>
        <v>5</v>
      </c>
    </row>
    <row r="86" spans="1:31">
      <c r="A86" s="12">
        <v>83</v>
      </c>
      <c r="F86" s="6" t="str">
        <f t="shared" si="12"/>
        <v/>
      </c>
      <c r="K86" s="6" t="str">
        <f t="shared" si="13"/>
        <v/>
      </c>
      <c r="P86" s="6" t="str">
        <f t="shared" si="14"/>
        <v/>
      </c>
      <c r="U86" s="6" t="str">
        <f t="shared" si="15"/>
        <v/>
      </c>
      <c r="W86" s="48" t="str">
        <f>IF(AA86+AB86&gt;0,VLOOKUP(AE86,Item!$G:$H,2,FALSE)," ")</f>
        <v xml:space="preserve"> </v>
      </c>
      <c r="X86" s="29" t="str">
        <f>IF(AA86+AB86&gt;0,VLOOKUP(Z86,Item!$D:$E,2,FALSE),"")</f>
        <v/>
      </c>
      <c r="Z86" s="12">
        <f t="shared" si="16"/>
        <v>0</v>
      </c>
      <c r="AA86" s="12">
        <f t="shared" si="17"/>
        <v>0</v>
      </c>
      <c r="AB86" s="12">
        <f t="shared" si="18"/>
        <v>0</v>
      </c>
      <c r="AC86" s="12">
        <f t="shared" si="19"/>
        <v>2</v>
      </c>
      <c r="AD86" s="12">
        <f t="shared" si="20"/>
        <v>3</v>
      </c>
      <c r="AE86" s="12">
        <f t="shared" si="21"/>
        <v>5</v>
      </c>
    </row>
    <row r="87" spans="1:31">
      <c r="A87" s="12">
        <v>84</v>
      </c>
      <c r="F87" s="6" t="str">
        <f t="shared" si="12"/>
        <v/>
      </c>
      <c r="K87" s="6" t="str">
        <f t="shared" si="13"/>
        <v/>
      </c>
      <c r="P87" s="6" t="str">
        <f t="shared" si="14"/>
        <v/>
      </c>
      <c r="U87" s="6" t="str">
        <f t="shared" si="15"/>
        <v/>
      </c>
      <c r="W87" s="48" t="str">
        <f>IF(AA87+AB87&gt;0,VLOOKUP(AE87,Item!$G:$H,2,FALSE)," ")</f>
        <v xml:space="preserve"> </v>
      </c>
      <c r="X87" s="29" t="str">
        <f>IF(AA87+AB87&gt;0,VLOOKUP(Z87,Item!$D:$E,2,FALSE),"")</f>
        <v/>
      </c>
      <c r="Z87" s="12">
        <f t="shared" si="16"/>
        <v>0</v>
      </c>
      <c r="AA87" s="12">
        <f t="shared" si="17"/>
        <v>0</v>
      </c>
      <c r="AB87" s="12">
        <f t="shared" si="18"/>
        <v>0</v>
      </c>
      <c r="AC87" s="12">
        <f t="shared" si="19"/>
        <v>2</v>
      </c>
      <c r="AD87" s="12">
        <f t="shared" si="20"/>
        <v>3</v>
      </c>
      <c r="AE87" s="12">
        <f t="shared" si="21"/>
        <v>5</v>
      </c>
    </row>
    <row r="88" spans="1:31">
      <c r="A88" s="12">
        <v>85</v>
      </c>
      <c r="F88" s="6" t="str">
        <f t="shared" si="12"/>
        <v/>
      </c>
      <c r="K88" s="6" t="str">
        <f t="shared" si="13"/>
        <v/>
      </c>
      <c r="P88" s="6" t="str">
        <f t="shared" si="14"/>
        <v/>
      </c>
      <c r="U88" s="6" t="str">
        <f t="shared" si="15"/>
        <v/>
      </c>
      <c r="W88" s="48" t="str">
        <f>IF(AA88+AB88&gt;0,VLOOKUP(AE88,Item!$G:$H,2,FALSE)," ")</f>
        <v xml:space="preserve"> </v>
      </c>
      <c r="X88" s="29" t="str">
        <f>IF(AA88+AB88&gt;0,VLOOKUP(Z88,Item!$D:$E,2,FALSE),"")</f>
        <v/>
      </c>
      <c r="Z88" s="12">
        <f t="shared" si="16"/>
        <v>0</v>
      </c>
      <c r="AA88" s="12">
        <f t="shared" si="17"/>
        <v>0</v>
      </c>
      <c r="AB88" s="12">
        <f t="shared" si="18"/>
        <v>0</v>
      </c>
      <c r="AC88" s="12">
        <f t="shared" si="19"/>
        <v>2</v>
      </c>
      <c r="AD88" s="12">
        <f t="shared" si="20"/>
        <v>3</v>
      </c>
      <c r="AE88" s="12">
        <f t="shared" si="21"/>
        <v>5</v>
      </c>
    </row>
    <row r="89" spans="1:31">
      <c r="A89" s="12">
        <v>86</v>
      </c>
      <c r="F89" s="6" t="str">
        <f t="shared" si="12"/>
        <v/>
      </c>
      <c r="K89" s="6" t="str">
        <f t="shared" si="13"/>
        <v/>
      </c>
      <c r="P89" s="6" t="str">
        <f t="shared" si="14"/>
        <v/>
      </c>
      <c r="U89" s="6" t="str">
        <f t="shared" si="15"/>
        <v/>
      </c>
      <c r="W89" s="48" t="str">
        <f>IF(AA89+AB89&gt;0,VLOOKUP(AE89,Item!$G:$H,2,FALSE)," ")</f>
        <v xml:space="preserve"> </v>
      </c>
      <c r="X89" s="29" t="str">
        <f>IF(AA89+AB89&gt;0,VLOOKUP(Z89,Item!$D:$E,2,FALSE),"")</f>
        <v/>
      </c>
      <c r="Z89" s="12">
        <f t="shared" si="16"/>
        <v>0</v>
      </c>
      <c r="AA89" s="12">
        <f t="shared" si="17"/>
        <v>0</v>
      </c>
      <c r="AB89" s="12">
        <f t="shared" si="18"/>
        <v>0</v>
      </c>
      <c r="AC89" s="12">
        <f t="shared" si="19"/>
        <v>2</v>
      </c>
      <c r="AD89" s="12">
        <f t="shared" si="20"/>
        <v>3</v>
      </c>
      <c r="AE89" s="12">
        <f t="shared" si="21"/>
        <v>5</v>
      </c>
    </row>
    <row r="90" spans="1:31">
      <c r="A90" s="12">
        <v>87</v>
      </c>
      <c r="F90" s="6" t="str">
        <f t="shared" si="12"/>
        <v/>
      </c>
      <c r="K90" s="6" t="str">
        <f t="shared" si="13"/>
        <v/>
      </c>
      <c r="P90" s="6" t="str">
        <f t="shared" si="14"/>
        <v/>
      </c>
      <c r="U90" s="6" t="str">
        <f t="shared" si="15"/>
        <v/>
      </c>
      <c r="W90" s="48" t="str">
        <f>IF(AA90+AB90&gt;0,VLOOKUP(AE90,Item!$G:$H,2,FALSE)," ")</f>
        <v xml:space="preserve"> </v>
      </c>
      <c r="X90" s="29" t="str">
        <f>IF(AA90+AB90&gt;0,VLOOKUP(Z90,Item!$D:$E,2,FALSE),"")</f>
        <v/>
      </c>
      <c r="Z90" s="12">
        <f t="shared" si="16"/>
        <v>0</v>
      </c>
      <c r="AA90" s="12">
        <f t="shared" si="17"/>
        <v>0</v>
      </c>
      <c r="AB90" s="12">
        <f t="shared" si="18"/>
        <v>0</v>
      </c>
      <c r="AC90" s="12">
        <f t="shared" si="19"/>
        <v>2</v>
      </c>
      <c r="AD90" s="12">
        <f t="shared" si="20"/>
        <v>3</v>
      </c>
      <c r="AE90" s="12">
        <f t="shared" si="21"/>
        <v>5</v>
      </c>
    </row>
    <row r="91" spans="1:31">
      <c r="A91" s="12">
        <v>88</v>
      </c>
      <c r="F91" s="6" t="str">
        <f t="shared" si="12"/>
        <v/>
      </c>
      <c r="K91" s="6" t="str">
        <f t="shared" si="13"/>
        <v/>
      </c>
      <c r="P91" s="6" t="str">
        <f t="shared" si="14"/>
        <v/>
      </c>
      <c r="U91" s="6" t="str">
        <f t="shared" si="15"/>
        <v/>
      </c>
      <c r="W91" s="48" t="str">
        <f>IF(AA91+AB91&gt;0,VLOOKUP(AE91,Item!$G:$H,2,FALSE)," ")</f>
        <v xml:space="preserve"> </v>
      </c>
      <c r="X91" s="29" t="str">
        <f>IF(AA91+AB91&gt;0,VLOOKUP(Z91,Item!$D:$E,2,FALSE),"")</f>
        <v/>
      </c>
      <c r="Z91" s="12">
        <f t="shared" si="16"/>
        <v>0</v>
      </c>
      <c r="AA91" s="12">
        <f t="shared" si="17"/>
        <v>0</v>
      </c>
      <c r="AB91" s="12">
        <f t="shared" si="18"/>
        <v>0</v>
      </c>
      <c r="AC91" s="12">
        <f t="shared" si="19"/>
        <v>2</v>
      </c>
      <c r="AD91" s="12">
        <f t="shared" si="20"/>
        <v>3</v>
      </c>
      <c r="AE91" s="12">
        <f t="shared" si="21"/>
        <v>5</v>
      </c>
    </row>
    <row r="92" spans="1:31">
      <c r="A92" s="12">
        <v>89</v>
      </c>
      <c r="F92" s="6" t="str">
        <f t="shared" si="12"/>
        <v/>
      </c>
      <c r="K92" s="6" t="str">
        <f t="shared" si="13"/>
        <v/>
      </c>
      <c r="P92" s="6" t="str">
        <f t="shared" si="14"/>
        <v/>
      </c>
      <c r="U92" s="6" t="str">
        <f t="shared" si="15"/>
        <v/>
      </c>
      <c r="W92" s="48" t="str">
        <f>IF(AA92+AB92&gt;0,VLOOKUP(AE92,Item!$G:$H,2,FALSE)," ")</f>
        <v xml:space="preserve"> </v>
      </c>
      <c r="X92" s="29" t="str">
        <f>IF(AA92+AB92&gt;0,VLOOKUP(Z92,Item!$D:$E,2,FALSE),"")</f>
        <v/>
      </c>
      <c r="Z92" s="12">
        <f t="shared" si="16"/>
        <v>0</v>
      </c>
      <c r="AA92" s="12">
        <f t="shared" si="17"/>
        <v>0</v>
      </c>
      <c r="AB92" s="12">
        <f t="shared" si="18"/>
        <v>0</v>
      </c>
      <c r="AC92" s="12">
        <f t="shared" si="19"/>
        <v>2</v>
      </c>
      <c r="AD92" s="12">
        <f t="shared" si="20"/>
        <v>3</v>
      </c>
      <c r="AE92" s="12">
        <f t="shared" si="21"/>
        <v>5</v>
      </c>
    </row>
    <row r="93" spans="1:31">
      <c r="A93" s="12">
        <v>90</v>
      </c>
      <c r="F93" s="6" t="str">
        <f t="shared" si="12"/>
        <v/>
      </c>
      <c r="K93" s="6" t="str">
        <f t="shared" si="13"/>
        <v/>
      </c>
      <c r="P93" s="6" t="str">
        <f t="shared" si="14"/>
        <v/>
      </c>
      <c r="U93" s="6" t="str">
        <f t="shared" si="15"/>
        <v/>
      </c>
      <c r="W93" s="48" t="str">
        <f>IF(AA93+AB93&gt;0,VLOOKUP(AE93,Item!$G:$H,2,FALSE)," ")</f>
        <v xml:space="preserve"> </v>
      </c>
      <c r="X93" s="29" t="str">
        <f>IF(AA93+AB93&gt;0,VLOOKUP(Z93,Item!$D:$E,2,FALSE),"")</f>
        <v/>
      </c>
      <c r="Z93" s="12">
        <f t="shared" si="16"/>
        <v>0</v>
      </c>
      <c r="AA93" s="12">
        <f t="shared" si="17"/>
        <v>0</v>
      </c>
      <c r="AB93" s="12">
        <f t="shared" si="18"/>
        <v>0</v>
      </c>
      <c r="AC93" s="12">
        <f t="shared" si="19"/>
        <v>2</v>
      </c>
      <c r="AD93" s="12">
        <f t="shared" si="20"/>
        <v>3</v>
      </c>
      <c r="AE93" s="12">
        <f t="shared" si="21"/>
        <v>5</v>
      </c>
    </row>
    <row r="94" spans="1:31">
      <c r="A94" s="12">
        <v>91</v>
      </c>
      <c r="F94" s="6" t="str">
        <f t="shared" si="12"/>
        <v/>
      </c>
      <c r="K94" s="6" t="str">
        <f t="shared" si="13"/>
        <v/>
      </c>
      <c r="P94" s="6" t="str">
        <f t="shared" si="14"/>
        <v/>
      </c>
      <c r="U94" s="6" t="str">
        <f t="shared" si="15"/>
        <v/>
      </c>
      <c r="W94" s="48" t="str">
        <f>IF(AA94+AB94&gt;0,VLOOKUP(AE94,Item!$G:$H,2,FALSE)," ")</f>
        <v xml:space="preserve"> </v>
      </c>
      <c r="X94" s="29" t="str">
        <f>IF(AA94+AB94&gt;0,VLOOKUP(Z94,Item!$D:$E,2,FALSE),"")</f>
        <v/>
      </c>
      <c r="Z94" s="12">
        <f t="shared" si="16"/>
        <v>0</v>
      </c>
      <c r="AA94" s="12">
        <f t="shared" si="17"/>
        <v>0</v>
      </c>
      <c r="AB94" s="12">
        <f t="shared" si="18"/>
        <v>0</v>
      </c>
      <c r="AC94" s="12">
        <f t="shared" si="19"/>
        <v>2</v>
      </c>
      <c r="AD94" s="12">
        <f t="shared" si="20"/>
        <v>3</v>
      </c>
      <c r="AE94" s="12">
        <f t="shared" si="21"/>
        <v>5</v>
      </c>
    </row>
    <row r="95" spans="1:31">
      <c r="A95" s="12">
        <v>92</v>
      </c>
      <c r="F95" s="6" t="str">
        <f t="shared" si="12"/>
        <v/>
      </c>
      <c r="K95" s="6" t="str">
        <f t="shared" si="13"/>
        <v/>
      </c>
      <c r="P95" s="6" t="str">
        <f t="shared" si="14"/>
        <v/>
      </c>
      <c r="U95" s="6" t="str">
        <f t="shared" si="15"/>
        <v/>
      </c>
      <c r="W95" s="48" t="str">
        <f>IF(AA95+AB95&gt;0,VLOOKUP(AE95,Item!$G:$H,2,FALSE)," ")</f>
        <v xml:space="preserve"> </v>
      </c>
      <c r="X95" s="29" t="str">
        <f>IF(AA95+AB95&gt;0,VLOOKUP(Z95,Item!$D:$E,2,FALSE),"")</f>
        <v/>
      </c>
      <c r="Z95" s="12">
        <f t="shared" si="16"/>
        <v>0</v>
      </c>
      <c r="AA95" s="12">
        <f t="shared" si="17"/>
        <v>0</v>
      </c>
      <c r="AB95" s="12">
        <f t="shared" si="18"/>
        <v>0</v>
      </c>
      <c r="AC95" s="12">
        <f t="shared" si="19"/>
        <v>2</v>
      </c>
      <c r="AD95" s="12">
        <f t="shared" si="20"/>
        <v>3</v>
      </c>
      <c r="AE95" s="12">
        <f t="shared" si="21"/>
        <v>5</v>
      </c>
    </row>
    <row r="96" spans="1:31">
      <c r="A96" s="12">
        <v>93</v>
      </c>
      <c r="F96" s="6" t="str">
        <f t="shared" si="12"/>
        <v/>
      </c>
      <c r="K96" s="6" t="str">
        <f t="shared" si="13"/>
        <v/>
      </c>
      <c r="P96" s="6" t="str">
        <f t="shared" si="14"/>
        <v/>
      </c>
      <c r="U96" s="6" t="str">
        <f t="shared" si="15"/>
        <v/>
      </c>
      <c r="W96" s="48" t="str">
        <f>IF(AA96+AB96&gt;0,VLOOKUP(AE96,Item!$G:$H,2,FALSE)," ")</f>
        <v xml:space="preserve"> </v>
      </c>
      <c r="X96" s="29" t="str">
        <f>IF(AA96+AB96&gt;0,VLOOKUP(Z96,Item!$D:$E,2,FALSE),"")</f>
        <v/>
      </c>
      <c r="Z96" s="12">
        <f t="shared" si="16"/>
        <v>0</v>
      </c>
      <c r="AA96" s="12">
        <f t="shared" si="17"/>
        <v>0</v>
      </c>
      <c r="AB96" s="12">
        <f t="shared" si="18"/>
        <v>0</v>
      </c>
      <c r="AC96" s="12">
        <f t="shared" si="19"/>
        <v>2</v>
      </c>
      <c r="AD96" s="12">
        <f t="shared" si="20"/>
        <v>3</v>
      </c>
      <c r="AE96" s="12">
        <f t="shared" si="21"/>
        <v>5</v>
      </c>
    </row>
    <row r="97" spans="1:31">
      <c r="A97" s="12">
        <v>94</v>
      </c>
      <c r="F97" s="6" t="str">
        <f t="shared" si="12"/>
        <v/>
      </c>
      <c r="K97" s="6" t="str">
        <f t="shared" si="13"/>
        <v/>
      </c>
      <c r="P97" s="6" t="str">
        <f t="shared" si="14"/>
        <v/>
      </c>
      <c r="U97" s="6" t="str">
        <f t="shared" si="15"/>
        <v/>
      </c>
      <c r="W97" s="48" t="str">
        <f>IF(AA97+AB97&gt;0,VLOOKUP(AE97,Item!$G:$H,2,FALSE)," ")</f>
        <v xml:space="preserve"> </v>
      </c>
      <c r="X97" s="29" t="str">
        <f>IF(AA97+AB97&gt;0,VLOOKUP(Z97,Item!$D:$E,2,FALSE),"")</f>
        <v/>
      </c>
      <c r="Z97" s="12">
        <f t="shared" si="16"/>
        <v>0</v>
      </c>
      <c r="AA97" s="12">
        <f t="shared" si="17"/>
        <v>0</v>
      </c>
      <c r="AB97" s="12">
        <f t="shared" si="18"/>
        <v>0</v>
      </c>
      <c r="AC97" s="12">
        <f t="shared" si="19"/>
        <v>2</v>
      </c>
      <c r="AD97" s="12">
        <f t="shared" si="20"/>
        <v>3</v>
      </c>
      <c r="AE97" s="12">
        <f t="shared" si="21"/>
        <v>5</v>
      </c>
    </row>
    <row r="98" spans="1:31">
      <c r="A98" s="12">
        <v>95</v>
      </c>
      <c r="F98" s="6" t="str">
        <f t="shared" si="12"/>
        <v/>
      </c>
      <c r="K98" s="6" t="str">
        <f t="shared" si="13"/>
        <v/>
      </c>
      <c r="P98" s="6" t="str">
        <f t="shared" si="14"/>
        <v/>
      </c>
      <c r="U98" s="6" t="str">
        <f t="shared" si="15"/>
        <v/>
      </c>
      <c r="W98" s="48" t="str">
        <f>IF(AA98+AB98&gt;0,VLOOKUP(AE98,Item!$G:$H,2,FALSE)," ")</f>
        <v xml:space="preserve"> </v>
      </c>
      <c r="X98" s="29" t="str">
        <f>IF(AA98+AB98&gt;0,VLOOKUP(Z98,Item!$D:$E,2,FALSE),"")</f>
        <v/>
      </c>
      <c r="Z98" s="12">
        <f t="shared" si="16"/>
        <v>0</v>
      </c>
      <c r="AA98" s="12">
        <f t="shared" si="17"/>
        <v>0</v>
      </c>
      <c r="AB98" s="12">
        <f t="shared" si="18"/>
        <v>0</v>
      </c>
      <c r="AC98" s="12">
        <f t="shared" si="19"/>
        <v>2</v>
      </c>
      <c r="AD98" s="12">
        <f t="shared" si="20"/>
        <v>3</v>
      </c>
      <c r="AE98" s="12">
        <f t="shared" si="21"/>
        <v>5</v>
      </c>
    </row>
    <row r="99" spans="1:31">
      <c r="A99" s="12">
        <v>96</v>
      </c>
      <c r="F99" s="6" t="str">
        <f t="shared" si="12"/>
        <v/>
      </c>
      <c r="K99" s="6" t="str">
        <f t="shared" si="13"/>
        <v/>
      </c>
      <c r="P99" s="6" t="str">
        <f t="shared" si="14"/>
        <v/>
      </c>
      <c r="U99" s="6" t="str">
        <f t="shared" si="15"/>
        <v/>
      </c>
      <c r="W99" s="48" t="str">
        <f>IF(AA99+AB99&gt;0,VLOOKUP(AE99,Item!$G:$H,2,FALSE)," ")</f>
        <v xml:space="preserve"> </v>
      </c>
      <c r="X99" s="29" t="str">
        <f>IF(AA99+AB99&gt;0,VLOOKUP(Z99,Item!$D:$E,2,FALSE),"")</f>
        <v/>
      </c>
      <c r="Z99" s="12">
        <f t="shared" si="16"/>
        <v>0</v>
      </c>
      <c r="AA99" s="12">
        <f t="shared" si="17"/>
        <v>0</v>
      </c>
      <c r="AB99" s="12">
        <f t="shared" si="18"/>
        <v>0</v>
      </c>
      <c r="AC99" s="12">
        <f t="shared" si="19"/>
        <v>2</v>
      </c>
      <c r="AD99" s="12">
        <f t="shared" si="20"/>
        <v>3</v>
      </c>
      <c r="AE99" s="12">
        <f t="shared" si="21"/>
        <v>5</v>
      </c>
    </row>
    <row r="100" spans="1:31">
      <c r="A100" s="12">
        <v>97</v>
      </c>
      <c r="F100" s="6" t="str">
        <f t="shared" si="12"/>
        <v/>
      </c>
      <c r="K100" s="6" t="str">
        <f t="shared" si="13"/>
        <v/>
      </c>
      <c r="P100" s="6" t="str">
        <f t="shared" si="14"/>
        <v/>
      </c>
      <c r="U100" s="6" t="str">
        <f t="shared" si="15"/>
        <v/>
      </c>
      <c r="W100" s="48" t="str">
        <f>IF(AA100+AB100&gt;0,VLOOKUP(AE100,Item!$G:$H,2,FALSE)," ")</f>
        <v xml:space="preserve"> </v>
      </c>
      <c r="X100" s="29" t="str">
        <f>IF(AA100+AB100&gt;0,VLOOKUP(Z100,Item!$D:$E,2,FALSE),"")</f>
        <v/>
      </c>
      <c r="Z100" s="12">
        <f t="shared" si="16"/>
        <v>0</v>
      </c>
      <c r="AA100" s="12">
        <f t="shared" si="17"/>
        <v>0</v>
      </c>
      <c r="AB100" s="12">
        <f t="shared" si="18"/>
        <v>0</v>
      </c>
      <c r="AC100" s="12">
        <f t="shared" si="19"/>
        <v>2</v>
      </c>
      <c r="AD100" s="12">
        <f t="shared" si="20"/>
        <v>3</v>
      </c>
      <c r="AE100" s="12">
        <f t="shared" si="21"/>
        <v>5</v>
      </c>
    </row>
    <row r="101" spans="1:31">
      <c r="A101" s="12">
        <v>98</v>
      </c>
      <c r="F101" s="6" t="str">
        <f t="shared" si="12"/>
        <v/>
      </c>
      <c r="K101" s="6" t="str">
        <f t="shared" si="13"/>
        <v/>
      </c>
      <c r="P101" s="6" t="str">
        <f t="shared" si="14"/>
        <v/>
      </c>
      <c r="U101" s="6" t="str">
        <f t="shared" si="15"/>
        <v/>
      </c>
      <c r="W101" s="48" t="str">
        <f>IF(AA101+AB101&gt;0,VLOOKUP(AE101,Item!$G:$H,2,FALSE)," ")</f>
        <v xml:space="preserve"> </v>
      </c>
      <c r="X101" s="29" t="str">
        <f>IF(AA101+AB101&gt;0,VLOOKUP(Z101,Item!$D:$E,2,FALSE),"")</f>
        <v/>
      </c>
      <c r="Z101" s="12">
        <f t="shared" si="16"/>
        <v>0</v>
      </c>
      <c r="AA101" s="12">
        <f t="shared" si="17"/>
        <v>0</v>
      </c>
      <c r="AB101" s="12">
        <f t="shared" si="18"/>
        <v>0</v>
      </c>
      <c r="AC101" s="12">
        <f t="shared" si="19"/>
        <v>2</v>
      </c>
      <c r="AD101" s="12">
        <f t="shared" si="20"/>
        <v>3</v>
      </c>
      <c r="AE101" s="12">
        <f t="shared" si="21"/>
        <v>5</v>
      </c>
    </row>
    <row r="102" spans="1:31">
      <c r="A102" s="12">
        <v>99</v>
      </c>
      <c r="F102" s="6" t="str">
        <f t="shared" si="12"/>
        <v/>
      </c>
      <c r="K102" s="6" t="str">
        <f t="shared" si="13"/>
        <v/>
      </c>
      <c r="P102" s="6" t="str">
        <f t="shared" si="14"/>
        <v/>
      </c>
      <c r="U102" s="6" t="str">
        <f t="shared" si="15"/>
        <v/>
      </c>
      <c r="W102" s="48" t="str">
        <f>IF(AA102+AB102&gt;0,VLOOKUP(AE102,Item!$G:$H,2,FALSE)," ")</f>
        <v xml:space="preserve"> </v>
      </c>
      <c r="X102" s="29" t="str">
        <f>IF(AA102+AB102&gt;0,VLOOKUP(Z102,Item!$D:$E,2,FALSE),"")</f>
        <v/>
      </c>
      <c r="Z102" s="12">
        <f t="shared" si="16"/>
        <v>0</v>
      </c>
      <c r="AA102" s="12">
        <f t="shared" si="17"/>
        <v>0</v>
      </c>
      <c r="AB102" s="12">
        <f t="shared" si="18"/>
        <v>0</v>
      </c>
      <c r="AC102" s="12">
        <f t="shared" si="19"/>
        <v>2</v>
      </c>
      <c r="AD102" s="12">
        <f t="shared" si="20"/>
        <v>3</v>
      </c>
      <c r="AE102" s="12">
        <f t="shared" si="21"/>
        <v>5</v>
      </c>
    </row>
    <row r="103" spans="1:31">
      <c r="A103" s="12">
        <v>100</v>
      </c>
      <c r="F103" s="6" t="str">
        <f t="shared" si="12"/>
        <v/>
      </c>
      <c r="K103" s="6" t="str">
        <f t="shared" si="13"/>
        <v/>
      </c>
      <c r="P103" s="6" t="str">
        <f t="shared" si="14"/>
        <v/>
      </c>
      <c r="U103" s="6" t="str">
        <f t="shared" si="15"/>
        <v/>
      </c>
      <c r="W103" s="48" t="str">
        <f>IF(AA103+AB103&gt;0,VLOOKUP(AE103,Item!$G:$H,2,FALSE)," ")</f>
        <v xml:space="preserve"> </v>
      </c>
      <c r="X103" s="29" t="str">
        <f>IF(AA103+AB103&gt;0,VLOOKUP(Z103,Item!$D:$E,2,FALSE),"")</f>
        <v/>
      </c>
      <c r="Z103" s="12">
        <f t="shared" si="16"/>
        <v>0</v>
      </c>
      <c r="AA103" s="12">
        <f t="shared" si="17"/>
        <v>0</v>
      </c>
      <c r="AB103" s="12">
        <f t="shared" si="18"/>
        <v>0</v>
      </c>
      <c r="AC103" s="12">
        <f t="shared" si="19"/>
        <v>2</v>
      </c>
      <c r="AD103" s="12">
        <f t="shared" si="20"/>
        <v>3</v>
      </c>
      <c r="AE103" s="12">
        <f t="shared" si="21"/>
        <v>5</v>
      </c>
    </row>
    <row r="104" spans="1:31">
      <c r="F104" s="6" t="str">
        <f t="shared" si="12"/>
        <v/>
      </c>
      <c r="K104" s="6" t="str">
        <f t="shared" si="13"/>
        <v/>
      </c>
      <c r="P104" s="6" t="str">
        <f t="shared" si="14"/>
        <v/>
      </c>
      <c r="U104" s="6" t="str">
        <f t="shared" si="15"/>
        <v/>
      </c>
      <c r="W104" s="48" t="str">
        <f>IF(AA104+AB104&gt;0,VLOOKUP(AE104,Item!$G:$H,2,FALSE)," ")</f>
        <v xml:space="preserve"> </v>
      </c>
      <c r="X104" s="29" t="str">
        <f>IF(AA104+AB104&gt;0,VLOOKUP(Z104,Item!$D:$E,2,FALSE),"")</f>
        <v/>
      </c>
      <c r="Z104" s="12">
        <f t="shared" si="16"/>
        <v>0</v>
      </c>
      <c r="AA104" s="12">
        <f t="shared" si="17"/>
        <v>0</v>
      </c>
      <c r="AB104" s="12">
        <f t="shared" si="18"/>
        <v>0</v>
      </c>
      <c r="AC104" s="12">
        <f t="shared" si="19"/>
        <v>2</v>
      </c>
      <c r="AD104" s="12">
        <f t="shared" si="20"/>
        <v>3</v>
      </c>
      <c r="AE104" s="12">
        <f t="shared" si="21"/>
        <v>5</v>
      </c>
    </row>
    <row r="105" spans="1:31">
      <c r="F105" s="6" t="str">
        <f t="shared" si="12"/>
        <v/>
      </c>
      <c r="K105" s="6" t="str">
        <f t="shared" si="13"/>
        <v/>
      </c>
      <c r="P105" s="6" t="str">
        <f t="shared" si="14"/>
        <v/>
      </c>
      <c r="U105" s="6" t="str">
        <f t="shared" si="15"/>
        <v/>
      </c>
      <c r="W105" s="48" t="str">
        <f>IF(AA105+AB105&gt;0,VLOOKUP(AE105,Item!$G:$H,2,FALSE)," ")</f>
        <v xml:space="preserve"> </v>
      </c>
      <c r="X105" s="29" t="str">
        <f>IF(AA105+AB105&gt;0,VLOOKUP(Z105,Item!$D:$E,2,FALSE),"")</f>
        <v/>
      </c>
      <c r="Z105" s="12">
        <f t="shared" si="16"/>
        <v>0</v>
      </c>
      <c r="AA105" s="12">
        <f t="shared" si="17"/>
        <v>0</v>
      </c>
      <c r="AB105" s="12">
        <f t="shared" si="18"/>
        <v>0</v>
      </c>
      <c r="AC105" s="12">
        <f t="shared" si="19"/>
        <v>2</v>
      </c>
      <c r="AD105" s="12">
        <f t="shared" si="20"/>
        <v>3</v>
      </c>
      <c r="AE105" s="12">
        <f t="shared" si="21"/>
        <v>5</v>
      </c>
    </row>
    <row r="106" spans="1:31">
      <c r="F106" s="6" t="str">
        <f t="shared" si="12"/>
        <v/>
      </c>
      <c r="K106" s="6" t="str">
        <f t="shared" si="13"/>
        <v/>
      </c>
      <c r="P106" s="6" t="str">
        <f t="shared" si="14"/>
        <v/>
      </c>
      <c r="U106" s="6" t="str">
        <f t="shared" si="15"/>
        <v/>
      </c>
      <c r="W106" s="48" t="str">
        <f>IF(AA106+AB106&gt;0,VLOOKUP(AE106,Item!$G:$H,2,FALSE)," ")</f>
        <v xml:space="preserve"> </v>
      </c>
      <c r="X106" s="29" t="str">
        <f>IF(AA106+AB106&gt;0,VLOOKUP(Z106,Item!$D:$E,2,FALSE),"")</f>
        <v/>
      </c>
      <c r="Z106" s="12">
        <f t="shared" si="16"/>
        <v>0</v>
      </c>
      <c r="AA106" s="12">
        <f t="shared" si="17"/>
        <v>0</v>
      </c>
      <c r="AB106" s="12">
        <f t="shared" si="18"/>
        <v>0</v>
      </c>
      <c r="AC106" s="12">
        <f t="shared" si="19"/>
        <v>2</v>
      </c>
      <c r="AD106" s="12">
        <f t="shared" si="20"/>
        <v>3</v>
      </c>
      <c r="AE106" s="12">
        <f t="shared" si="21"/>
        <v>5</v>
      </c>
    </row>
    <row r="107" spans="1:31">
      <c r="F107" s="6" t="str">
        <f t="shared" si="12"/>
        <v/>
      </c>
      <c r="K107" s="6" t="str">
        <f t="shared" si="13"/>
        <v/>
      </c>
      <c r="P107" s="6" t="str">
        <f t="shared" si="14"/>
        <v/>
      </c>
      <c r="U107" s="6" t="str">
        <f t="shared" si="15"/>
        <v/>
      </c>
      <c r="W107" s="48" t="str">
        <f>IF(AA107+AB107&gt;0,VLOOKUP(AE107,Item!$G:$H,2,FALSE)," ")</f>
        <v xml:space="preserve"> </v>
      </c>
      <c r="X107" s="29" t="str">
        <f>IF(AA107+AB107&gt;0,VLOOKUP(Z107,Item!$D:$E,2,FALSE),"")</f>
        <v/>
      </c>
      <c r="Z107" s="12">
        <f t="shared" si="16"/>
        <v>0</v>
      </c>
      <c r="AA107" s="12">
        <f t="shared" si="17"/>
        <v>0</v>
      </c>
      <c r="AB107" s="12">
        <f t="shared" si="18"/>
        <v>0</v>
      </c>
      <c r="AC107" s="12">
        <f t="shared" si="19"/>
        <v>2</v>
      </c>
      <c r="AD107" s="12">
        <f t="shared" si="20"/>
        <v>3</v>
      </c>
      <c r="AE107" s="12">
        <f t="shared" si="21"/>
        <v>5</v>
      </c>
    </row>
    <row r="108" spans="1:31">
      <c r="F108" s="6" t="str">
        <f t="shared" si="12"/>
        <v/>
      </c>
      <c r="K108" s="6" t="str">
        <f t="shared" si="13"/>
        <v/>
      </c>
      <c r="P108" s="6" t="str">
        <f t="shared" si="14"/>
        <v/>
      </c>
      <c r="U108" s="6" t="str">
        <f t="shared" si="15"/>
        <v/>
      </c>
      <c r="W108" s="48" t="str">
        <f>IF(AA108+AB108&gt;0,VLOOKUP(AE108,Item!$G:$H,2,FALSE)," ")</f>
        <v xml:space="preserve"> </v>
      </c>
      <c r="X108" s="29" t="str">
        <f>IF(AA108+AB108&gt;0,VLOOKUP(Z108,Item!$D:$E,2,FALSE),"")</f>
        <v/>
      </c>
      <c r="Z108" s="12">
        <f t="shared" si="16"/>
        <v>0</v>
      </c>
      <c r="AA108" s="12">
        <f t="shared" si="17"/>
        <v>0</v>
      </c>
      <c r="AB108" s="12">
        <f t="shared" si="18"/>
        <v>0</v>
      </c>
      <c r="AC108" s="12">
        <f t="shared" si="19"/>
        <v>2</v>
      </c>
      <c r="AD108" s="12">
        <f t="shared" si="20"/>
        <v>3</v>
      </c>
      <c r="AE108" s="12">
        <f t="shared" si="21"/>
        <v>5</v>
      </c>
    </row>
    <row r="109" spans="1:31">
      <c r="F109" s="6" t="str">
        <f t="shared" si="12"/>
        <v/>
      </c>
      <c r="K109" s="6" t="str">
        <f t="shared" si="13"/>
        <v/>
      </c>
      <c r="P109" s="6" t="str">
        <f t="shared" si="14"/>
        <v/>
      </c>
      <c r="U109" s="6" t="str">
        <f t="shared" si="15"/>
        <v/>
      </c>
      <c r="W109" s="48" t="str">
        <f>IF(AA109+AB109&gt;0,VLOOKUP(AE109,Item!$G:$H,2,FALSE)," ")</f>
        <v xml:space="preserve"> </v>
      </c>
      <c r="X109" s="29" t="str">
        <f>IF(AA109+AB109&gt;0,VLOOKUP(Z109,Item!$D:$E,2,FALSE),"")</f>
        <v/>
      </c>
      <c r="Z109" s="12">
        <f t="shared" si="16"/>
        <v>0</v>
      </c>
      <c r="AA109" s="12">
        <f t="shared" si="17"/>
        <v>0</v>
      </c>
      <c r="AB109" s="12">
        <f t="shared" si="18"/>
        <v>0</v>
      </c>
      <c r="AC109" s="12">
        <f t="shared" si="19"/>
        <v>2</v>
      </c>
      <c r="AD109" s="12">
        <f t="shared" si="20"/>
        <v>3</v>
      </c>
      <c r="AE109" s="12">
        <f t="shared" si="21"/>
        <v>5</v>
      </c>
    </row>
    <row r="110" spans="1:31">
      <c r="F110" s="6" t="str">
        <f t="shared" si="12"/>
        <v/>
      </c>
      <c r="K110" s="6" t="str">
        <f t="shared" si="13"/>
        <v/>
      </c>
      <c r="P110" s="6" t="str">
        <f t="shared" si="14"/>
        <v/>
      </c>
      <c r="U110" s="6" t="str">
        <f t="shared" si="15"/>
        <v/>
      </c>
      <c r="W110" s="48" t="str">
        <f>IF(AA110+AB110&gt;0,VLOOKUP(AE110,Item!$G:$H,2,FALSE)," ")</f>
        <v xml:space="preserve"> </v>
      </c>
      <c r="X110" s="29" t="str">
        <f>IF(AA110+AB110&gt;0,VLOOKUP(Z110,Item!$D:$E,2,FALSE),"")</f>
        <v/>
      </c>
      <c r="Z110" s="12">
        <f t="shared" si="16"/>
        <v>0</v>
      </c>
      <c r="AA110" s="12">
        <f t="shared" si="17"/>
        <v>0</v>
      </c>
      <c r="AB110" s="12">
        <f t="shared" si="18"/>
        <v>0</v>
      </c>
      <c r="AC110" s="12">
        <f t="shared" si="19"/>
        <v>2</v>
      </c>
      <c r="AD110" s="12">
        <f t="shared" si="20"/>
        <v>3</v>
      </c>
      <c r="AE110" s="12">
        <f t="shared" si="21"/>
        <v>5</v>
      </c>
    </row>
    <row r="111" spans="1:31">
      <c r="F111" s="6" t="str">
        <f t="shared" si="12"/>
        <v/>
      </c>
      <c r="K111" s="6" t="str">
        <f t="shared" si="13"/>
        <v/>
      </c>
      <c r="P111" s="6" t="str">
        <f t="shared" si="14"/>
        <v/>
      </c>
      <c r="U111" s="6" t="str">
        <f t="shared" si="15"/>
        <v/>
      </c>
      <c r="W111" s="48" t="str">
        <f>IF(AA111+AB111&gt;0,VLOOKUP(AE111,Item!$G:$H,2,FALSE)," ")</f>
        <v xml:space="preserve"> </v>
      </c>
      <c r="X111" s="29" t="str">
        <f>IF(AA111+AB111&gt;0,VLOOKUP(Z111,Item!$D:$E,2,FALSE),"")</f>
        <v/>
      </c>
      <c r="Z111" s="12">
        <f t="shared" si="16"/>
        <v>0</v>
      </c>
      <c r="AA111" s="12">
        <f t="shared" si="17"/>
        <v>0</v>
      </c>
      <c r="AB111" s="12">
        <f t="shared" si="18"/>
        <v>0</v>
      </c>
      <c r="AC111" s="12">
        <f t="shared" si="19"/>
        <v>2</v>
      </c>
      <c r="AD111" s="12">
        <f t="shared" si="20"/>
        <v>3</v>
      </c>
      <c r="AE111" s="12">
        <f t="shared" si="21"/>
        <v>5</v>
      </c>
    </row>
    <row r="112" spans="1:31">
      <c r="F112" s="6" t="str">
        <f t="shared" si="12"/>
        <v/>
      </c>
      <c r="K112" s="6" t="str">
        <f t="shared" si="13"/>
        <v/>
      </c>
      <c r="P112" s="6" t="str">
        <f t="shared" si="14"/>
        <v/>
      </c>
      <c r="U112" s="6" t="str">
        <f t="shared" si="15"/>
        <v/>
      </c>
      <c r="W112" s="48" t="str">
        <f>IF(AA112+AB112&gt;0,VLOOKUP(AE112,Item!$G:$H,2,FALSE)," ")</f>
        <v xml:space="preserve"> </v>
      </c>
      <c r="X112" s="29" t="str">
        <f>IF(AA112+AB112&gt;0,VLOOKUP(Z112,Item!$D:$E,2,FALSE),"")</f>
        <v/>
      </c>
      <c r="Z112" s="12">
        <f t="shared" si="16"/>
        <v>0</v>
      </c>
      <c r="AA112" s="12">
        <f t="shared" si="17"/>
        <v>0</v>
      </c>
      <c r="AB112" s="12">
        <f t="shared" si="18"/>
        <v>0</v>
      </c>
      <c r="AC112" s="12">
        <f t="shared" si="19"/>
        <v>2</v>
      </c>
      <c r="AD112" s="12">
        <f t="shared" si="20"/>
        <v>3</v>
      </c>
      <c r="AE112" s="12">
        <f t="shared" si="21"/>
        <v>5</v>
      </c>
    </row>
    <row r="113" spans="6:31">
      <c r="F113" s="6" t="str">
        <f t="shared" si="12"/>
        <v/>
      </c>
      <c r="K113" s="6" t="str">
        <f t="shared" si="13"/>
        <v/>
      </c>
      <c r="P113" s="6" t="str">
        <f t="shared" si="14"/>
        <v/>
      </c>
      <c r="U113" s="6" t="str">
        <f t="shared" si="15"/>
        <v/>
      </c>
      <c r="W113" s="48" t="str">
        <f>IF(AA113+AB113&gt;0,VLOOKUP(AE113,Item!$G:$H,2,FALSE)," ")</f>
        <v xml:space="preserve"> </v>
      </c>
      <c r="X113" s="29" t="str">
        <f>IF(AA113+AB113&gt;0,VLOOKUP(Z113,Item!$D:$E,2,FALSE),"")</f>
        <v/>
      </c>
      <c r="Z113" s="12">
        <f t="shared" si="16"/>
        <v>0</v>
      </c>
      <c r="AA113" s="12">
        <f t="shared" si="17"/>
        <v>0</v>
      </c>
      <c r="AB113" s="12">
        <f t="shared" si="18"/>
        <v>0</v>
      </c>
      <c r="AC113" s="12">
        <f t="shared" si="19"/>
        <v>2</v>
      </c>
      <c r="AD113" s="12">
        <f t="shared" si="20"/>
        <v>3</v>
      </c>
      <c r="AE113" s="12">
        <f t="shared" si="21"/>
        <v>5</v>
      </c>
    </row>
    <row r="114" spans="6:31">
      <c r="F114" s="6" t="str">
        <f t="shared" si="12"/>
        <v/>
      </c>
      <c r="K114" s="6" t="str">
        <f t="shared" si="13"/>
        <v/>
      </c>
      <c r="P114" s="6" t="str">
        <f t="shared" si="14"/>
        <v/>
      </c>
      <c r="U114" s="6" t="str">
        <f t="shared" si="15"/>
        <v/>
      </c>
      <c r="W114" s="48" t="str">
        <f>IF(AA114+AB114&gt;0,VLOOKUP(AE114,Item!$G:$H,2,FALSE)," ")</f>
        <v xml:space="preserve"> </v>
      </c>
      <c r="X114" s="29" t="str">
        <f>IF(AA114+AB114&gt;0,VLOOKUP(Z114,Item!$D:$E,2,FALSE),"")</f>
        <v/>
      </c>
      <c r="Z114" s="12">
        <f t="shared" si="16"/>
        <v>0</v>
      </c>
      <c r="AA114" s="12">
        <f t="shared" si="17"/>
        <v>0</v>
      </c>
      <c r="AB114" s="12">
        <f t="shared" si="18"/>
        <v>0</v>
      </c>
      <c r="AC114" s="12">
        <f t="shared" si="19"/>
        <v>2</v>
      </c>
      <c r="AD114" s="12">
        <f t="shared" si="20"/>
        <v>3</v>
      </c>
      <c r="AE114" s="12">
        <f t="shared" si="21"/>
        <v>5</v>
      </c>
    </row>
    <row r="115" spans="6:31">
      <c r="F115" s="6" t="str">
        <f t="shared" si="12"/>
        <v/>
      </c>
      <c r="K115" s="6" t="str">
        <f t="shared" si="13"/>
        <v/>
      </c>
      <c r="P115" s="6" t="str">
        <f t="shared" si="14"/>
        <v/>
      </c>
      <c r="U115" s="6" t="str">
        <f t="shared" si="15"/>
        <v/>
      </c>
      <c r="W115" s="48" t="str">
        <f>IF(AA115+AB115&gt;0,VLOOKUP(AE115,Item!$G:$H,2,FALSE)," ")</f>
        <v xml:space="preserve"> </v>
      </c>
      <c r="X115" s="29" t="str">
        <f>IF(AA115+AB115&gt;0,VLOOKUP(Z115,Item!$D:$E,2,FALSE),"")</f>
        <v/>
      </c>
      <c r="Z115" s="12">
        <f t="shared" si="16"/>
        <v>0</v>
      </c>
      <c r="AA115" s="12">
        <f t="shared" si="17"/>
        <v>0</v>
      </c>
      <c r="AB115" s="12">
        <f t="shared" si="18"/>
        <v>0</v>
      </c>
      <c r="AC115" s="12">
        <f t="shared" si="19"/>
        <v>2</v>
      </c>
      <c r="AD115" s="12">
        <f t="shared" si="20"/>
        <v>3</v>
      </c>
      <c r="AE115" s="12">
        <f t="shared" si="21"/>
        <v>5</v>
      </c>
    </row>
    <row r="116" spans="6:31">
      <c r="F116" s="6" t="str">
        <f t="shared" si="12"/>
        <v/>
      </c>
      <c r="K116" s="6" t="str">
        <f t="shared" si="13"/>
        <v/>
      </c>
      <c r="P116" s="6" t="str">
        <f t="shared" si="14"/>
        <v/>
      </c>
      <c r="U116" s="6" t="str">
        <f t="shared" si="15"/>
        <v/>
      </c>
      <c r="W116" s="48" t="str">
        <f>IF(AA116+AB116&gt;0,VLOOKUP(AE116,Item!$G:$H,2,FALSE)," ")</f>
        <v xml:space="preserve"> </v>
      </c>
      <c r="X116" s="29" t="str">
        <f>IF(AA116+AB116&gt;0,VLOOKUP(Z116,Item!$D:$E,2,FALSE),"")</f>
        <v/>
      </c>
      <c r="Z116" s="12">
        <f t="shared" si="16"/>
        <v>0</v>
      </c>
      <c r="AA116" s="12">
        <f t="shared" si="17"/>
        <v>0</v>
      </c>
      <c r="AB116" s="12">
        <f t="shared" si="18"/>
        <v>0</v>
      </c>
      <c r="AC116" s="12">
        <f t="shared" si="19"/>
        <v>2</v>
      </c>
      <c r="AD116" s="12">
        <f t="shared" si="20"/>
        <v>3</v>
      </c>
      <c r="AE116" s="12">
        <f t="shared" si="21"/>
        <v>5</v>
      </c>
    </row>
    <row r="117" spans="6:31">
      <c r="F117" s="6" t="str">
        <f t="shared" si="12"/>
        <v/>
      </c>
      <c r="K117" s="6" t="str">
        <f t="shared" si="13"/>
        <v/>
      </c>
      <c r="P117" s="6" t="str">
        <f t="shared" si="14"/>
        <v/>
      </c>
      <c r="U117" s="6" t="str">
        <f t="shared" si="15"/>
        <v/>
      </c>
      <c r="W117" s="48" t="str">
        <f>IF(AA117+AB117&gt;0,VLOOKUP(AE117,Item!$G:$H,2,FALSE)," ")</f>
        <v xml:space="preserve"> </v>
      </c>
      <c r="X117" s="29" t="str">
        <f>IF(AA117+AB117&gt;0,VLOOKUP(Z117,Item!$D:$E,2,FALSE),"")</f>
        <v/>
      </c>
      <c r="Z117" s="12">
        <f t="shared" si="16"/>
        <v>0</v>
      </c>
      <c r="AA117" s="12">
        <f t="shared" si="17"/>
        <v>0</v>
      </c>
      <c r="AB117" s="12">
        <f t="shared" si="18"/>
        <v>0</v>
      </c>
      <c r="AC117" s="12">
        <f t="shared" si="19"/>
        <v>2</v>
      </c>
      <c r="AD117" s="12">
        <f t="shared" si="20"/>
        <v>3</v>
      </c>
      <c r="AE117" s="12">
        <f t="shared" si="21"/>
        <v>5</v>
      </c>
    </row>
    <row r="118" spans="6:31">
      <c r="F118" s="6" t="str">
        <f t="shared" si="12"/>
        <v/>
      </c>
      <c r="K118" s="6" t="str">
        <f t="shared" si="13"/>
        <v/>
      </c>
      <c r="P118" s="6" t="str">
        <f t="shared" si="14"/>
        <v/>
      </c>
      <c r="U118" s="6" t="str">
        <f t="shared" si="15"/>
        <v/>
      </c>
      <c r="W118" s="48" t="str">
        <f>IF(AA118+AB118&gt;0,VLOOKUP(AE118,Item!$G:$H,2,FALSE)," ")</f>
        <v xml:space="preserve"> </v>
      </c>
      <c r="X118" s="29" t="str">
        <f>IF(AA118+AB118&gt;0,VLOOKUP(Z118,Item!$D:$E,2,FALSE),"")</f>
        <v/>
      </c>
      <c r="Z118" s="12">
        <f t="shared" si="16"/>
        <v>0</v>
      </c>
      <c r="AA118" s="12">
        <f t="shared" si="17"/>
        <v>0</v>
      </c>
      <c r="AB118" s="12">
        <f t="shared" si="18"/>
        <v>0</v>
      </c>
      <c r="AC118" s="12">
        <f t="shared" si="19"/>
        <v>2</v>
      </c>
      <c r="AD118" s="12">
        <f t="shared" si="20"/>
        <v>3</v>
      </c>
      <c r="AE118" s="12">
        <f t="shared" si="21"/>
        <v>5</v>
      </c>
    </row>
    <row r="119" spans="6:31">
      <c r="F119" s="6" t="str">
        <f t="shared" si="12"/>
        <v/>
      </c>
      <c r="K119" s="6" t="str">
        <f t="shared" si="13"/>
        <v/>
      </c>
      <c r="P119" s="6" t="str">
        <f t="shared" si="14"/>
        <v/>
      </c>
      <c r="U119" s="6" t="str">
        <f t="shared" si="15"/>
        <v/>
      </c>
      <c r="W119" s="48" t="str">
        <f>IF(AA119+AB119&gt;0,VLOOKUP(AE119,Item!$G:$H,2,FALSE)," ")</f>
        <v xml:space="preserve"> </v>
      </c>
      <c r="X119" s="29" t="str">
        <f>IF(AA119+AB119&gt;0,VLOOKUP(Z119,Item!$D:$E,2,FALSE),"")</f>
        <v/>
      </c>
      <c r="Z119" s="12">
        <f t="shared" si="16"/>
        <v>0</v>
      </c>
      <c r="AA119" s="12">
        <f t="shared" si="17"/>
        <v>0</v>
      </c>
      <c r="AB119" s="12">
        <f t="shared" si="18"/>
        <v>0</v>
      </c>
      <c r="AC119" s="12">
        <f t="shared" si="19"/>
        <v>2</v>
      </c>
      <c r="AD119" s="12">
        <f t="shared" si="20"/>
        <v>3</v>
      </c>
      <c r="AE119" s="12">
        <f t="shared" si="21"/>
        <v>5</v>
      </c>
    </row>
    <row r="120" spans="6:31">
      <c r="F120" s="6" t="str">
        <f t="shared" si="12"/>
        <v/>
      </c>
      <c r="K120" s="6" t="str">
        <f t="shared" si="13"/>
        <v/>
      </c>
      <c r="P120" s="6" t="str">
        <f t="shared" si="14"/>
        <v/>
      </c>
      <c r="U120" s="6" t="str">
        <f t="shared" si="15"/>
        <v/>
      </c>
      <c r="W120" s="48" t="str">
        <f>IF(AA120+AB120&gt;0,VLOOKUP(AE120,Item!$G:$H,2,FALSE)," ")</f>
        <v xml:space="preserve"> </v>
      </c>
      <c r="X120" s="29" t="str">
        <f>IF(AA120+AB120&gt;0,VLOOKUP(Z120,Item!$D:$E,2,FALSE),"")</f>
        <v/>
      </c>
      <c r="Z120" s="12">
        <f t="shared" si="16"/>
        <v>0</v>
      </c>
      <c r="AA120" s="12">
        <f t="shared" si="17"/>
        <v>0</v>
      </c>
      <c r="AB120" s="12">
        <f t="shared" si="18"/>
        <v>0</v>
      </c>
      <c r="AC120" s="12">
        <f t="shared" si="19"/>
        <v>2</v>
      </c>
      <c r="AD120" s="12">
        <f t="shared" si="20"/>
        <v>3</v>
      </c>
      <c r="AE120" s="12">
        <f t="shared" si="21"/>
        <v>5</v>
      </c>
    </row>
    <row r="121" spans="6:31">
      <c r="F121" s="6" t="str">
        <f t="shared" si="12"/>
        <v/>
      </c>
      <c r="K121" s="6" t="str">
        <f t="shared" si="13"/>
        <v/>
      </c>
      <c r="P121" s="6" t="str">
        <f t="shared" si="14"/>
        <v/>
      </c>
      <c r="U121" s="6" t="str">
        <f t="shared" si="15"/>
        <v/>
      </c>
      <c r="W121" s="48" t="str">
        <f>IF(AA121+AB121&gt;0,VLOOKUP(AE121,Item!$G:$H,2,FALSE)," ")</f>
        <v xml:space="preserve"> </v>
      </c>
      <c r="X121" s="29" t="str">
        <f>IF(AA121+AB121&gt;0,VLOOKUP(Z121,Item!$D:$E,2,FALSE),"")</f>
        <v/>
      </c>
      <c r="Z121" s="12">
        <f t="shared" si="16"/>
        <v>0</v>
      </c>
      <c r="AA121" s="12">
        <f t="shared" si="17"/>
        <v>0</v>
      </c>
      <c r="AB121" s="12">
        <f t="shared" si="18"/>
        <v>0</v>
      </c>
      <c r="AC121" s="12">
        <f t="shared" si="19"/>
        <v>2</v>
      </c>
      <c r="AD121" s="12">
        <f t="shared" si="20"/>
        <v>3</v>
      </c>
      <c r="AE121" s="12">
        <f t="shared" si="21"/>
        <v>5</v>
      </c>
    </row>
    <row r="122" spans="6:31">
      <c r="F122" s="6" t="str">
        <f t="shared" si="12"/>
        <v/>
      </c>
      <c r="K122" s="6" t="str">
        <f t="shared" si="13"/>
        <v/>
      </c>
      <c r="P122" s="6" t="str">
        <f t="shared" si="14"/>
        <v/>
      </c>
      <c r="U122" s="6" t="str">
        <f t="shared" si="15"/>
        <v/>
      </c>
      <c r="W122" s="48" t="str">
        <f>IF(AA122+AB122&gt;0,VLOOKUP(AE122,Item!$G:$H,2,FALSE)," ")</f>
        <v xml:space="preserve"> </v>
      </c>
      <c r="X122" s="29" t="str">
        <f>IF(AA122+AB122&gt;0,VLOOKUP(Z122,Item!$D:$E,2,FALSE),"")</f>
        <v/>
      </c>
      <c r="Z122" s="12">
        <f t="shared" si="16"/>
        <v>0</v>
      </c>
      <c r="AA122" s="12">
        <f t="shared" si="17"/>
        <v>0</v>
      </c>
      <c r="AB122" s="12">
        <f t="shared" si="18"/>
        <v>0</v>
      </c>
      <c r="AC122" s="12">
        <f t="shared" si="19"/>
        <v>2</v>
      </c>
      <c r="AD122" s="12">
        <f t="shared" si="20"/>
        <v>3</v>
      </c>
      <c r="AE122" s="12">
        <f t="shared" si="21"/>
        <v>5</v>
      </c>
    </row>
    <row r="123" spans="6:31">
      <c r="F123" s="6" t="str">
        <f t="shared" si="12"/>
        <v/>
      </c>
      <c r="K123" s="6" t="str">
        <f t="shared" si="13"/>
        <v/>
      </c>
      <c r="P123" s="6" t="str">
        <f t="shared" si="14"/>
        <v/>
      </c>
      <c r="U123" s="6" t="str">
        <f t="shared" si="15"/>
        <v/>
      </c>
      <c r="W123" s="48" t="str">
        <f>IF(AA123+AB123&gt;0,VLOOKUP(AE123,Item!$G:$H,2,FALSE)," ")</f>
        <v xml:space="preserve"> </v>
      </c>
      <c r="X123" s="29" t="str">
        <f>IF(AA123+AB123&gt;0,VLOOKUP(Z123,Item!$D:$E,2,FALSE),"")</f>
        <v/>
      </c>
      <c r="Z123" s="12">
        <f t="shared" si="16"/>
        <v>0</v>
      </c>
      <c r="AA123" s="12">
        <f t="shared" si="17"/>
        <v>0</v>
      </c>
      <c r="AB123" s="12">
        <f t="shared" si="18"/>
        <v>0</v>
      </c>
      <c r="AC123" s="12">
        <f t="shared" si="19"/>
        <v>2</v>
      </c>
      <c r="AD123" s="12">
        <f t="shared" si="20"/>
        <v>3</v>
      </c>
      <c r="AE123" s="12">
        <f t="shared" si="21"/>
        <v>5</v>
      </c>
    </row>
    <row r="124" spans="6:31">
      <c r="F124" s="6" t="str">
        <f t="shared" si="12"/>
        <v/>
      </c>
      <c r="K124" s="6" t="str">
        <f t="shared" si="13"/>
        <v/>
      </c>
      <c r="P124" s="6" t="str">
        <f t="shared" si="14"/>
        <v/>
      </c>
      <c r="U124" s="6" t="str">
        <f t="shared" si="15"/>
        <v/>
      </c>
      <c r="W124" s="48" t="str">
        <f>IF(AA124+AB124&gt;0,VLOOKUP(AE124,Item!$G:$H,2,FALSE)," ")</f>
        <v xml:space="preserve"> </v>
      </c>
      <c r="X124" s="29" t="str">
        <f>IF(AA124+AB124&gt;0,VLOOKUP(Z124,Item!$D:$E,2,FALSE),"")</f>
        <v/>
      </c>
      <c r="Z124" s="12">
        <f t="shared" si="16"/>
        <v>0</v>
      </c>
      <c r="AA124" s="12">
        <f t="shared" si="17"/>
        <v>0</v>
      </c>
      <c r="AB124" s="12">
        <f t="shared" si="18"/>
        <v>0</v>
      </c>
      <c r="AC124" s="12">
        <f t="shared" si="19"/>
        <v>2</v>
      </c>
      <c r="AD124" s="12">
        <f t="shared" si="20"/>
        <v>3</v>
      </c>
      <c r="AE124" s="12">
        <f t="shared" si="21"/>
        <v>5</v>
      </c>
    </row>
    <row r="125" spans="6:31">
      <c r="F125" s="6" t="str">
        <f t="shared" si="12"/>
        <v/>
      </c>
      <c r="K125" s="6" t="str">
        <f t="shared" si="13"/>
        <v/>
      </c>
      <c r="P125" s="6" t="str">
        <f t="shared" si="14"/>
        <v/>
      </c>
      <c r="U125" s="6" t="str">
        <f t="shared" si="15"/>
        <v/>
      </c>
      <c r="W125" s="48" t="str">
        <f>IF(AA125+AB125&gt;0,VLOOKUP(AE125,Item!$G:$H,2,FALSE)," ")</f>
        <v xml:space="preserve"> </v>
      </c>
      <c r="X125" s="29" t="str">
        <f>IF(AA125+AB125&gt;0,VLOOKUP(Z125,Item!$D:$E,2,FALSE),"")</f>
        <v/>
      </c>
      <c r="Z125" s="12">
        <f t="shared" si="16"/>
        <v>0</v>
      </c>
      <c r="AA125" s="12">
        <f t="shared" si="17"/>
        <v>0</v>
      </c>
      <c r="AB125" s="12">
        <f t="shared" si="18"/>
        <v>0</v>
      </c>
      <c r="AC125" s="12">
        <f t="shared" si="19"/>
        <v>2</v>
      </c>
      <c r="AD125" s="12">
        <f t="shared" si="20"/>
        <v>3</v>
      </c>
      <c r="AE125" s="12">
        <f t="shared" si="21"/>
        <v>5</v>
      </c>
    </row>
    <row r="126" spans="6:31">
      <c r="F126" s="6" t="str">
        <f t="shared" si="12"/>
        <v/>
      </c>
      <c r="K126" s="6" t="str">
        <f t="shared" si="13"/>
        <v/>
      </c>
      <c r="P126" s="6" t="str">
        <f t="shared" si="14"/>
        <v/>
      </c>
      <c r="U126" s="6" t="str">
        <f t="shared" si="15"/>
        <v/>
      </c>
      <c r="W126" s="48" t="str">
        <f>IF(AA126+AB126&gt;0,VLOOKUP(AE126,Item!$G:$H,2,FALSE)," ")</f>
        <v xml:space="preserve"> </v>
      </c>
      <c r="X126" s="29" t="str">
        <f>IF(AA126+AB126&gt;0,VLOOKUP(Z126,Item!$D:$E,2,FALSE),"")</f>
        <v/>
      </c>
      <c r="Z126" s="12">
        <f t="shared" si="16"/>
        <v>0</v>
      </c>
      <c r="AA126" s="12">
        <f t="shared" si="17"/>
        <v>0</v>
      </c>
      <c r="AB126" s="12">
        <f t="shared" si="18"/>
        <v>0</v>
      </c>
      <c r="AC126" s="12">
        <f t="shared" si="19"/>
        <v>2</v>
      </c>
      <c r="AD126" s="12">
        <f t="shared" si="20"/>
        <v>3</v>
      </c>
      <c r="AE126" s="12">
        <f t="shared" si="21"/>
        <v>5</v>
      </c>
    </row>
    <row r="127" spans="6:31">
      <c r="F127" s="6" t="str">
        <f t="shared" si="12"/>
        <v/>
      </c>
      <c r="K127" s="6" t="str">
        <f t="shared" si="13"/>
        <v/>
      </c>
      <c r="P127" s="6" t="str">
        <f t="shared" si="14"/>
        <v/>
      </c>
      <c r="U127" s="6" t="str">
        <f t="shared" si="15"/>
        <v/>
      </c>
      <c r="W127" s="48" t="str">
        <f>IF(AA127+AB127&gt;0,VLOOKUP(AE127,Item!$G:$H,2,FALSE)," ")</f>
        <v xml:space="preserve"> </v>
      </c>
      <c r="X127" s="29" t="str">
        <f>IF(AA127+AB127&gt;0,VLOOKUP(Z127,Item!$D:$E,2,FALSE),"")</f>
        <v/>
      </c>
      <c r="Z127" s="12">
        <f t="shared" si="16"/>
        <v>0</v>
      </c>
      <c r="AA127" s="12">
        <f t="shared" si="17"/>
        <v>0</v>
      </c>
      <c r="AB127" s="12">
        <f t="shared" si="18"/>
        <v>0</v>
      </c>
      <c r="AC127" s="12">
        <f t="shared" si="19"/>
        <v>2</v>
      </c>
      <c r="AD127" s="12">
        <f t="shared" si="20"/>
        <v>3</v>
      </c>
      <c r="AE127" s="12">
        <f t="shared" si="21"/>
        <v>5</v>
      </c>
    </row>
    <row r="128" spans="6:31">
      <c r="F128" s="6" t="str">
        <f t="shared" si="12"/>
        <v/>
      </c>
      <c r="K128" s="6" t="str">
        <f t="shared" si="13"/>
        <v/>
      </c>
      <c r="P128" s="6" t="str">
        <f t="shared" si="14"/>
        <v/>
      </c>
      <c r="U128" s="6" t="str">
        <f t="shared" si="15"/>
        <v/>
      </c>
      <c r="W128" s="48" t="str">
        <f>IF(AA128+AB128&gt;0,VLOOKUP(AE128,Item!$G:$H,2,FALSE)," ")</f>
        <v xml:space="preserve"> </v>
      </c>
      <c r="X128" s="29" t="str">
        <f>IF(AA128+AB128&gt;0,VLOOKUP(Z128,Item!$D:$E,2,FALSE),"")</f>
        <v/>
      </c>
      <c r="Z128" s="12">
        <f t="shared" si="16"/>
        <v>0</v>
      </c>
      <c r="AA128" s="12">
        <f t="shared" si="17"/>
        <v>0</v>
      </c>
      <c r="AB128" s="12">
        <f t="shared" si="18"/>
        <v>0</v>
      </c>
      <c r="AC128" s="12">
        <f t="shared" si="19"/>
        <v>2</v>
      </c>
      <c r="AD128" s="12">
        <f t="shared" si="20"/>
        <v>3</v>
      </c>
      <c r="AE128" s="12">
        <f t="shared" si="21"/>
        <v>5</v>
      </c>
    </row>
    <row r="129" spans="6:31">
      <c r="F129" s="6" t="str">
        <f t="shared" si="12"/>
        <v/>
      </c>
      <c r="K129" s="6" t="str">
        <f t="shared" si="13"/>
        <v/>
      </c>
      <c r="P129" s="6" t="str">
        <f t="shared" si="14"/>
        <v/>
      </c>
      <c r="U129" s="6" t="str">
        <f t="shared" si="15"/>
        <v/>
      </c>
      <c r="W129" s="48" t="str">
        <f>IF(AA129+AB129&gt;0,VLOOKUP(AE129,Item!$G:$H,2,FALSE)," ")</f>
        <v xml:space="preserve"> </v>
      </c>
      <c r="X129" s="29" t="str">
        <f>IF(AA129+AB129&gt;0,VLOOKUP(Z129,Item!$D:$E,2,FALSE),"")</f>
        <v/>
      </c>
      <c r="Z129" s="12">
        <f t="shared" si="16"/>
        <v>0</v>
      </c>
      <c r="AA129" s="12">
        <f t="shared" si="17"/>
        <v>0</v>
      </c>
      <c r="AB129" s="12">
        <f t="shared" si="18"/>
        <v>0</v>
      </c>
      <c r="AC129" s="12">
        <f t="shared" si="19"/>
        <v>2</v>
      </c>
      <c r="AD129" s="12">
        <f t="shared" si="20"/>
        <v>3</v>
      </c>
      <c r="AE129" s="12">
        <f t="shared" si="21"/>
        <v>5</v>
      </c>
    </row>
    <row r="130" spans="6:31">
      <c r="F130" s="6" t="str">
        <f t="shared" si="12"/>
        <v/>
      </c>
      <c r="K130" s="6" t="str">
        <f t="shared" si="13"/>
        <v/>
      </c>
      <c r="P130" s="6" t="str">
        <f t="shared" si="14"/>
        <v/>
      </c>
      <c r="U130" s="6" t="str">
        <f t="shared" si="15"/>
        <v/>
      </c>
      <c r="W130" s="48" t="str">
        <f>IF(AA130+AB130&gt;0,VLOOKUP(AE130,Item!$G:$H,2,FALSE)," ")</f>
        <v xml:space="preserve"> </v>
      </c>
      <c r="X130" s="29" t="str">
        <f>IF(AA130+AB130&gt;0,VLOOKUP(Z130,Item!$D:$E,2,FALSE),"")</f>
        <v/>
      </c>
      <c r="Z130" s="12">
        <f t="shared" si="16"/>
        <v>0</v>
      </c>
      <c r="AA130" s="12">
        <f t="shared" si="17"/>
        <v>0</v>
      </c>
      <c r="AB130" s="12">
        <f t="shared" si="18"/>
        <v>0</v>
      </c>
      <c r="AC130" s="12">
        <f t="shared" si="19"/>
        <v>2</v>
      </c>
      <c r="AD130" s="12">
        <f t="shared" si="20"/>
        <v>3</v>
      </c>
      <c r="AE130" s="12">
        <f t="shared" si="21"/>
        <v>5</v>
      </c>
    </row>
    <row r="131" spans="6:31">
      <c r="F131" s="6" t="str">
        <f t="shared" si="12"/>
        <v/>
      </c>
      <c r="K131" s="6" t="str">
        <f t="shared" si="13"/>
        <v/>
      </c>
      <c r="P131" s="6" t="str">
        <f t="shared" si="14"/>
        <v/>
      </c>
      <c r="U131" s="6" t="str">
        <f t="shared" si="15"/>
        <v/>
      </c>
      <c r="W131" s="48" t="str">
        <f>IF(AA131+AB131&gt;0,VLOOKUP(AE131,Item!$G:$H,2,FALSE)," ")</f>
        <v xml:space="preserve"> </v>
      </c>
      <c r="X131" s="29" t="str">
        <f>IF(AA131+AB131&gt;0,VLOOKUP(Z131,Item!$D:$E,2,FALSE),"")</f>
        <v/>
      </c>
      <c r="Z131" s="12">
        <f t="shared" si="16"/>
        <v>0</v>
      </c>
      <c r="AA131" s="12">
        <f t="shared" si="17"/>
        <v>0</v>
      </c>
      <c r="AB131" s="12">
        <f t="shared" si="18"/>
        <v>0</v>
      </c>
      <c r="AC131" s="12">
        <f t="shared" si="19"/>
        <v>2</v>
      </c>
      <c r="AD131" s="12">
        <f t="shared" si="20"/>
        <v>3</v>
      </c>
      <c r="AE131" s="12">
        <f t="shared" si="21"/>
        <v>5</v>
      </c>
    </row>
    <row r="132" spans="6:31">
      <c r="F132" s="6" t="str">
        <f t="shared" si="12"/>
        <v/>
      </c>
      <c r="K132" s="6" t="str">
        <f t="shared" si="13"/>
        <v/>
      </c>
      <c r="P132" s="6" t="str">
        <f t="shared" si="14"/>
        <v/>
      </c>
      <c r="U132" s="6" t="str">
        <f t="shared" si="15"/>
        <v/>
      </c>
      <c r="W132" s="48" t="str">
        <f>IF(AA132+AB132&gt;0,VLOOKUP(AE132,Item!$G:$H,2,FALSE)," ")</f>
        <v xml:space="preserve"> </v>
      </c>
      <c r="X132" s="29" t="str">
        <f>IF(AA132+AB132&gt;0,VLOOKUP(Z132,Item!$D:$E,2,FALSE),"")</f>
        <v/>
      </c>
      <c r="Z132" s="12">
        <f t="shared" si="16"/>
        <v>0</v>
      </c>
      <c r="AA132" s="12">
        <f t="shared" si="17"/>
        <v>0</v>
      </c>
      <c r="AB132" s="12">
        <f t="shared" si="18"/>
        <v>0</v>
      </c>
      <c r="AC132" s="12">
        <f t="shared" si="19"/>
        <v>2</v>
      </c>
      <c r="AD132" s="12">
        <f t="shared" si="20"/>
        <v>3</v>
      </c>
      <c r="AE132" s="12">
        <f t="shared" si="21"/>
        <v>5</v>
      </c>
    </row>
    <row r="133" spans="6:31">
      <c r="F133" s="6" t="str">
        <f t="shared" ref="F133:F167" si="22">IF(E133="","",DATEDIF(E133,"2026/8/2","Y"))</f>
        <v/>
      </c>
      <c r="K133" s="6" t="str">
        <f t="shared" ref="K133:K167" si="23">IF(J133="","",DATEDIF(J133,"2026/8/2","Y"))</f>
        <v/>
      </c>
      <c r="P133" s="6" t="str">
        <f t="shared" ref="P133:P167" si="24">IF(O133="","",DATEDIF(O133,"2026/8/2","Y"))</f>
        <v/>
      </c>
      <c r="U133" s="6" t="str">
        <f t="shared" ref="U133:U167" si="25">IF(T133="","",DATEDIF(T133,"2026/8/2","Y"))</f>
        <v/>
      </c>
      <c r="W133" s="48" t="str">
        <f>IF(AA133+AB133&gt;0,VLOOKUP(AE133,Item!$G:$H,2,FALSE)," ")</f>
        <v xml:space="preserve"> </v>
      </c>
      <c r="X133" s="29" t="str">
        <f>IF(AA133+AB133&gt;0,VLOOKUP(Z133,Item!$D:$E,2,FALSE),"")</f>
        <v/>
      </c>
      <c r="Z133" s="12">
        <f t="shared" ref="Z133:Z160" si="26">MAX(F133,K133,P133,U133)</f>
        <v>0</v>
      </c>
      <c r="AA133" s="12">
        <f t="shared" ref="AA133:AA160" si="27">COUNTIF(A133:V133,$AA$3)</f>
        <v>0</v>
      </c>
      <c r="AB133" s="12">
        <f t="shared" ref="AB133:AB160" si="28">COUNTIF(A133:V133,$AB$3)</f>
        <v>0</v>
      </c>
      <c r="AC133" s="12">
        <f t="shared" ref="AC133:AC160" si="29">IF(AA133=0,2,0)</f>
        <v>2</v>
      </c>
      <c r="AD133" s="12">
        <f t="shared" ref="AD133:AD160" si="30">IF(AB133=0,3,0)</f>
        <v>3</v>
      </c>
      <c r="AE133" s="12">
        <f t="shared" ref="AE133:AE160" si="31">AC133+AD133</f>
        <v>5</v>
      </c>
    </row>
    <row r="134" spans="6:31">
      <c r="F134" s="6" t="str">
        <f t="shared" si="22"/>
        <v/>
      </c>
      <c r="K134" s="6" t="str">
        <f t="shared" si="23"/>
        <v/>
      </c>
      <c r="P134" s="6" t="str">
        <f t="shared" si="24"/>
        <v/>
      </c>
      <c r="U134" s="6" t="str">
        <f t="shared" si="25"/>
        <v/>
      </c>
      <c r="W134" s="48" t="str">
        <f>IF(AA134+AB134&gt;0,VLOOKUP(AE134,Item!$G:$H,2,FALSE)," ")</f>
        <v xml:space="preserve"> </v>
      </c>
      <c r="X134" s="29" t="str">
        <f>IF(AA134+AB134&gt;0,VLOOKUP(Z134,Item!$D:$E,2,FALSE),"")</f>
        <v/>
      </c>
      <c r="Z134" s="12">
        <f t="shared" si="26"/>
        <v>0</v>
      </c>
      <c r="AA134" s="12">
        <f t="shared" si="27"/>
        <v>0</v>
      </c>
      <c r="AB134" s="12">
        <f t="shared" si="28"/>
        <v>0</v>
      </c>
      <c r="AC134" s="12">
        <f t="shared" si="29"/>
        <v>2</v>
      </c>
      <c r="AD134" s="12">
        <f t="shared" si="30"/>
        <v>3</v>
      </c>
      <c r="AE134" s="12">
        <f t="shared" si="31"/>
        <v>5</v>
      </c>
    </row>
    <row r="135" spans="6:31">
      <c r="F135" s="6" t="str">
        <f t="shared" si="22"/>
        <v/>
      </c>
      <c r="K135" s="6" t="str">
        <f t="shared" si="23"/>
        <v/>
      </c>
      <c r="P135" s="6" t="str">
        <f t="shared" si="24"/>
        <v/>
      </c>
      <c r="U135" s="6" t="str">
        <f t="shared" si="25"/>
        <v/>
      </c>
      <c r="W135" s="48" t="str">
        <f>IF(AA135+AB135&gt;0,VLOOKUP(AE135,Item!$G:$H,2,FALSE)," ")</f>
        <v xml:space="preserve"> </v>
      </c>
      <c r="X135" s="29" t="str">
        <f>IF(AA135+AB135&gt;0,VLOOKUP(Z135,Item!$D:$E,2,FALSE),"")</f>
        <v/>
      </c>
      <c r="Z135" s="12">
        <f t="shared" si="26"/>
        <v>0</v>
      </c>
      <c r="AA135" s="12">
        <f t="shared" si="27"/>
        <v>0</v>
      </c>
      <c r="AB135" s="12">
        <f t="shared" si="28"/>
        <v>0</v>
      </c>
      <c r="AC135" s="12">
        <f t="shared" si="29"/>
        <v>2</v>
      </c>
      <c r="AD135" s="12">
        <f t="shared" si="30"/>
        <v>3</v>
      </c>
      <c r="AE135" s="12">
        <f t="shared" si="31"/>
        <v>5</v>
      </c>
    </row>
    <row r="136" spans="6:31">
      <c r="F136" s="6" t="str">
        <f t="shared" si="22"/>
        <v/>
      </c>
      <c r="K136" s="6" t="str">
        <f t="shared" si="23"/>
        <v/>
      </c>
      <c r="P136" s="6" t="str">
        <f t="shared" si="24"/>
        <v/>
      </c>
      <c r="U136" s="6" t="str">
        <f t="shared" si="25"/>
        <v/>
      </c>
      <c r="W136" s="48" t="str">
        <f>IF(AA136+AB136&gt;0,VLOOKUP(AE136,Item!$G:$H,2,FALSE)," ")</f>
        <v xml:space="preserve"> </v>
      </c>
      <c r="X136" s="29" t="str">
        <f>IF(AA136+AB136&gt;0,VLOOKUP(Z136,Item!$D:$E,2,FALSE),"")</f>
        <v/>
      </c>
      <c r="Z136" s="12">
        <f t="shared" si="26"/>
        <v>0</v>
      </c>
      <c r="AA136" s="12">
        <f t="shared" si="27"/>
        <v>0</v>
      </c>
      <c r="AB136" s="12">
        <f t="shared" si="28"/>
        <v>0</v>
      </c>
      <c r="AC136" s="12">
        <f t="shared" si="29"/>
        <v>2</v>
      </c>
      <c r="AD136" s="12">
        <f t="shared" si="30"/>
        <v>3</v>
      </c>
      <c r="AE136" s="12">
        <f t="shared" si="31"/>
        <v>5</v>
      </c>
    </row>
    <row r="137" spans="6:31">
      <c r="F137" s="6" t="str">
        <f t="shared" si="22"/>
        <v/>
      </c>
      <c r="K137" s="6" t="str">
        <f t="shared" si="23"/>
        <v/>
      </c>
      <c r="P137" s="6" t="str">
        <f t="shared" si="24"/>
        <v/>
      </c>
      <c r="U137" s="6" t="str">
        <f t="shared" si="25"/>
        <v/>
      </c>
      <c r="W137" s="48" t="str">
        <f>IF(AA137+AB137&gt;0,VLOOKUP(AE137,Item!$G:$H,2,FALSE)," ")</f>
        <v xml:space="preserve"> </v>
      </c>
      <c r="X137" s="29" t="str">
        <f>IF(AA137+AB137&gt;0,VLOOKUP(Z137,Item!$D:$E,2,FALSE),"")</f>
        <v/>
      </c>
      <c r="Z137" s="12">
        <f t="shared" si="26"/>
        <v>0</v>
      </c>
      <c r="AA137" s="12">
        <f t="shared" si="27"/>
        <v>0</v>
      </c>
      <c r="AB137" s="12">
        <f t="shared" si="28"/>
        <v>0</v>
      </c>
      <c r="AC137" s="12">
        <f t="shared" si="29"/>
        <v>2</v>
      </c>
      <c r="AD137" s="12">
        <f t="shared" si="30"/>
        <v>3</v>
      </c>
      <c r="AE137" s="12">
        <f t="shared" si="31"/>
        <v>5</v>
      </c>
    </row>
    <row r="138" spans="6:31">
      <c r="F138" s="6" t="str">
        <f t="shared" si="22"/>
        <v/>
      </c>
      <c r="K138" s="6" t="str">
        <f t="shared" si="23"/>
        <v/>
      </c>
      <c r="P138" s="6" t="str">
        <f t="shared" si="24"/>
        <v/>
      </c>
      <c r="U138" s="6" t="str">
        <f t="shared" si="25"/>
        <v/>
      </c>
      <c r="W138" s="48" t="str">
        <f>IF(AA138+AB138&gt;0,VLOOKUP(AE138,Item!$G:$H,2,FALSE)," ")</f>
        <v xml:space="preserve"> </v>
      </c>
      <c r="X138" s="29" t="str">
        <f>IF(AA138+AB138&gt;0,VLOOKUP(Z138,Item!$D:$E,2,FALSE),"")</f>
        <v/>
      </c>
      <c r="Z138" s="12">
        <f t="shared" si="26"/>
        <v>0</v>
      </c>
      <c r="AA138" s="12">
        <f t="shared" si="27"/>
        <v>0</v>
      </c>
      <c r="AB138" s="12">
        <f t="shared" si="28"/>
        <v>0</v>
      </c>
      <c r="AC138" s="12">
        <f t="shared" si="29"/>
        <v>2</v>
      </c>
      <c r="AD138" s="12">
        <f t="shared" si="30"/>
        <v>3</v>
      </c>
      <c r="AE138" s="12">
        <f t="shared" si="31"/>
        <v>5</v>
      </c>
    </row>
    <row r="139" spans="6:31">
      <c r="F139" s="6" t="str">
        <f t="shared" si="22"/>
        <v/>
      </c>
      <c r="K139" s="6" t="str">
        <f t="shared" si="23"/>
        <v/>
      </c>
      <c r="P139" s="6" t="str">
        <f t="shared" si="24"/>
        <v/>
      </c>
      <c r="U139" s="6" t="str">
        <f t="shared" si="25"/>
        <v/>
      </c>
      <c r="W139" s="48" t="str">
        <f>IF(AA139+AB139&gt;0,VLOOKUP(AE139,Item!$G:$H,2,FALSE)," ")</f>
        <v xml:space="preserve"> </v>
      </c>
      <c r="X139" s="29" t="str">
        <f>IF(AA139+AB139&gt;0,VLOOKUP(Z139,Item!$D:$E,2,FALSE),"")</f>
        <v/>
      </c>
      <c r="Z139" s="12">
        <f t="shared" si="26"/>
        <v>0</v>
      </c>
      <c r="AA139" s="12">
        <f t="shared" si="27"/>
        <v>0</v>
      </c>
      <c r="AB139" s="12">
        <f t="shared" si="28"/>
        <v>0</v>
      </c>
      <c r="AC139" s="12">
        <f t="shared" si="29"/>
        <v>2</v>
      </c>
      <c r="AD139" s="12">
        <f t="shared" si="30"/>
        <v>3</v>
      </c>
      <c r="AE139" s="12">
        <f t="shared" si="31"/>
        <v>5</v>
      </c>
    </row>
    <row r="140" spans="6:31">
      <c r="F140" s="6" t="str">
        <f t="shared" si="22"/>
        <v/>
      </c>
      <c r="K140" s="6" t="str">
        <f t="shared" si="23"/>
        <v/>
      </c>
      <c r="P140" s="6" t="str">
        <f t="shared" si="24"/>
        <v/>
      </c>
      <c r="U140" s="6" t="str">
        <f t="shared" si="25"/>
        <v/>
      </c>
      <c r="W140" s="48" t="str">
        <f>IF(AA140+AB140&gt;0,VLOOKUP(AE140,Item!$G:$H,2,FALSE)," ")</f>
        <v xml:space="preserve"> </v>
      </c>
      <c r="X140" s="29" t="str">
        <f>IF(AA140+AB140&gt;0,VLOOKUP(Z140,Item!$D:$E,2,FALSE),"")</f>
        <v/>
      </c>
      <c r="Z140" s="12">
        <f t="shared" si="26"/>
        <v>0</v>
      </c>
      <c r="AA140" s="12">
        <f t="shared" si="27"/>
        <v>0</v>
      </c>
      <c r="AB140" s="12">
        <f t="shared" si="28"/>
        <v>0</v>
      </c>
      <c r="AC140" s="12">
        <f t="shared" si="29"/>
        <v>2</v>
      </c>
      <c r="AD140" s="12">
        <f t="shared" si="30"/>
        <v>3</v>
      </c>
      <c r="AE140" s="12">
        <f t="shared" si="31"/>
        <v>5</v>
      </c>
    </row>
    <row r="141" spans="6:31">
      <c r="F141" s="6" t="str">
        <f t="shared" si="22"/>
        <v/>
      </c>
      <c r="K141" s="6" t="str">
        <f t="shared" si="23"/>
        <v/>
      </c>
      <c r="P141" s="6" t="str">
        <f t="shared" si="24"/>
        <v/>
      </c>
      <c r="U141" s="6" t="str">
        <f t="shared" si="25"/>
        <v/>
      </c>
      <c r="W141" s="48" t="str">
        <f>IF(AA141+AB141&gt;0,VLOOKUP(AE141,Item!$G:$H,2,FALSE)," ")</f>
        <v xml:space="preserve"> </v>
      </c>
      <c r="X141" s="29" t="str">
        <f>IF(AA141+AB141&gt;0,VLOOKUP(Z141,Item!$D:$E,2,FALSE),"")</f>
        <v/>
      </c>
      <c r="Z141" s="12">
        <f t="shared" si="26"/>
        <v>0</v>
      </c>
      <c r="AA141" s="12">
        <f t="shared" si="27"/>
        <v>0</v>
      </c>
      <c r="AB141" s="12">
        <f t="shared" si="28"/>
        <v>0</v>
      </c>
      <c r="AC141" s="12">
        <f t="shared" si="29"/>
        <v>2</v>
      </c>
      <c r="AD141" s="12">
        <f t="shared" si="30"/>
        <v>3</v>
      </c>
      <c r="AE141" s="12">
        <f t="shared" si="31"/>
        <v>5</v>
      </c>
    </row>
    <row r="142" spans="6:31">
      <c r="F142" s="6" t="str">
        <f t="shared" si="22"/>
        <v/>
      </c>
      <c r="K142" s="6" t="str">
        <f t="shared" si="23"/>
        <v/>
      </c>
      <c r="P142" s="6" t="str">
        <f t="shared" si="24"/>
        <v/>
      </c>
      <c r="U142" s="6" t="str">
        <f t="shared" si="25"/>
        <v/>
      </c>
      <c r="W142" s="48" t="str">
        <f>IF(AA142+AB142&gt;0,VLOOKUP(AE142,Item!$G:$H,2,FALSE)," ")</f>
        <v xml:space="preserve"> </v>
      </c>
      <c r="X142" s="29" t="str">
        <f>IF(AA142+AB142&gt;0,VLOOKUP(Z142,Item!$D:$E,2,FALSE),"")</f>
        <v/>
      </c>
      <c r="Z142" s="12">
        <f t="shared" si="26"/>
        <v>0</v>
      </c>
      <c r="AA142" s="12">
        <f t="shared" si="27"/>
        <v>0</v>
      </c>
      <c r="AB142" s="12">
        <f t="shared" si="28"/>
        <v>0</v>
      </c>
      <c r="AC142" s="12">
        <f t="shared" si="29"/>
        <v>2</v>
      </c>
      <c r="AD142" s="12">
        <f t="shared" si="30"/>
        <v>3</v>
      </c>
      <c r="AE142" s="12">
        <f t="shared" si="31"/>
        <v>5</v>
      </c>
    </row>
    <row r="143" spans="6:31">
      <c r="F143" s="6" t="str">
        <f t="shared" si="22"/>
        <v/>
      </c>
      <c r="K143" s="6" t="str">
        <f t="shared" si="23"/>
        <v/>
      </c>
      <c r="P143" s="6" t="str">
        <f t="shared" si="24"/>
        <v/>
      </c>
      <c r="U143" s="6" t="str">
        <f t="shared" si="25"/>
        <v/>
      </c>
      <c r="W143" s="48" t="str">
        <f>IF(AA143+AB143&gt;0,VLOOKUP(AE143,Item!$G:$H,2,FALSE)," ")</f>
        <v xml:space="preserve"> </v>
      </c>
      <c r="X143" s="29" t="str">
        <f>IF(AA143+AB143&gt;0,VLOOKUP(Z143,Item!$D:$E,2,FALSE),"")</f>
        <v/>
      </c>
      <c r="Z143" s="12">
        <f t="shared" si="26"/>
        <v>0</v>
      </c>
      <c r="AA143" s="12">
        <f t="shared" si="27"/>
        <v>0</v>
      </c>
      <c r="AB143" s="12">
        <f t="shared" si="28"/>
        <v>0</v>
      </c>
      <c r="AC143" s="12">
        <f t="shared" si="29"/>
        <v>2</v>
      </c>
      <c r="AD143" s="12">
        <f t="shared" si="30"/>
        <v>3</v>
      </c>
      <c r="AE143" s="12">
        <f t="shared" si="31"/>
        <v>5</v>
      </c>
    </row>
    <row r="144" spans="6:31">
      <c r="F144" s="6" t="str">
        <f t="shared" si="22"/>
        <v/>
      </c>
      <c r="K144" s="6" t="str">
        <f t="shared" si="23"/>
        <v/>
      </c>
      <c r="P144" s="6" t="str">
        <f t="shared" si="24"/>
        <v/>
      </c>
      <c r="U144" s="6" t="str">
        <f t="shared" si="25"/>
        <v/>
      </c>
      <c r="W144" s="48" t="str">
        <f>IF(AA144+AB144&gt;0,VLOOKUP(AE144,Item!$G:$H,2,FALSE)," ")</f>
        <v xml:space="preserve"> </v>
      </c>
      <c r="X144" s="29" t="str">
        <f>IF(AA144+AB144&gt;0,VLOOKUP(Z144,Item!$D:$E,2,FALSE),"")</f>
        <v/>
      </c>
      <c r="Z144" s="12">
        <f t="shared" si="26"/>
        <v>0</v>
      </c>
      <c r="AA144" s="12">
        <f t="shared" si="27"/>
        <v>0</v>
      </c>
      <c r="AB144" s="12">
        <f t="shared" si="28"/>
        <v>0</v>
      </c>
      <c r="AC144" s="12">
        <f t="shared" si="29"/>
        <v>2</v>
      </c>
      <c r="AD144" s="12">
        <f t="shared" si="30"/>
        <v>3</v>
      </c>
      <c r="AE144" s="12">
        <f t="shared" si="31"/>
        <v>5</v>
      </c>
    </row>
    <row r="145" spans="6:31">
      <c r="F145" s="6" t="str">
        <f t="shared" si="22"/>
        <v/>
      </c>
      <c r="K145" s="6" t="str">
        <f t="shared" si="23"/>
        <v/>
      </c>
      <c r="P145" s="6" t="str">
        <f t="shared" si="24"/>
        <v/>
      </c>
      <c r="U145" s="6" t="str">
        <f t="shared" si="25"/>
        <v/>
      </c>
      <c r="W145" s="48" t="str">
        <f>IF(AA145+AB145&gt;0,VLOOKUP(AE145,Item!$G:$H,2,FALSE)," ")</f>
        <v xml:space="preserve"> </v>
      </c>
      <c r="X145" s="29" t="str">
        <f>IF(AA145+AB145&gt;0,VLOOKUP(Z145,Item!$D:$E,2,FALSE),"")</f>
        <v/>
      </c>
      <c r="Z145" s="12">
        <f t="shared" si="26"/>
        <v>0</v>
      </c>
      <c r="AA145" s="12">
        <f t="shared" si="27"/>
        <v>0</v>
      </c>
      <c r="AB145" s="12">
        <f t="shared" si="28"/>
        <v>0</v>
      </c>
      <c r="AC145" s="12">
        <f t="shared" si="29"/>
        <v>2</v>
      </c>
      <c r="AD145" s="12">
        <f t="shared" si="30"/>
        <v>3</v>
      </c>
      <c r="AE145" s="12">
        <f t="shared" si="31"/>
        <v>5</v>
      </c>
    </row>
    <row r="146" spans="6:31">
      <c r="F146" s="6" t="str">
        <f t="shared" si="22"/>
        <v/>
      </c>
      <c r="K146" s="6" t="str">
        <f t="shared" si="23"/>
        <v/>
      </c>
      <c r="P146" s="6" t="str">
        <f t="shared" si="24"/>
        <v/>
      </c>
      <c r="U146" s="6" t="str">
        <f t="shared" si="25"/>
        <v/>
      </c>
      <c r="W146" s="48" t="str">
        <f>IF(AA146+AB146&gt;0,VLOOKUP(AE146,Item!$G:$H,2,FALSE)," ")</f>
        <v xml:space="preserve"> </v>
      </c>
      <c r="X146" s="29" t="str">
        <f>IF(AA146+AB146&gt;0,VLOOKUP(Z146,Item!$D:$E,2,FALSE),"")</f>
        <v/>
      </c>
      <c r="Z146" s="12">
        <f t="shared" si="26"/>
        <v>0</v>
      </c>
      <c r="AA146" s="12">
        <f t="shared" si="27"/>
        <v>0</v>
      </c>
      <c r="AB146" s="12">
        <f t="shared" si="28"/>
        <v>0</v>
      </c>
      <c r="AC146" s="12">
        <f t="shared" si="29"/>
        <v>2</v>
      </c>
      <c r="AD146" s="12">
        <f t="shared" si="30"/>
        <v>3</v>
      </c>
      <c r="AE146" s="12">
        <f t="shared" si="31"/>
        <v>5</v>
      </c>
    </row>
    <row r="147" spans="6:31">
      <c r="F147" s="6" t="str">
        <f t="shared" si="22"/>
        <v/>
      </c>
      <c r="K147" s="6" t="str">
        <f t="shared" si="23"/>
        <v/>
      </c>
      <c r="P147" s="6" t="str">
        <f t="shared" si="24"/>
        <v/>
      </c>
      <c r="U147" s="6" t="str">
        <f t="shared" si="25"/>
        <v/>
      </c>
      <c r="W147" s="48" t="str">
        <f>IF(AA147+AB147&gt;0,VLOOKUP(AE147,Item!$G:$H,2,FALSE)," ")</f>
        <v xml:space="preserve"> </v>
      </c>
      <c r="X147" s="29" t="str">
        <f>IF(AA147+AB147&gt;0,VLOOKUP(Z147,Item!$D:$E,2,FALSE),"")</f>
        <v/>
      </c>
      <c r="Z147" s="12">
        <f t="shared" si="26"/>
        <v>0</v>
      </c>
      <c r="AA147" s="12">
        <f t="shared" si="27"/>
        <v>0</v>
      </c>
      <c r="AB147" s="12">
        <f t="shared" si="28"/>
        <v>0</v>
      </c>
      <c r="AC147" s="12">
        <f t="shared" si="29"/>
        <v>2</v>
      </c>
      <c r="AD147" s="12">
        <f t="shared" si="30"/>
        <v>3</v>
      </c>
      <c r="AE147" s="12">
        <f t="shared" si="31"/>
        <v>5</v>
      </c>
    </row>
    <row r="148" spans="6:31">
      <c r="F148" s="6" t="str">
        <f t="shared" si="22"/>
        <v/>
      </c>
      <c r="K148" s="6" t="str">
        <f t="shared" si="23"/>
        <v/>
      </c>
      <c r="P148" s="6" t="str">
        <f t="shared" si="24"/>
        <v/>
      </c>
      <c r="U148" s="6" t="str">
        <f t="shared" si="25"/>
        <v/>
      </c>
      <c r="W148" s="48" t="str">
        <f>IF(AA148+AB148&gt;0,VLOOKUP(AE148,Item!$G:$H,2,FALSE)," ")</f>
        <v xml:space="preserve"> </v>
      </c>
      <c r="X148" s="29" t="str">
        <f>IF(AA148+AB148&gt;0,VLOOKUP(Z148,Item!$D:$E,2,FALSE),"")</f>
        <v/>
      </c>
      <c r="Z148" s="12">
        <f t="shared" si="26"/>
        <v>0</v>
      </c>
      <c r="AA148" s="12">
        <f t="shared" si="27"/>
        <v>0</v>
      </c>
      <c r="AB148" s="12">
        <f t="shared" si="28"/>
        <v>0</v>
      </c>
      <c r="AC148" s="12">
        <f t="shared" si="29"/>
        <v>2</v>
      </c>
      <c r="AD148" s="12">
        <f t="shared" si="30"/>
        <v>3</v>
      </c>
      <c r="AE148" s="12">
        <f t="shared" si="31"/>
        <v>5</v>
      </c>
    </row>
    <row r="149" spans="6:31">
      <c r="F149" s="6" t="str">
        <f t="shared" si="22"/>
        <v/>
      </c>
      <c r="K149" s="6" t="str">
        <f t="shared" si="23"/>
        <v/>
      </c>
      <c r="P149" s="6" t="str">
        <f t="shared" si="24"/>
        <v/>
      </c>
      <c r="U149" s="6" t="str">
        <f t="shared" si="25"/>
        <v/>
      </c>
      <c r="W149" s="48" t="str">
        <f>IF(AA149+AB149&gt;0,VLOOKUP(AE149,Item!$G:$H,2,FALSE)," ")</f>
        <v xml:space="preserve"> </v>
      </c>
      <c r="X149" s="29" t="str">
        <f>IF(AA149+AB149&gt;0,VLOOKUP(Z149,Item!$D:$E,2,FALSE),"")</f>
        <v/>
      </c>
      <c r="Z149" s="12">
        <f t="shared" si="26"/>
        <v>0</v>
      </c>
      <c r="AA149" s="12">
        <f t="shared" si="27"/>
        <v>0</v>
      </c>
      <c r="AB149" s="12">
        <f t="shared" si="28"/>
        <v>0</v>
      </c>
      <c r="AC149" s="12">
        <f t="shared" si="29"/>
        <v>2</v>
      </c>
      <c r="AD149" s="12">
        <f t="shared" si="30"/>
        <v>3</v>
      </c>
      <c r="AE149" s="12">
        <f t="shared" si="31"/>
        <v>5</v>
      </c>
    </row>
    <row r="150" spans="6:31">
      <c r="F150" s="6" t="str">
        <f t="shared" si="22"/>
        <v/>
      </c>
      <c r="K150" s="6" t="str">
        <f t="shared" si="23"/>
        <v/>
      </c>
      <c r="P150" s="6" t="str">
        <f t="shared" si="24"/>
        <v/>
      </c>
      <c r="U150" s="6" t="str">
        <f t="shared" si="25"/>
        <v/>
      </c>
      <c r="W150" s="48" t="str">
        <f>IF(AA150+AB150&gt;0,VLOOKUP(AE150,Item!$G:$H,2,FALSE)," ")</f>
        <v xml:space="preserve"> </v>
      </c>
      <c r="X150" s="29" t="str">
        <f>IF(AA150+AB150&gt;0,VLOOKUP(Z150,Item!$D:$E,2,FALSE),"")</f>
        <v/>
      </c>
      <c r="Z150" s="12">
        <f t="shared" si="26"/>
        <v>0</v>
      </c>
      <c r="AA150" s="12">
        <f t="shared" si="27"/>
        <v>0</v>
      </c>
      <c r="AB150" s="12">
        <f t="shared" si="28"/>
        <v>0</v>
      </c>
      <c r="AC150" s="12">
        <f t="shared" si="29"/>
        <v>2</v>
      </c>
      <c r="AD150" s="12">
        <f t="shared" si="30"/>
        <v>3</v>
      </c>
      <c r="AE150" s="12">
        <f t="shared" si="31"/>
        <v>5</v>
      </c>
    </row>
    <row r="151" spans="6:31">
      <c r="F151" s="6" t="str">
        <f t="shared" si="22"/>
        <v/>
      </c>
      <c r="K151" s="6" t="str">
        <f t="shared" si="23"/>
        <v/>
      </c>
      <c r="P151" s="6" t="str">
        <f t="shared" si="24"/>
        <v/>
      </c>
      <c r="U151" s="6" t="str">
        <f t="shared" si="25"/>
        <v/>
      </c>
      <c r="W151" s="48" t="str">
        <f>IF(AA151+AB151&gt;0,VLOOKUP(AE151,Item!$G:$H,2,FALSE)," ")</f>
        <v xml:space="preserve"> </v>
      </c>
      <c r="X151" s="29" t="str">
        <f>IF(AA151+AB151&gt;0,VLOOKUP(Z151,Item!$D:$E,2,FALSE),"")</f>
        <v/>
      </c>
      <c r="Z151" s="12">
        <f t="shared" si="26"/>
        <v>0</v>
      </c>
      <c r="AA151" s="12">
        <f t="shared" si="27"/>
        <v>0</v>
      </c>
      <c r="AB151" s="12">
        <f t="shared" si="28"/>
        <v>0</v>
      </c>
      <c r="AC151" s="12">
        <f t="shared" si="29"/>
        <v>2</v>
      </c>
      <c r="AD151" s="12">
        <f t="shared" si="30"/>
        <v>3</v>
      </c>
      <c r="AE151" s="12">
        <f t="shared" si="31"/>
        <v>5</v>
      </c>
    </row>
    <row r="152" spans="6:31">
      <c r="F152" s="6" t="str">
        <f t="shared" si="22"/>
        <v/>
      </c>
      <c r="K152" s="6" t="str">
        <f t="shared" si="23"/>
        <v/>
      </c>
      <c r="P152" s="6" t="str">
        <f t="shared" si="24"/>
        <v/>
      </c>
      <c r="U152" s="6" t="str">
        <f t="shared" si="25"/>
        <v/>
      </c>
      <c r="W152" s="48" t="str">
        <f>IF(AA152+AB152&gt;0,VLOOKUP(AE152,Item!$G:$H,2,FALSE)," ")</f>
        <v xml:space="preserve"> </v>
      </c>
      <c r="X152" s="29" t="str">
        <f>IF(AA152+AB152&gt;0,VLOOKUP(Z152,Item!$D:$E,2,FALSE),"")</f>
        <v/>
      </c>
      <c r="Z152" s="12">
        <f t="shared" si="26"/>
        <v>0</v>
      </c>
      <c r="AA152" s="12">
        <f t="shared" si="27"/>
        <v>0</v>
      </c>
      <c r="AB152" s="12">
        <f t="shared" si="28"/>
        <v>0</v>
      </c>
      <c r="AC152" s="12">
        <f t="shared" si="29"/>
        <v>2</v>
      </c>
      <c r="AD152" s="12">
        <f t="shared" si="30"/>
        <v>3</v>
      </c>
      <c r="AE152" s="12">
        <f t="shared" si="31"/>
        <v>5</v>
      </c>
    </row>
    <row r="153" spans="6:31">
      <c r="F153" s="6" t="str">
        <f t="shared" si="22"/>
        <v/>
      </c>
      <c r="K153" s="6" t="str">
        <f t="shared" si="23"/>
        <v/>
      </c>
      <c r="P153" s="6" t="str">
        <f t="shared" si="24"/>
        <v/>
      </c>
      <c r="U153" s="6" t="str">
        <f t="shared" si="25"/>
        <v/>
      </c>
      <c r="W153" s="48" t="str">
        <f>IF(AA153+AB153&gt;0,VLOOKUP(AE153,Item!$G:$H,2,FALSE)," ")</f>
        <v xml:space="preserve"> </v>
      </c>
      <c r="X153" s="29" t="str">
        <f>IF(AA153+AB153&gt;0,VLOOKUP(Z153,Item!$D:$E,2,FALSE),"")</f>
        <v/>
      </c>
      <c r="Z153" s="12">
        <f t="shared" si="26"/>
        <v>0</v>
      </c>
      <c r="AA153" s="12">
        <f t="shared" si="27"/>
        <v>0</v>
      </c>
      <c r="AB153" s="12">
        <f t="shared" si="28"/>
        <v>0</v>
      </c>
      <c r="AC153" s="12">
        <f t="shared" si="29"/>
        <v>2</v>
      </c>
      <c r="AD153" s="12">
        <f t="shared" si="30"/>
        <v>3</v>
      </c>
      <c r="AE153" s="12">
        <f t="shared" si="31"/>
        <v>5</v>
      </c>
    </row>
    <row r="154" spans="6:31">
      <c r="F154" s="6" t="str">
        <f t="shared" si="22"/>
        <v/>
      </c>
      <c r="K154" s="6" t="str">
        <f t="shared" si="23"/>
        <v/>
      </c>
      <c r="P154" s="6" t="str">
        <f t="shared" si="24"/>
        <v/>
      </c>
      <c r="U154" s="6" t="str">
        <f t="shared" si="25"/>
        <v/>
      </c>
      <c r="W154" s="48" t="str">
        <f>IF(AA154+AB154&gt;0,VLOOKUP(AE154,Item!$G:$H,2,FALSE)," ")</f>
        <v xml:space="preserve"> </v>
      </c>
      <c r="X154" s="29" t="str">
        <f>IF(AA154+AB154&gt;0,VLOOKUP(Z154,Item!$D:$E,2,FALSE),"")</f>
        <v/>
      </c>
      <c r="Z154" s="12">
        <f t="shared" si="26"/>
        <v>0</v>
      </c>
      <c r="AA154" s="12">
        <f t="shared" si="27"/>
        <v>0</v>
      </c>
      <c r="AB154" s="12">
        <f t="shared" si="28"/>
        <v>0</v>
      </c>
      <c r="AC154" s="12">
        <f t="shared" si="29"/>
        <v>2</v>
      </c>
      <c r="AD154" s="12">
        <f t="shared" si="30"/>
        <v>3</v>
      </c>
      <c r="AE154" s="12">
        <f t="shared" si="31"/>
        <v>5</v>
      </c>
    </row>
    <row r="155" spans="6:31">
      <c r="F155" s="6" t="str">
        <f t="shared" si="22"/>
        <v/>
      </c>
      <c r="K155" s="6" t="str">
        <f t="shared" si="23"/>
        <v/>
      </c>
      <c r="P155" s="6" t="str">
        <f t="shared" si="24"/>
        <v/>
      </c>
      <c r="U155" s="6" t="str">
        <f t="shared" si="25"/>
        <v/>
      </c>
      <c r="W155" s="48" t="str">
        <f>IF(AA155+AB155&gt;0,VLOOKUP(AE155,Item!$G:$H,2,FALSE)," ")</f>
        <v xml:space="preserve"> </v>
      </c>
      <c r="X155" s="29" t="str">
        <f>IF(AA155+AB155&gt;0,VLOOKUP(Z155,Item!$D:$E,2,FALSE),"")</f>
        <v/>
      </c>
      <c r="Z155" s="12">
        <f t="shared" si="26"/>
        <v>0</v>
      </c>
      <c r="AA155" s="12">
        <f t="shared" si="27"/>
        <v>0</v>
      </c>
      <c r="AB155" s="12">
        <f t="shared" si="28"/>
        <v>0</v>
      </c>
      <c r="AC155" s="12">
        <f t="shared" si="29"/>
        <v>2</v>
      </c>
      <c r="AD155" s="12">
        <f t="shared" si="30"/>
        <v>3</v>
      </c>
      <c r="AE155" s="12">
        <f t="shared" si="31"/>
        <v>5</v>
      </c>
    </row>
    <row r="156" spans="6:31">
      <c r="F156" s="6" t="str">
        <f t="shared" si="22"/>
        <v/>
      </c>
      <c r="K156" s="6" t="str">
        <f t="shared" si="23"/>
        <v/>
      </c>
      <c r="P156" s="6" t="str">
        <f t="shared" si="24"/>
        <v/>
      </c>
      <c r="U156" s="6" t="str">
        <f t="shared" si="25"/>
        <v/>
      </c>
      <c r="W156" s="48" t="str">
        <f>IF(AA156+AB156&gt;0,VLOOKUP(AE156,Item!$G:$H,2,FALSE)," ")</f>
        <v xml:space="preserve"> </v>
      </c>
      <c r="X156" s="29" t="str">
        <f>IF(AA156+AB156&gt;0,VLOOKUP(Z156,Item!$D:$E,2,FALSE),"")</f>
        <v/>
      </c>
      <c r="Z156" s="12">
        <f t="shared" si="26"/>
        <v>0</v>
      </c>
      <c r="AA156" s="12">
        <f t="shared" si="27"/>
        <v>0</v>
      </c>
      <c r="AB156" s="12">
        <f t="shared" si="28"/>
        <v>0</v>
      </c>
      <c r="AC156" s="12">
        <f t="shared" si="29"/>
        <v>2</v>
      </c>
      <c r="AD156" s="12">
        <f t="shared" si="30"/>
        <v>3</v>
      </c>
      <c r="AE156" s="12">
        <f t="shared" si="31"/>
        <v>5</v>
      </c>
    </row>
    <row r="157" spans="6:31">
      <c r="F157" s="6" t="str">
        <f t="shared" si="22"/>
        <v/>
      </c>
      <c r="K157" s="6" t="str">
        <f t="shared" si="23"/>
        <v/>
      </c>
      <c r="P157" s="6" t="str">
        <f t="shared" si="24"/>
        <v/>
      </c>
      <c r="U157" s="6" t="str">
        <f t="shared" si="25"/>
        <v/>
      </c>
      <c r="W157" s="48" t="str">
        <f>IF(AA157+AB157&gt;0,VLOOKUP(AE157,Item!$G:$H,2,FALSE)," ")</f>
        <v xml:space="preserve"> </v>
      </c>
      <c r="X157" s="29" t="str">
        <f>IF(AA157+AB157&gt;0,VLOOKUP(Z157,Item!$D:$E,2,FALSE),"")</f>
        <v/>
      </c>
      <c r="Z157" s="12">
        <f t="shared" si="26"/>
        <v>0</v>
      </c>
      <c r="AA157" s="12">
        <f t="shared" si="27"/>
        <v>0</v>
      </c>
      <c r="AB157" s="12">
        <f t="shared" si="28"/>
        <v>0</v>
      </c>
      <c r="AC157" s="12">
        <f t="shared" si="29"/>
        <v>2</v>
      </c>
      <c r="AD157" s="12">
        <f t="shared" si="30"/>
        <v>3</v>
      </c>
      <c r="AE157" s="12">
        <f t="shared" si="31"/>
        <v>5</v>
      </c>
    </row>
    <row r="158" spans="6:31">
      <c r="F158" s="6" t="str">
        <f t="shared" si="22"/>
        <v/>
      </c>
      <c r="K158" s="6" t="str">
        <f t="shared" si="23"/>
        <v/>
      </c>
      <c r="P158" s="6" t="str">
        <f t="shared" si="24"/>
        <v/>
      </c>
      <c r="U158" s="6" t="str">
        <f t="shared" si="25"/>
        <v/>
      </c>
      <c r="W158" s="48" t="str">
        <f>IF(AA158+AB158&gt;0,VLOOKUP(AE158,Item!$G:$H,2,FALSE)," ")</f>
        <v xml:space="preserve"> </v>
      </c>
      <c r="X158" s="29" t="str">
        <f>IF(AA158+AB158&gt;0,VLOOKUP(Z158,Item!$D:$E,2,FALSE),"")</f>
        <v/>
      </c>
      <c r="Z158" s="12">
        <f t="shared" si="26"/>
        <v>0</v>
      </c>
      <c r="AA158" s="12">
        <f t="shared" si="27"/>
        <v>0</v>
      </c>
      <c r="AB158" s="12">
        <f t="shared" si="28"/>
        <v>0</v>
      </c>
      <c r="AC158" s="12">
        <f t="shared" si="29"/>
        <v>2</v>
      </c>
      <c r="AD158" s="12">
        <f t="shared" si="30"/>
        <v>3</v>
      </c>
      <c r="AE158" s="12">
        <f t="shared" si="31"/>
        <v>5</v>
      </c>
    </row>
    <row r="159" spans="6:31">
      <c r="F159" s="6" t="str">
        <f t="shared" si="22"/>
        <v/>
      </c>
      <c r="K159" s="6" t="str">
        <f t="shared" si="23"/>
        <v/>
      </c>
      <c r="P159" s="6" t="str">
        <f t="shared" si="24"/>
        <v/>
      </c>
      <c r="U159" s="6" t="str">
        <f t="shared" si="25"/>
        <v/>
      </c>
      <c r="W159" s="48" t="str">
        <f>IF(AA159+AB159&gt;0,VLOOKUP(AE159,Item!$G:$H,2,FALSE)," ")</f>
        <v xml:space="preserve"> </v>
      </c>
      <c r="X159" s="29" t="str">
        <f>IF(AA159+AB159&gt;0,VLOOKUP(Z159,Item!$D:$E,2,FALSE),"")</f>
        <v/>
      </c>
      <c r="Z159" s="12">
        <f t="shared" si="26"/>
        <v>0</v>
      </c>
      <c r="AA159" s="12">
        <f t="shared" si="27"/>
        <v>0</v>
      </c>
      <c r="AB159" s="12">
        <f t="shared" si="28"/>
        <v>0</v>
      </c>
      <c r="AC159" s="12">
        <f t="shared" si="29"/>
        <v>2</v>
      </c>
      <c r="AD159" s="12">
        <f t="shared" si="30"/>
        <v>3</v>
      </c>
      <c r="AE159" s="12">
        <f t="shared" si="31"/>
        <v>5</v>
      </c>
    </row>
    <row r="160" spans="6:31">
      <c r="F160" s="6" t="str">
        <f t="shared" si="22"/>
        <v/>
      </c>
      <c r="K160" s="6" t="str">
        <f t="shared" si="23"/>
        <v/>
      </c>
      <c r="P160" s="6" t="str">
        <f t="shared" si="24"/>
        <v/>
      </c>
      <c r="U160" s="6" t="str">
        <f t="shared" si="25"/>
        <v/>
      </c>
      <c r="W160" s="48" t="str">
        <f>IF(AA160+AB160&gt;0,VLOOKUP(AE160,Item!$G:$H,2,FALSE)," ")</f>
        <v xml:space="preserve"> </v>
      </c>
      <c r="X160" s="29" t="str">
        <f>IF(AA160+AB160&gt;0,VLOOKUP(Z160,Item!$D:$E,2,FALSE),"")</f>
        <v/>
      </c>
      <c r="Z160" s="12">
        <f t="shared" si="26"/>
        <v>0</v>
      </c>
      <c r="AA160" s="12">
        <f t="shared" si="27"/>
        <v>0</v>
      </c>
      <c r="AB160" s="12">
        <f t="shared" si="28"/>
        <v>0</v>
      </c>
      <c r="AC160" s="12">
        <f t="shared" si="29"/>
        <v>2</v>
      </c>
      <c r="AD160" s="12">
        <f t="shared" si="30"/>
        <v>3</v>
      </c>
      <c r="AE160" s="12">
        <f t="shared" si="31"/>
        <v>5</v>
      </c>
    </row>
    <row r="161" spans="6:24">
      <c r="F161" s="6" t="str">
        <f t="shared" si="22"/>
        <v/>
      </c>
      <c r="K161" s="6" t="str">
        <f t="shared" si="23"/>
        <v/>
      </c>
      <c r="P161" s="6" t="str">
        <f t="shared" si="24"/>
        <v/>
      </c>
      <c r="U161" s="6" t="str">
        <f t="shared" si="25"/>
        <v/>
      </c>
      <c r="W161" s="48" t="str">
        <f>IF(AA161+AB161&gt;0,VLOOKUP(AE161,Item!$G:$H,2,FALSE)," ")</f>
        <v xml:space="preserve"> </v>
      </c>
      <c r="X161" s="29" t="str">
        <f>IF(AA161+AB161&gt;0,VLOOKUP(Z161,Item!$D:$E,2,FALSE),"")</f>
        <v/>
      </c>
    </row>
    <row r="162" spans="6:24">
      <c r="F162" s="6" t="str">
        <f t="shared" si="22"/>
        <v/>
      </c>
      <c r="K162" s="6" t="str">
        <f t="shared" si="23"/>
        <v/>
      </c>
      <c r="P162" s="6" t="str">
        <f t="shared" si="24"/>
        <v/>
      </c>
      <c r="U162" s="6" t="str">
        <f t="shared" si="25"/>
        <v/>
      </c>
      <c r="W162" s="48" t="str">
        <f>IF(AA162+AB162&gt;0,VLOOKUP(AE162,Item!$G:$H,2,FALSE)," ")</f>
        <v xml:space="preserve"> </v>
      </c>
      <c r="X162" s="29" t="str">
        <f>IF(AA162+AB162&gt;0,VLOOKUP(Z162,Item!$D:$E,2,FALSE),"")</f>
        <v/>
      </c>
    </row>
    <row r="163" spans="6:24">
      <c r="F163" s="6" t="str">
        <f t="shared" si="22"/>
        <v/>
      </c>
      <c r="K163" s="6" t="str">
        <f t="shared" si="23"/>
        <v/>
      </c>
      <c r="P163" s="6" t="str">
        <f t="shared" si="24"/>
        <v/>
      </c>
      <c r="U163" s="6" t="str">
        <f t="shared" si="25"/>
        <v/>
      </c>
      <c r="W163" s="48" t="str">
        <f>IF(AA163+AB163&gt;0,VLOOKUP(AE163,Item!$G:$H,2,FALSE)," ")</f>
        <v xml:space="preserve"> </v>
      </c>
      <c r="X163" s="29" t="str">
        <f>IF(AA163+AB163&gt;0,VLOOKUP(Z163,Item!$D:$E,2,FALSE),"")</f>
        <v/>
      </c>
    </row>
    <row r="164" spans="6:24">
      <c r="F164" s="6" t="str">
        <f t="shared" si="22"/>
        <v/>
      </c>
      <c r="K164" s="6" t="str">
        <f t="shared" si="23"/>
        <v/>
      </c>
      <c r="P164" s="6" t="str">
        <f t="shared" si="24"/>
        <v/>
      </c>
      <c r="U164" s="6" t="str">
        <f t="shared" si="25"/>
        <v/>
      </c>
      <c r="W164" s="48" t="str">
        <f>IF(AA164+AB164&gt;0,VLOOKUP(AE164,Item!$G:$H,2,FALSE)," ")</f>
        <v xml:space="preserve"> </v>
      </c>
      <c r="X164" s="29" t="str">
        <f>IF(AA164+AB164&gt;0,VLOOKUP(Z164,Item!$D:$E,2,FALSE),"")</f>
        <v/>
      </c>
    </row>
    <row r="165" spans="6:24">
      <c r="F165" s="6" t="str">
        <f t="shared" si="22"/>
        <v/>
      </c>
      <c r="K165" s="6" t="str">
        <f t="shared" si="23"/>
        <v/>
      </c>
      <c r="P165" s="6" t="str">
        <f t="shared" si="24"/>
        <v/>
      </c>
      <c r="U165" s="6" t="str">
        <f t="shared" si="25"/>
        <v/>
      </c>
      <c r="W165" s="48" t="str">
        <f>IF(AA165+AB165&gt;0,VLOOKUP(AE165,Item!$G:$H,2,FALSE)," ")</f>
        <v xml:space="preserve"> </v>
      </c>
      <c r="X165" s="29" t="str">
        <f>IF(AA165+AB165&gt;0,VLOOKUP(Z165,Item!$D:$E,2,FALSE),"")</f>
        <v/>
      </c>
    </row>
    <row r="166" spans="6:24">
      <c r="F166" s="6" t="str">
        <f t="shared" si="22"/>
        <v/>
      </c>
      <c r="K166" s="6" t="str">
        <f t="shared" si="23"/>
        <v/>
      </c>
      <c r="P166" s="6" t="str">
        <f t="shared" si="24"/>
        <v/>
      </c>
      <c r="U166" s="6" t="str">
        <f t="shared" si="25"/>
        <v/>
      </c>
      <c r="W166" s="48" t="str">
        <f>IF(AA166+AB166&gt;0,VLOOKUP(AE166,Item!$G:$H,2,FALSE)," ")</f>
        <v xml:space="preserve"> </v>
      </c>
      <c r="X166" s="29" t="str">
        <f>IF(AA166+AB166&gt;0,VLOOKUP(Z166,Item!$D:$E,2,FALSE),"")</f>
        <v/>
      </c>
    </row>
    <row r="167" spans="6:24">
      <c r="F167" s="6" t="str">
        <f t="shared" si="22"/>
        <v/>
      </c>
      <c r="K167" s="6" t="str">
        <f t="shared" si="23"/>
        <v/>
      </c>
      <c r="P167" s="6" t="str">
        <f t="shared" si="24"/>
        <v/>
      </c>
      <c r="U167" s="6" t="str">
        <f t="shared" si="25"/>
        <v/>
      </c>
      <c r="W167" s="48" t="str">
        <f>IF(AA167+AB167&gt;0,VLOOKUP(AE167,Item!$G:$H,2,FALSE)," ")</f>
        <v xml:space="preserve"> </v>
      </c>
      <c r="X167" s="29" t="str">
        <f>IF(AA167+AB167&gt;0,VLOOKUP(Z167,Item!$D:$E,2,FALSE),"")</f>
        <v/>
      </c>
    </row>
    <row r="168" spans="6:24">
      <c r="K168" s="12" t="str">
        <f t="shared" ref="K168" si="32">IF(J168="","",DATEDIF(J168,"2024/2/4","Y"))</f>
        <v/>
      </c>
      <c r="P168" s="12" t="str">
        <f t="shared" ref="P168" si="33">IF(O168="","",DATEDIF(O168,"2024/5/19","Y"))</f>
        <v/>
      </c>
      <c r="U168" s="12" t="str">
        <f t="shared" ref="U168" si="34">IF(T168="","",DATEDIF(T168,"2024/5/19","Y"))</f>
        <v/>
      </c>
      <c r="W168" s="48" t="str">
        <f>IF(AA168+AB168&gt;0,VLOOKUP(AE168,Item!$G:$H,2,FALSE)," ")</f>
        <v xml:space="preserve"> </v>
      </c>
      <c r="X168" s="29" t="str">
        <f>IF(AA168+AB168&gt;0,VLOOKUP(Z168,Item!$D:$E,2,FALSE),"")</f>
        <v/>
      </c>
    </row>
  </sheetData>
  <sheetProtection sheet="1" objects="1" scenarios="1"/>
  <protectedRanges>
    <protectedRange sqref="B4:E166" name="範圍1"/>
    <protectedRange sqref="G4:J169" name="範圍2"/>
    <protectedRange sqref="L4:O166" name="範圍3"/>
    <protectedRange sqref="Q4:T166" name="範圍4"/>
    <protectedRange sqref="V4:V460" name="範圍5"/>
  </protectedRanges>
  <mergeCells count="9">
    <mergeCell ref="AG3:AO3"/>
    <mergeCell ref="W1:X1"/>
    <mergeCell ref="A2:B2"/>
    <mergeCell ref="W2:X2"/>
    <mergeCell ref="A1:B1"/>
    <mergeCell ref="C1:G2"/>
    <mergeCell ref="H1:L2"/>
    <mergeCell ref="M1:Q2"/>
    <mergeCell ref="R1:V2"/>
  </mergeCells>
  <phoneticPr fontId="2" type="noConversion"/>
  <dataValidations count="2">
    <dataValidation allowBlank="1" showErrorMessage="1" sqref="X4:X168" xr:uid="{0EAFCAF8-78BB-4DDB-B758-1C1EACC79A03}"/>
    <dataValidation type="list" allowBlank="1" showErrorMessage="1" sqref="Q4:Q168 V4:V168 L4:L168 G4:G167" xr:uid="{3B4CC51F-3768-4CB8-AA34-D203E8C17AD4}">
      <formula1>"M,F"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B5ED-CD7C-4D63-BA85-0348CF9B362E}">
  <sheetPr>
    <tabColor theme="8" tint="0.59999389629810485"/>
  </sheetPr>
  <dimension ref="A1:CD168"/>
  <sheetViews>
    <sheetView zoomScaleNormal="100" workbookViewId="0">
      <selection sqref="A1:B1"/>
    </sheetView>
  </sheetViews>
  <sheetFormatPr defaultRowHeight="13.5" outlineLevelCol="1"/>
  <cols>
    <col min="1" max="1" width="7" style="12" customWidth="1"/>
    <col min="2" max="2" width="26.7109375" style="26" customWidth="1"/>
    <col min="3" max="3" width="6.28515625" style="12" customWidth="1"/>
    <col min="4" max="4" width="18.5703125" style="12" customWidth="1" outlineLevel="1"/>
    <col min="5" max="5" width="12.7109375" style="27" customWidth="1" outlineLevel="1"/>
    <col min="6" max="7" width="3.28515625" style="12" customWidth="1"/>
    <col min="8" max="8" width="6.28515625" style="12" customWidth="1"/>
    <col min="9" max="9" width="18.5703125" style="12" customWidth="1" outlineLevel="1"/>
    <col min="10" max="10" width="12.7109375" style="27" customWidth="1" outlineLevel="1"/>
    <col min="11" max="12" width="3.28515625" style="12" customWidth="1"/>
    <col min="13" max="13" width="6.28515625" style="12" customWidth="1"/>
    <col min="14" max="14" width="18.5703125" style="12" customWidth="1" outlineLevel="1"/>
    <col min="15" max="15" width="12.7109375" style="27" customWidth="1" outlineLevel="1"/>
    <col min="16" max="17" width="3.28515625" style="12" customWidth="1"/>
    <col min="18" max="18" width="6.28515625" style="12" customWidth="1"/>
    <col min="19" max="19" width="18.5703125" style="12" customWidth="1" outlineLevel="1"/>
    <col min="20" max="20" width="12.7109375" style="27" customWidth="1" outlineLevel="1"/>
    <col min="21" max="22" width="3.28515625" style="12" customWidth="1"/>
    <col min="23" max="23" width="6.28515625" style="12" customWidth="1"/>
    <col min="24" max="24" width="18.5703125" style="12" customWidth="1" outlineLevel="1"/>
    <col min="25" max="25" width="12.7109375" style="27" customWidth="1" outlineLevel="1"/>
    <col min="26" max="27" width="3.28515625" style="12" customWidth="1"/>
    <col min="28" max="28" width="6.28515625" style="12" customWidth="1"/>
    <col min="29" max="29" width="18.5703125" style="12" customWidth="1" outlineLevel="1"/>
    <col min="30" max="30" width="12.7109375" style="27" customWidth="1" outlineLevel="1"/>
    <col min="31" max="32" width="3.28515625" style="12" customWidth="1"/>
    <col min="33" max="33" width="6.28515625" style="12" customWidth="1"/>
    <col min="34" max="34" width="18.5703125" style="12" customWidth="1" outlineLevel="1"/>
    <col min="35" max="35" width="12.7109375" style="27" customWidth="1" outlineLevel="1"/>
    <col min="36" max="37" width="3.28515625" style="12" customWidth="1"/>
    <col min="38" max="38" width="6.28515625" style="12" customWidth="1"/>
    <col min="39" max="39" width="18.5703125" style="12" customWidth="1" outlineLevel="1"/>
    <col min="40" max="40" width="12.7109375" style="27" customWidth="1" outlineLevel="1"/>
    <col min="41" max="42" width="3.28515625" style="12" customWidth="1"/>
    <col min="43" max="43" width="10.42578125" style="28" customWidth="1"/>
    <col min="44" max="44" width="19.85546875" style="29" customWidth="1"/>
    <col min="45" max="45" width="9.140625" style="12"/>
    <col min="46" max="46" width="5.42578125" style="12" hidden="1" customWidth="1"/>
    <col min="47" max="47" width="3.5703125" style="12" hidden="1" customWidth="1"/>
    <col min="48" max="48" width="4.28515625" style="12" hidden="1" customWidth="1"/>
    <col min="49" max="52" width="3.5703125" style="12" hidden="1" customWidth="1"/>
    <col min="53" max="82" width="9.140625" style="12"/>
    <col min="83" max="16384" width="9.140625" style="13"/>
  </cols>
  <sheetData>
    <row r="1" spans="1:82">
      <c r="A1" s="78"/>
      <c r="B1" s="78"/>
      <c r="C1" s="79" t="s">
        <v>41</v>
      </c>
      <c r="D1" s="79"/>
      <c r="E1" s="79"/>
      <c r="F1" s="79"/>
      <c r="G1" s="79"/>
      <c r="H1" s="80" t="s">
        <v>42</v>
      </c>
      <c r="I1" s="80"/>
      <c r="J1" s="80"/>
      <c r="K1" s="80"/>
      <c r="L1" s="80"/>
      <c r="M1" s="81" t="s">
        <v>43</v>
      </c>
      <c r="N1" s="81"/>
      <c r="O1" s="81"/>
      <c r="P1" s="81"/>
      <c r="Q1" s="81"/>
      <c r="R1" s="82" t="s">
        <v>44</v>
      </c>
      <c r="S1" s="82"/>
      <c r="T1" s="82"/>
      <c r="U1" s="82"/>
      <c r="V1" s="82"/>
      <c r="W1" s="79" t="s">
        <v>45</v>
      </c>
      <c r="X1" s="79"/>
      <c r="Y1" s="79"/>
      <c r="Z1" s="79"/>
      <c r="AA1" s="79"/>
      <c r="AB1" s="80" t="s">
        <v>46</v>
      </c>
      <c r="AC1" s="80"/>
      <c r="AD1" s="80"/>
      <c r="AE1" s="80"/>
      <c r="AF1" s="80"/>
      <c r="AG1" s="81" t="s">
        <v>47</v>
      </c>
      <c r="AH1" s="81"/>
      <c r="AI1" s="81"/>
      <c r="AJ1" s="81"/>
      <c r="AK1" s="81"/>
      <c r="AL1" s="82" t="s">
        <v>48</v>
      </c>
      <c r="AM1" s="82"/>
      <c r="AN1" s="82"/>
      <c r="AO1" s="82"/>
      <c r="AP1" s="83"/>
      <c r="AQ1" s="74"/>
      <c r="AR1" s="75"/>
    </row>
    <row r="2" spans="1:82">
      <c r="A2" s="74"/>
      <c r="B2" s="74"/>
      <c r="C2" s="79"/>
      <c r="D2" s="79"/>
      <c r="E2" s="79"/>
      <c r="F2" s="79"/>
      <c r="G2" s="79"/>
      <c r="H2" s="80"/>
      <c r="I2" s="80"/>
      <c r="J2" s="80"/>
      <c r="K2" s="80"/>
      <c r="L2" s="80"/>
      <c r="M2" s="81"/>
      <c r="N2" s="81"/>
      <c r="O2" s="81"/>
      <c r="P2" s="81"/>
      <c r="Q2" s="81"/>
      <c r="R2" s="82"/>
      <c r="S2" s="82"/>
      <c r="T2" s="82"/>
      <c r="U2" s="82"/>
      <c r="V2" s="82"/>
      <c r="W2" s="79"/>
      <c r="X2" s="79"/>
      <c r="Y2" s="79"/>
      <c r="Z2" s="79"/>
      <c r="AA2" s="79"/>
      <c r="AB2" s="80"/>
      <c r="AC2" s="80"/>
      <c r="AD2" s="80"/>
      <c r="AE2" s="80"/>
      <c r="AF2" s="80"/>
      <c r="AG2" s="81"/>
      <c r="AH2" s="81"/>
      <c r="AI2" s="81"/>
      <c r="AJ2" s="81"/>
      <c r="AK2" s="81"/>
      <c r="AL2" s="82"/>
      <c r="AM2" s="82"/>
      <c r="AN2" s="82"/>
      <c r="AO2" s="82"/>
      <c r="AP2" s="83"/>
      <c r="AQ2" s="76" t="s">
        <v>64</v>
      </c>
      <c r="AR2" s="77"/>
    </row>
    <row r="3" spans="1:82" s="25" customFormat="1" ht="61.5" customHeight="1">
      <c r="A3" s="14" t="s">
        <v>27</v>
      </c>
      <c r="B3" s="14" t="s">
        <v>83</v>
      </c>
      <c r="C3" s="15" t="s">
        <v>49</v>
      </c>
      <c r="D3" s="15" t="s">
        <v>0</v>
      </c>
      <c r="E3" s="16" t="s">
        <v>50</v>
      </c>
      <c r="F3" s="15" t="s">
        <v>51</v>
      </c>
      <c r="G3" s="15" t="s">
        <v>52</v>
      </c>
      <c r="H3" s="17" t="s">
        <v>49</v>
      </c>
      <c r="I3" s="17" t="s">
        <v>0</v>
      </c>
      <c r="J3" s="18" t="s">
        <v>50</v>
      </c>
      <c r="K3" s="17" t="s">
        <v>51</v>
      </c>
      <c r="L3" s="17" t="s">
        <v>52</v>
      </c>
      <c r="M3" s="19" t="s">
        <v>49</v>
      </c>
      <c r="N3" s="19" t="s">
        <v>0</v>
      </c>
      <c r="O3" s="20" t="s">
        <v>50</v>
      </c>
      <c r="P3" s="19" t="s">
        <v>51</v>
      </c>
      <c r="Q3" s="19" t="s">
        <v>52</v>
      </c>
      <c r="R3" s="21" t="s">
        <v>49</v>
      </c>
      <c r="S3" s="21" t="s">
        <v>0</v>
      </c>
      <c r="T3" s="22" t="s">
        <v>50</v>
      </c>
      <c r="U3" s="21" t="s">
        <v>51</v>
      </c>
      <c r="V3" s="21" t="s">
        <v>52</v>
      </c>
      <c r="W3" s="15" t="s">
        <v>49</v>
      </c>
      <c r="X3" s="15" t="s">
        <v>0</v>
      </c>
      <c r="Y3" s="16" t="s">
        <v>50</v>
      </c>
      <c r="Z3" s="15" t="s">
        <v>51</v>
      </c>
      <c r="AA3" s="15" t="s">
        <v>52</v>
      </c>
      <c r="AB3" s="17" t="s">
        <v>49</v>
      </c>
      <c r="AC3" s="17" t="s">
        <v>0</v>
      </c>
      <c r="AD3" s="18" t="s">
        <v>50</v>
      </c>
      <c r="AE3" s="17" t="s">
        <v>51</v>
      </c>
      <c r="AF3" s="17" t="s">
        <v>52</v>
      </c>
      <c r="AG3" s="19" t="s">
        <v>49</v>
      </c>
      <c r="AH3" s="19" t="s">
        <v>0</v>
      </c>
      <c r="AI3" s="20" t="s">
        <v>50</v>
      </c>
      <c r="AJ3" s="19" t="s">
        <v>51</v>
      </c>
      <c r="AK3" s="19" t="s">
        <v>52</v>
      </c>
      <c r="AL3" s="21" t="s">
        <v>49</v>
      </c>
      <c r="AM3" s="21" t="s">
        <v>0</v>
      </c>
      <c r="AN3" s="22" t="s">
        <v>50</v>
      </c>
      <c r="AO3" s="21" t="s">
        <v>51</v>
      </c>
      <c r="AP3" s="21" t="s">
        <v>52</v>
      </c>
      <c r="AQ3" s="23" t="s">
        <v>53</v>
      </c>
      <c r="AR3" s="24" t="s">
        <v>54</v>
      </c>
      <c r="AS3" s="14"/>
      <c r="AT3" s="14" t="s">
        <v>61</v>
      </c>
      <c r="AU3" s="14" t="s">
        <v>2</v>
      </c>
      <c r="AV3" s="14" t="s">
        <v>3</v>
      </c>
      <c r="AW3" s="14" t="s">
        <v>2</v>
      </c>
      <c r="AX3" s="14" t="s">
        <v>3</v>
      </c>
      <c r="AY3" s="14"/>
      <c r="AZ3" s="14"/>
      <c r="BA3" s="73" t="s">
        <v>78</v>
      </c>
      <c r="BB3" s="73"/>
      <c r="BC3" s="73"/>
      <c r="BD3" s="73"/>
      <c r="BE3" s="73"/>
      <c r="BF3" s="73"/>
      <c r="BG3" s="73"/>
      <c r="BH3" s="73"/>
      <c r="BI3" s="73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</row>
    <row r="4" spans="1:82">
      <c r="A4" s="12">
        <v>1</v>
      </c>
      <c r="F4" s="6" t="str">
        <f>IF(E4="","",DATEDIF(E4,"2026/8/2","Y"))</f>
        <v/>
      </c>
      <c r="K4" s="6" t="str">
        <f>IF(J4="","",DATEDIF(J4,"2026/8/2","Y"))</f>
        <v/>
      </c>
      <c r="P4" s="6" t="str">
        <f>IF(O4="","",DATEDIF(O4,"2026/8/2","Y"))</f>
        <v/>
      </c>
      <c r="U4" s="6" t="str">
        <f>IF(T4="","",DATEDIF(T4,"2026/8/2","Y"))</f>
        <v/>
      </c>
      <c r="Z4" s="6" t="str">
        <f>IF(Y4="","",DATEDIF(Y4,"2026/8/2","Y"))</f>
        <v/>
      </c>
      <c r="AE4" s="6" t="str">
        <f>IF(AD4="","",DATEDIF(AD4,"2026/8/2","Y"))</f>
        <v/>
      </c>
      <c r="AJ4" s="6" t="str">
        <f>IF(AI4="","",DATEDIF(AI4,"2026/8/2","Y"))</f>
        <v/>
      </c>
      <c r="AO4" s="6" t="str">
        <f>IF(AN4="","",DATEDIF(AN4,"2026/8/2","Y"))</f>
        <v/>
      </c>
      <c r="AQ4" s="48" t="str">
        <f>IF(AU4+AV4&gt;0,VLOOKUP(AY4,Item!$G:$H,2,FALSE)," ")</f>
        <v xml:space="preserve"> </v>
      </c>
      <c r="AR4" s="29" t="str">
        <f>IF(AU4+AV4&gt;0,VLOOKUP(AT4,Item!$D:$E,2,FALSE),"")</f>
        <v/>
      </c>
      <c r="AT4" s="12">
        <f>MAX(F4,K4,P4,U4,Z4,AE4,AJ4,AO4)</f>
        <v>0</v>
      </c>
      <c r="AU4" s="12">
        <f t="shared" ref="AU4:AU35" si="0">COUNTIF(A4:AP4,$AU$3)</f>
        <v>0</v>
      </c>
      <c r="AV4" s="12">
        <f t="shared" ref="AV4:AV35" si="1">COUNTIF(A4:AP4,$AV$3)</f>
        <v>0</v>
      </c>
      <c r="AW4" s="12">
        <f>IF(AU4=0,2,0)</f>
        <v>2</v>
      </c>
      <c r="AX4" s="12">
        <f>IF(AV4=0,3,0)</f>
        <v>3</v>
      </c>
      <c r="AY4" s="12">
        <f>AW4+AX4</f>
        <v>5</v>
      </c>
    </row>
    <row r="5" spans="1:82">
      <c r="A5" s="12">
        <v>2</v>
      </c>
      <c r="F5" s="6" t="str">
        <f t="shared" ref="F5:F68" si="2">IF(E5="","",DATEDIF(E5,"2026/8/2","Y"))</f>
        <v/>
      </c>
      <c r="K5" s="6" t="str">
        <f t="shared" ref="K5:K68" si="3">IF(J5="","",DATEDIF(J5,"2026/8/2","Y"))</f>
        <v/>
      </c>
      <c r="P5" s="6" t="str">
        <f t="shared" ref="P5:P68" si="4">IF(O5="","",DATEDIF(O5,"2026/8/2","Y"))</f>
        <v/>
      </c>
      <c r="U5" s="6" t="str">
        <f t="shared" ref="U5:U68" si="5">IF(T5="","",DATEDIF(T5,"2026/8/2","Y"))</f>
        <v/>
      </c>
      <c r="Z5" s="6" t="str">
        <f t="shared" ref="Z5:Z68" si="6">IF(Y5="","",DATEDIF(Y5,"2026/8/2","Y"))</f>
        <v/>
      </c>
      <c r="AE5" s="6" t="str">
        <f t="shared" ref="AE5:AE68" si="7">IF(AD5="","",DATEDIF(AD5,"2026/8/2","Y"))</f>
        <v/>
      </c>
      <c r="AJ5" s="6" t="str">
        <f t="shared" ref="AJ5:AJ68" si="8">IF(AI5="","",DATEDIF(AI5,"2026/8/2","Y"))</f>
        <v/>
      </c>
      <c r="AO5" s="6" t="str">
        <f t="shared" ref="AO5:AO68" si="9">IF(AN5="","",DATEDIF(AN5,"2026/8/2","Y"))</f>
        <v/>
      </c>
      <c r="AQ5" s="48" t="str">
        <f>IF(AU5+AV5&gt;0,VLOOKUP(AY5,Item!$G:$H,2,FALSE)," ")</f>
        <v xml:space="preserve"> </v>
      </c>
      <c r="AR5" s="29" t="str">
        <f>IF(AU5+AV5&gt;0,VLOOKUP(AT5,Item!D:E,2,FALSE),"")</f>
        <v/>
      </c>
      <c r="AT5" s="12">
        <f t="shared" ref="AT5:AT68" si="10">MAX(F5,K5,P5,U5,Z5,AE5,AJ5,AO5)</f>
        <v>0</v>
      </c>
      <c r="AU5" s="12">
        <f t="shared" si="0"/>
        <v>0</v>
      </c>
      <c r="AV5" s="12">
        <f t="shared" si="1"/>
        <v>0</v>
      </c>
      <c r="AW5" s="12">
        <f t="shared" ref="AW5:AW68" si="11">IF(AU5=0,2,0)</f>
        <v>2</v>
      </c>
      <c r="AX5" s="12">
        <f t="shared" ref="AX5:AX68" si="12">IF(AV5=0,3,0)</f>
        <v>3</v>
      </c>
      <c r="AY5" s="12">
        <f t="shared" ref="AY5:AY68" si="13">AW5+AX5</f>
        <v>5</v>
      </c>
    </row>
    <row r="6" spans="1:82">
      <c r="A6" s="12">
        <v>3</v>
      </c>
      <c r="F6" s="6" t="str">
        <f t="shared" si="2"/>
        <v/>
      </c>
      <c r="K6" s="6" t="str">
        <f t="shared" si="3"/>
        <v/>
      </c>
      <c r="P6" s="6" t="str">
        <f t="shared" si="4"/>
        <v/>
      </c>
      <c r="U6" s="6" t="str">
        <f t="shared" si="5"/>
        <v/>
      </c>
      <c r="Z6" s="6" t="str">
        <f t="shared" si="6"/>
        <v/>
      </c>
      <c r="AE6" s="6" t="str">
        <f t="shared" si="7"/>
        <v/>
      </c>
      <c r="AJ6" s="6" t="str">
        <f t="shared" si="8"/>
        <v/>
      </c>
      <c r="AO6" s="6" t="str">
        <f t="shared" si="9"/>
        <v/>
      </c>
      <c r="AQ6" s="48" t="str">
        <f>IF(AU6+AV6&gt;0,VLOOKUP(AY6,Item!$G:$H,2,FALSE)," ")</f>
        <v xml:space="preserve"> </v>
      </c>
      <c r="AR6" s="29" t="str">
        <f>IF(AU6+AV6&gt;0,VLOOKUP(AT6,Item!D:E,2,FALSE),"")</f>
        <v/>
      </c>
      <c r="AT6" s="12">
        <f t="shared" si="10"/>
        <v>0</v>
      </c>
      <c r="AU6" s="12">
        <f t="shared" si="0"/>
        <v>0</v>
      </c>
      <c r="AV6" s="12">
        <f t="shared" si="1"/>
        <v>0</v>
      </c>
      <c r="AW6" s="12">
        <f t="shared" si="11"/>
        <v>2</v>
      </c>
      <c r="AX6" s="12">
        <f t="shared" si="12"/>
        <v>3</v>
      </c>
      <c r="AY6" s="12">
        <f t="shared" si="13"/>
        <v>5</v>
      </c>
    </row>
    <row r="7" spans="1:82">
      <c r="A7" s="12">
        <v>4</v>
      </c>
      <c r="F7" s="6" t="str">
        <f t="shared" si="2"/>
        <v/>
      </c>
      <c r="K7" s="6" t="str">
        <f t="shared" si="3"/>
        <v/>
      </c>
      <c r="P7" s="6" t="str">
        <f t="shared" si="4"/>
        <v/>
      </c>
      <c r="U7" s="6" t="str">
        <f t="shared" si="5"/>
        <v/>
      </c>
      <c r="Z7" s="6" t="str">
        <f t="shared" si="6"/>
        <v/>
      </c>
      <c r="AE7" s="6" t="str">
        <f t="shared" si="7"/>
        <v/>
      </c>
      <c r="AJ7" s="6" t="str">
        <f t="shared" si="8"/>
        <v/>
      </c>
      <c r="AO7" s="6" t="str">
        <f t="shared" si="9"/>
        <v/>
      </c>
      <c r="AQ7" s="48" t="str">
        <f>IF(AU7+AV7&gt;0,VLOOKUP(AY7,Item!$G:$H,2,FALSE)," ")</f>
        <v xml:space="preserve"> </v>
      </c>
      <c r="AR7" s="29" t="str">
        <f>IF(AU7+AV7&gt;0,VLOOKUP(AT7,Item!D:E,2,FALSE),"")</f>
        <v/>
      </c>
      <c r="AT7" s="12">
        <f t="shared" si="10"/>
        <v>0</v>
      </c>
      <c r="AU7" s="12">
        <f t="shared" si="0"/>
        <v>0</v>
      </c>
      <c r="AV7" s="12">
        <f t="shared" si="1"/>
        <v>0</v>
      </c>
      <c r="AW7" s="12">
        <f t="shared" si="11"/>
        <v>2</v>
      </c>
      <c r="AX7" s="12">
        <f t="shared" si="12"/>
        <v>3</v>
      </c>
      <c r="AY7" s="12">
        <f t="shared" si="13"/>
        <v>5</v>
      </c>
    </row>
    <row r="8" spans="1:82">
      <c r="A8" s="12">
        <v>5</v>
      </c>
      <c r="F8" s="6" t="str">
        <f t="shared" si="2"/>
        <v/>
      </c>
      <c r="K8" s="6" t="str">
        <f t="shared" si="3"/>
        <v/>
      </c>
      <c r="P8" s="6" t="str">
        <f t="shared" si="4"/>
        <v/>
      </c>
      <c r="U8" s="6" t="str">
        <f t="shared" si="5"/>
        <v/>
      </c>
      <c r="Z8" s="6" t="str">
        <f t="shared" si="6"/>
        <v/>
      </c>
      <c r="AE8" s="6" t="str">
        <f t="shared" si="7"/>
        <v/>
      </c>
      <c r="AJ8" s="6" t="str">
        <f t="shared" si="8"/>
        <v/>
      </c>
      <c r="AO8" s="6" t="str">
        <f t="shared" si="9"/>
        <v/>
      </c>
      <c r="AQ8" s="48" t="str">
        <f>IF(AU8+AV8&gt;0,VLOOKUP(AY8,Item!$G:$H,2,FALSE)," ")</f>
        <v xml:space="preserve"> </v>
      </c>
      <c r="AR8" s="29" t="str">
        <f>IF(AU8+AV8&gt;0,VLOOKUP(AT8,Item!D:E,2,FALSE),"")</f>
        <v/>
      </c>
      <c r="AT8" s="12">
        <f t="shared" si="10"/>
        <v>0</v>
      </c>
      <c r="AU8" s="12">
        <f t="shared" si="0"/>
        <v>0</v>
      </c>
      <c r="AV8" s="12">
        <f t="shared" si="1"/>
        <v>0</v>
      </c>
      <c r="AW8" s="12">
        <f t="shared" si="11"/>
        <v>2</v>
      </c>
      <c r="AX8" s="12">
        <f t="shared" si="12"/>
        <v>3</v>
      </c>
      <c r="AY8" s="12">
        <f t="shared" si="13"/>
        <v>5</v>
      </c>
    </row>
    <row r="9" spans="1:82">
      <c r="A9" s="12">
        <v>6</v>
      </c>
      <c r="F9" s="6" t="str">
        <f t="shared" si="2"/>
        <v/>
      </c>
      <c r="K9" s="6" t="str">
        <f t="shared" si="3"/>
        <v/>
      </c>
      <c r="P9" s="6" t="str">
        <f t="shared" si="4"/>
        <v/>
      </c>
      <c r="U9" s="6" t="str">
        <f t="shared" si="5"/>
        <v/>
      </c>
      <c r="Z9" s="6" t="str">
        <f t="shared" si="6"/>
        <v/>
      </c>
      <c r="AE9" s="6" t="str">
        <f t="shared" si="7"/>
        <v/>
      </c>
      <c r="AJ9" s="6" t="str">
        <f t="shared" si="8"/>
        <v/>
      </c>
      <c r="AO9" s="6" t="str">
        <f t="shared" si="9"/>
        <v/>
      </c>
      <c r="AQ9" s="48" t="str">
        <f>IF(AU9+AV9&gt;0,VLOOKUP(AY9,Item!$G:$H,2,FALSE)," ")</f>
        <v xml:space="preserve"> </v>
      </c>
      <c r="AR9" s="29" t="str">
        <f>IF(AU9+AV9&gt;0,VLOOKUP(AT9,Item!D:E,2,FALSE),"")</f>
        <v/>
      </c>
      <c r="AT9" s="12">
        <f t="shared" si="10"/>
        <v>0</v>
      </c>
      <c r="AU9" s="12">
        <f t="shared" si="0"/>
        <v>0</v>
      </c>
      <c r="AV9" s="12">
        <f t="shared" si="1"/>
        <v>0</v>
      </c>
      <c r="AW9" s="12">
        <f t="shared" si="11"/>
        <v>2</v>
      </c>
      <c r="AX9" s="12">
        <f t="shared" si="12"/>
        <v>3</v>
      </c>
      <c r="AY9" s="12">
        <f t="shared" si="13"/>
        <v>5</v>
      </c>
    </row>
    <row r="10" spans="1:82">
      <c r="A10" s="12">
        <v>7</v>
      </c>
      <c r="F10" s="6" t="str">
        <f t="shared" si="2"/>
        <v/>
      </c>
      <c r="K10" s="6" t="str">
        <f t="shared" si="3"/>
        <v/>
      </c>
      <c r="P10" s="6" t="str">
        <f t="shared" si="4"/>
        <v/>
      </c>
      <c r="U10" s="6" t="str">
        <f t="shared" si="5"/>
        <v/>
      </c>
      <c r="Z10" s="6" t="str">
        <f t="shared" si="6"/>
        <v/>
      </c>
      <c r="AE10" s="6" t="str">
        <f t="shared" si="7"/>
        <v/>
      </c>
      <c r="AJ10" s="6" t="str">
        <f t="shared" si="8"/>
        <v/>
      </c>
      <c r="AO10" s="6" t="str">
        <f t="shared" si="9"/>
        <v/>
      </c>
      <c r="AQ10" s="48" t="str">
        <f>IF(AU10+AV10&gt;0,VLOOKUP(AY10,Item!$G:$H,2,FALSE)," ")</f>
        <v xml:space="preserve"> </v>
      </c>
      <c r="AR10" s="29" t="str">
        <f>IF(AU10+AV10&gt;0,VLOOKUP(AT10,Item!D:E,2,FALSE),"")</f>
        <v/>
      </c>
      <c r="AT10" s="12">
        <f t="shared" si="10"/>
        <v>0</v>
      </c>
      <c r="AU10" s="12">
        <f t="shared" si="0"/>
        <v>0</v>
      </c>
      <c r="AV10" s="12">
        <f t="shared" si="1"/>
        <v>0</v>
      </c>
      <c r="AW10" s="12">
        <f t="shared" si="11"/>
        <v>2</v>
      </c>
      <c r="AX10" s="12">
        <f t="shared" si="12"/>
        <v>3</v>
      </c>
      <c r="AY10" s="12">
        <f t="shared" si="13"/>
        <v>5</v>
      </c>
    </row>
    <row r="11" spans="1:82">
      <c r="A11" s="12">
        <v>8</v>
      </c>
      <c r="F11" s="6" t="str">
        <f t="shared" si="2"/>
        <v/>
      </c>
      <c r="K11" s="6" t="str">
        <f t="shared" si="3"/>
        <v/>
      </c>
      <c r="P11" s="6" t="str">
        <f t="shared" si="4"/>
        <v/>
      </c>
      <c r="U11" s="6" t="str">
        <f t="shared" si="5"/>
        <v/>
      </c>
      <c r="Z11" s="6" t="str">
        <f t="shared" si="6"/>
        <v/>
      </c>
      <c r="AE11" s="6" t="str">
        <f t="shared" si="7"/>
        <v/>
      </c>
      <c r="AJ11" s="6" t="str">
        <f t="shared" si="8"/>
        <v/>
      </c>
      <c r="AO11" s="6" t="str">
        <f t="shared" si="9"/>
        <v/>
      </c>
      <c r="AQ11" s="48" t="str">
        <f>IF(AU11+AV11&gt;0,VLOOKUP(AY11,Item!$G:$H,2,FALSE)," ")</f>
        <v xml:space="preserve"> </v>
      </c>
      <c r="AR11" s="29" t="str">
        <f>IF(AU11+AV11&gt;0,VLOOKUP(AT11,Item!D:E,2,FALSE),"")</f>
        <v/>
      </c>
      <c r="AT11" s="12">
        <f t="shared" si="10"/>
        <v>0</v>
      </c>
      <c r="AU11" s="12">
        <f t="shared" si="0"/>
        <v>0</v>
      </c>
      <c r="AV11" s="12">
        <f t="shared" si="1"/>
        <v>0</v>
      </c>
      <c r="AW11" s="12">
        <f t="shared" si="11"/>
        <v>2</v>
      </c>
      <c r="AX11" s="12">
        <f t="shared" si="12"/>
        <v>3</v>
      </c>
      <c r="AY11" s="12">
        <f t="shared" si="13"/>
        <v>5</v>
      </c>
    </row>
    <row r="12" spans="1:82">
      <c r="A12" s="12">
        <v>9</v>
      </c>
      <c r="F12" s="6" t="str">
        <f t="shared" si="2"/>
        <v/>
      </c>
      <c r="K12" s="6" t="str">
        <f t="shared" si="3"/>
        <v/>
      </c>
      <c r="P12" s="6" t="str">
        <f t="shared" si="4"/>
        <v/>
      </c>
      <c r="U12" s="6" t="str">
        <f t="shared" si="5"/>
        <v/>
      </c>
      <c r="Z12" s="6" t="str">
        <f t="shared" si="6"/>
        <v/>
      </c>
      <c r="AE12" s="6" t="str">
        <f t="shared" si="7"/>
        <v/>
      </c>
      <c r="AJ12" s="6" t="str">
        <f t="shared" si="8"/>
        <v/>
      </c>
      <c r="AO12" s="6" t="str">
        <f t="shared" si="9"/>
        <v/>
      </c>
      <c r="AQ12" s="48" t="str">
        <f>IF(AU12+AV12&gt;0,VLOOKUP(AY12,Item!$G:$H,2,FALSE)," ")</f>
        <v xml:space="preserve"> </v>
      </c>
      <c r="AR12" s="29" t="str">
        <f>IF(AU12+AV12&gt;0,VLOOKUP(AT12,Item!D:E,2,FALSE),"")</f>
        <v/>
      </c>
      <c r="AT12" s="12">
        <f t="shared" si="10"/>
        <v>0</v>
      </c>
      <c r="AU12" s="12">
        <f t="shared" si="0"/>
        <v>0</v>
      </c>
      <c r="AV12" s="12">
        <f t="shared" si="1"/>
        <v>0</v>
      </c>
      <c r="AW12" s="12">
        <f t="shared" si="11"/>
        <v>2</v>
      </c>
      <c r="AX12" s="12">
        <f t="shared" si="12"/>
        <v>3</v>
      </c>
      <c r="AY12" s="12">
        <f t="shared" si="13"/>
        <v>5</v>
      </c>
    </row>
    <row r="13" spans="1:82">
      <c r="A13" s="12">
        <v>10</v>
      </c>
      <c r="F13" s="6" t="str">
        <f t="shared" si="2"/>
        <v/>
      </c>
      <c r="K13" s="6" t="str">
        <f t="shared" si="3"/>
        <v/>
      </c>
      <c r="P13" s="6" t="str">
        <f t="shared" si="4"/>
        <v/>
      </c>
      <c r="U13" s="6" t="str">
        <f t="shared" si="5"/>
        <v/>
      </c>
      <c r="Z13" s="6" t="str">
        <f t="shared" si="6"/>
        <v/>
      </c>
      <c r="AE13" s="6" t="str">
        <f t="shared" si="7"/>
        <v/>
      </c>
      <c r="AJ13" s="6" t="str">
        <f t="shared" si="8"/>
        <v/>
      </c>
      <c r="AO13" s="6" t="str">
        <f t="shared" si="9"/>
        <v/>
      </c>
      <c r="AQ13" s="48" t="str">
        <f>IF(AU13+AV13&gt;0,VLOOKUP(AY13,Item!$G:$H,2,FALSE)," ")</f>
        <v xml:space="preserve"> </v>
      </c>
      <c r="AR13" s="29" t="str">
        <f>IF(AU13+AV13&gt;0,VLOOKUP(AT13,Item!D:E,2,FALSE),"")</f>
        <v/>
      </c>
      <c r="AT13" s="12">
        <f t="shared" si="10"/>
        <v>0</v>
      </c>
      <c r="AU13" s="12">
        <f t="shared" si="0"/>
        <v>0</v>
      </c>
      <c r="AV13" s="12">
        <f t="shared" si="1"/>
        <v>0</v>
      </c>
      <c r="AW13" s="12">
        <f t="shared" si="11"/>
        <v>2</v>
      </c>
      <c r="AX13" s="12">
        <f t="shared" si="12"/>
        <v>3</v>
      </c>
      <c r="AY13" s="12">
        <f t="shared" si="13"/>
        <v>5</v>
      </c>
    </row>
    <row r="14" spans="1:82">
      <c r="A14" s="12">
        <v>11</v>
      </c>
      <c r="F14" s="6" t="str">
        <f t="shared" si="2"/>
        <v/>
      </c>
      <c r="K14" s="6" t="str">
        <f t="shared" si="3"/>
        <v/>
      </c>
      <c r="P14" s="6" t="str">
        <f t="shared" si="4"/>
        <v/>
      </c>
      <c r="U14" s="6" t="str">
        <f t="shared" si="5"/>
        <v/>
      </c>
      <c r="Z14" s="6" t="str">
        <f t="shared" si="6"/>
        <v/>
      </c>
      <c r="AE14" s="6" t="str">
        <f t="shared" si="7"/>
        <v/>
      </c>
      <c r="AJ14" s="6" t="str">
        <f t="shared" si="8"/>
        <v/>
      </c>
      <c r="AO14" s="6" t="str">
        <f t="shared" si="9"/>
        <v/>
      </c>
      <c r="AQ14" s="48" t="str">
        <f>IF(AU14+AV14&gt;0,VLOOKUP(AY14,Item!$G:$H,2,FALSE)," ")</f>
        <v xml:space="preserve"> </v>
      </c>
      <c r="AR14" s="29" t="str">
        <f>IF(AU14+AV14&gt;0,VLOOKUP(AT14,Item!D:E,2,FALSE),"")</f>
        <v/>
      </c>
      <c r="AT14" s="12">
        <f t="shared" si="10"/>
        <v>0</v>
      </c>
      <c r="AU14" s="12">
        <f t="shared" si="0"/>
        <v>0</v>
      </c>
      <c r="AV14" s="12">
        <f t="shared" si="1"/>
        <v>0</v>
      </c>
      <c r="AW14" s="12">
        <f t="shared" si="11"/>
        <v>2</v>
      </c>
      <c r="AX14" s="12">
        <f t="shared" si="12"/>
        <v>3</v>
      </c>
      <c r="AY14" s="12">
        <f t="shared" si="13"/>
        <v>5</v>
      </c>
    </row>
    <row r="15" spans="1:82">
      <c r="A15" s="12">
        <v>12</v>
      </c>
      <c r="F15" s="6" t="str">
        <f t="shared" si="2"/>
        <v/>
      </c>
      <c r="K15" s="6" t="str">
        <f t="shared" si="3"/>
        <v/>
      </c>
      <c r="P15" s="6" t="str">
        <f t="shared" si="4"/>
        <v/>
      </c>
      <c r="U15" s="6" t="str">
        <f t="shared" si="5"/>
        <v/>
      </c>
      <c r="Z15" s="6" t="str">
        <f t="shared" si="6"/>
        <v/>
      </c>
      <c r="AE15" s="6" t="str">
        <f t="shared" si="7"/>
        <v/>
      </c>
      <c r="AJ15" s="6" t="str">
        <f t="shared" si="8"/>
        <v/>
      </c>
      <c r="AO15" s="6" t="str">
        <f t="shared" si="9"/>
        <v/>
      </c>
      <c r="AQ15" s="48" t="str">
        <f>IF(AU15+AV15&gt;0,VLOOKUP(AY15,Item!$G:$H,2,FALSE)," ")</f>
        <v xml:space="preserve"> </v>
      </c>
      <c r="AR15" s="29" t="str">
        <f>IF(AU15+AV15&gt;0,VLOOKUP(AT15,Item!D:E,2,FALSE),"")</f>
        <v/>
      </c>
      <c r="AT15" s="12">
        <f t="shared" si="10"/>
        <v>0</v>
      </c>
      <c r="AU15" s="12">
        <f t="shared" si="0"/>
        <v>0</v>
      </c>
      <c r="AV15" s="12">
        <f t="shared" si="1"/>
        <v>0</v>
      </c>
      <c r="AW15" s="12">
        <f t="shared" si="11"/>
        <v>2</v>
      </c>
      <c r="AX15" s="12">
        <f t="shared" si="12"/>
        <v>3</v>
      </c>
      <c r="AY15" s="12">
        <f t="shared" si="13"/>
        <v>5</v>
      </c>
    </row>
    <row r="16" spans="1:82">
      <c r="A16" s="12">
        <v>13</v>
      </c>
      <c r="F16" s="6" t="str">
        <f t="shared" si="2"/>
        <v/>
      </c>
      <c r="K16" s="6" t="str">
        <f t="shared" si="3"/>
        <v/>
      </c>
      <c r="P16" s="6" t="str">
        <f t="shared" si="4"/>
        <v/>
      </c>
      <c r="U16" s="6" t="str">
        <f t="shared" si="5"/>
        <v/>
      </c>
      <c r="Z16" s="6" t="str">
        <f t="shared" si="6"/>
        <v/>
      </c>
      <c r="AE16" s="6" t="str">
        <f t="shared" si="7"/>
        <v/>
      </c>
      <c r="AJ16" s="6" t="str">
        <f t="shared" si="8"/>
        <v/>
      </c>
      <c r="AO16" s="6" t="str">
        <f t="shared" si="9"/>
        <v/>
      </c>
      <c r="AQ16" s="48" t="str">
        <f>IF(AU16+AV16&gt;0,VLOOKUP(AY16,Item!$G:$H,2,FALSE)," ")</f>
        <v xml:space="preserve"> </v>
      </c>
      <c r="AR16" s="29" t="str">
        <f>IF(AU16+AV16&gt;0,VLOOKUP(AT16,Item!D:E,2,FALSE),"")</f>
        <v/>
      </c>
      <c r="AT16" s="12">
        <f t="shared" si="10"/>
        <v>0</v>
      </c>
      <c r="AU16" s="12">
        <f t="shared" si="0"/>
        <v>0</v>
      </c>
      <c r="AV16" s="12">
        <f t="shared" si="1"/>
        <v>0</v>
      </c>
      <c r="AW16" s="12">
        <f t="shared" si="11"/>
        <v>2</v>
      </c>
      <c r="AX16" s="12">
        <f t="shared" si="12"/>
        <v>3</v>
      </c>
      <c r="AY16" s="12">
        <f t="shared" si="13"/>
        <v>5</v>
      </c>
    </row>
    <row r="17" spans="1:51">
      <c r="A17" s="12">
        <v>14</v>
      </c>
      <c r="F17" s="6" t="str">
        <f t="shared" si="2"/>
        <v/>
      </c>
      <c r="K17" s="6" t="str">
        <f t="shared" si="3"/>
        <v/>
      </c>
      <c r="P17" s="6" t="str">
        <f t="shared" si="4"/>
        <v/>
      </c>
      <c r="U17" s="6" t="str">
        <f t="shared" si="5"/>
        <v/>
      </c>
      <c r="Z17" s="6" t="str">
        <f t="shared" si="6"/>
        <v/>
      </c>
      <c r="AE17" s="6" t="str">
        <f t="shared" si="7"/>
        <v/>
      </c>
      <c r="AJ17" s="6" t="str">
        <f t="shared" si="8"/>
        <v/>
      </c>
      <c r="AO17" s="6" t="str">
        <f t="shared" si="9"/>
        <v/>
      </c>
      <c r="AQ17" s="48" t="str">
        <f>IF(AU17+AV17&gt;0,VLOOKUP(AY17,Item!$G:$H,2,FALSE)," ")</f>
        <v xml:space="preserve"> </v>
      </c>
      <c r="AR17" s="29" t="str">
        <f>IF(AU17+AV17&gt;0,VLOOKUP(AT17,Item!D:E,2,FALSE),"")</f>
        <v/>
      </c>
      <c r="AT17" s="12">
        <f t="shared" si="10"/>
        <v>0</v>
      </c>
      <c r="AU17" s="12">
        <f t="shared" si="0"/>
        <v>0</v>
      </c>
      <c r="AV17" s="12">
        <f t="shared" si="1"/>
        <v>0</v>
      </c>
      <c r="AW17" s="12">
        <f t="shared" si="11"/>
        <v>2</v>
      </c>
      <c r="AX17" s="12">
        <f t="shared" si="12"/>
        <v>3</v>
      </c>
      <c r="AY17" s="12">
        <f t="shared" si="13"/>
        <v>5</v>
      </c>
    </row>
    <row r="18" spans="1:51">
      <c r="A18" s="12">
        <v>15</v>
      </c>
      <c r="F18" s="6" t="str">
        <f t="shared" si="2"/>
        <v/>
      </c>
      <c r="K18" s="6" t="str">
        <f t="shared" si="3"/>
        <v/>
      </c>
      <c r="P18" s="6" t="str">
        <f t="shared" si="4"/>
        <v/>
      </c>
      <c r="U18" s="6" t="str">
        <f t="shared" si="5"/>
        <v/>
      </c>
      <c r="Z18" s="6" t="str">
        <f t="shared" si="6"/>
        <v/>
      </c>
      <c r="AE18" s="6" t="str">
        <f t="shared" si="7"/>
        <v/>
      </c>
      <c r="AJ18" s="6" t="str">
        <f t="shared" si="8"/>
        <v/>
      </c>
      <c r="AO18" s="6" t="str">
        <f t="shared" si="9"/>
        <v/>
      </c>
      <c r="AQ18" s="48" t="str">
        <f>IF(AU18+AV18&gt;0,VLOOKUP(AY18,Item!$G:$H,2,FALSE)," ")</f>
        <v xml:space="preserve"> </v>
      </c>
      <c r="AR18" s="29" t="str">
        <f>IF(AU18+AV18&gt;0,VLOOKUP(AT18,Item!D:E,2,FALSE),"")</f>
        <v/>
      </c>
      <c r="AT18" s="12">
        <f t="shared" si="10"/>
        <v>0</v>
      </c>
      <c r="AU18" s="12">
        <f t="shared" si="0"/>
        <v>0</v>
      </c>
      <c r="AV18" s="12">
        <f t="shared" si="1"/>
        <v>0</v>
      </c>
      <c r="AW18" s="12">
        <f t="shared" si="11"/>
        <v>2</v>
      </c>
      <c r="AX18" s="12">
        <f t="shared" si="12"/>
        <v>3</v>
      </c>
      <c r="AY18" s="12">
        <f t="shared" si="13"/>
        <v>5</v>
      </c>
    </row>
    <row r="19" spans="1:51">
      <c r="A19" s="12">
        <v>16</v>
      </c>
      <c r="F19" s="6" t="str">
        <f t="shared" si="2"/>
        <v/>
      </c>
      <c r="K19" s="6" t="str">
        <f t="shared" si="3"/>
        <v/>
      </c>
      <c r="P19" s="6" t="str">
        <f t="shared" si="4"/>
        <v/>
      </c>
      <c r="U19" s="6" t="str">
        <f t="shared" si="5"/>
        <v/>
      </c>
      <c r="Z19" s="6" t="str">
        <f t="shared" si="6"/>
        <v/>
      </c>
      <c r="AE19" s="6" t="str">
        <f t="shared" si="7"/>
        <v/>
      </c>
      <c r="AJ19" s="6" t="str">
        <f t="shared" si="8"/>
        <v/>
      </c>
      <c r="AO19" s="6" t="str">
        <f t="shared" si="9"/>
        <v/>
      </c>
      <c r="AQ19" s="48" t="str">
        <f>IF(AU19+AV19&gt;0,VLOOKUP(AY19,Item!$G:$H,2,FALSE)," ")</f>
        <v xml:space="preserve"> </v>
      </c>
      <c r="AR19" s="29" t="str">
        <f>IF(AU19+AV19&gt;0,VLOOKUP(AT19,Item!D:E,2,FALSE),"")</f>
        <v/>
      </c>
      <c r="AT19" s="12">
        <f t="shared" si="10"/>
        <v>0</v>
      </c>
      <c r="AU19" s="12">
        <f t="shared" si="0"/>
        <v>0</v>
      </c>
      <c r="AV19" s="12">
        <f t="shared" si="1"/>
        <v>0</v>
      </c>
      <c r="AW19" s="12">
        <f t="shared" si="11"/>
        <v>2</v>
      </c>
      <c r="AX19" s="12">
        <f t="shared" si="12"/>
        <v>3</v>
      </c>
      <c r="AY19" s="12">
        <f t="shared" si="13"/>
        <v>5</v>
      </c>
    </row>
    <row r="20" spans="1:51">
      <c r="A20" s="12">
        <v>17</v>
      </c>
      <c r="F20" s="6" t="str">
        <f t="shared" si="2"/>
        <v/>
      </c>
      <c r="K20" s="6" t="str">
        <f t="shared" si="3"/>
        <v/>
      </c>
      <c r="P20" s="6" t="str">
        <f t="shared" si="4"/>
        <v/>
      </c>
      <c r="U20" s="6" t="str">
        <f t="shared" si="5"/>
        <v/>
      </c>
      <c r="Z20" s="6" t="str">
        <f t="shared" si="6"/>
        <v/>
      </c>
      <c r="AE20" s="6" t="str">
        <f t="shared" si="7"/>
        <v/>
      </c>
      <c r="AJ20" s="6" t="str">
        <f t="shared" si="8"/>
        <v/>
      </c>
      <c r="AO20" s="6" t="str">
        <f t="shared" si="9"/>
        <v/>
      </c>
      <c r="AQ20" s="48" t="str">
        <f>IF(AU20+AV20&gt;0,VLOOKUP(AY20,Item!$G:$H,2,FALSE)," ")</f>
        <v xml:space="preserve"> </v>
      </c>
      <c r="AR20" s="29" t="str">
        <f>IF(AU20+AV20&gt;0,VLOOKUP(AT20,Item!D:E,2,FALSE),"")</f>
        <v/>
      </c>
      <c r="AT20" s="12">
        <f t="shared" si="10"/>
        <v>0</v>
      </c>
      <c r="AU20" s="12">
        <f t="shared" si="0"/>
        <v>0</v>
      </c>
      <c r="AV20" s="12">
        <f t="shared" si="1"/>
        <v>0</v>
      </c>
      <c r="AW20" s="12">
        <f t="shared" si="11"/>
        <v>2</v>
      </c>
      <c r="AX20" s="12">
        <f t="shared" si="12"/>
        <v>3</v>
      </c>
      <c r="AY20" s="12">
        <f t="shared" si="13"/>
        <v>5</v>
      </c>
    </row>
    <row r="21" spans="1:51">
      <c r="A21" s="12">
        <v>18</v>
      </c>
      <c r="F21" s="6" t="str">
        <f t="shared" si="2"/>
        <v/>
      </c>
      <c r="K21" s="6" t="str">
        <f t="shared" si="3"/>
        <v/>
      </c>
      <c r="P21" s="6" t="str">
        <f t="shared" si="4"/>
        <v/>
      </c>
      <c r="U21" s="6" t="str">
        <f t="shared" si="5"/>
        <v/>
      </c>
      <c r="Z21" s="6" t="str">
        <f t="shared" si="6"/>
        <v/>
      </c>
      <c r="AE21" s="6" t="str">
        <f t="shared" si="7"/>
        <v/>
      </c>
      <c r="AJ21" s="6" t="str">
        <f t="shared" si="8"/>
        <v/>
      </c>
      <c r="AO21" s="6" t="str">
        <f t="shared" si="9"/>
        <v/>
      </c>
      <c r="AQ21" s="48" t="str">
        <f>IF(AU21+AV21&gt;0,VLOOKUP(AY21,Item!$G:$H,2,FALSE)," ")</f>
        <v xml:space="preserve"> </v>
      </c>
      <c r="AR21" s="29" t="str">
        <f>IF(AU21+AV21&gt;0,VLOOKUP(AT21,Item!D:E,2,FALSE),"")</f>
        <v/>
      </c>
      <c r="AT21" s="12">
        <f t="shared" si="10"/>
        <v>0</v>
      </c>
      <c r="AU21" s="12">
        <f t="shared" si="0"/>
        <v>0</v>
      </c>
      <c r="AV21" s="12">
        <f t="shared" si="1"/>
        <v>0</v>
      </c>
      <c r="AW21" s="12">
        <f t="shared" si="11"/>
        <v>2</v>
      </c>
      <c r="AX21" s="12">
        <f t="shared" si="12"/>
        <v>3</v>
      </c>
      <c r="AY21" s="12">
        <f t="shared" si="13"/>
        <v>5</v>
      </c>
    </row>
    <row r="22" spans="1:51">
      <c r="A22" s="12">
        <v>19</v>
      </c>
      <c r="F22" s="6" t="str">
        <f t="shared" si="2"/>
        <v/>
      </c>
      <c r="K22" s="6" t="str">
        <f t="shared" si="3"/>
        <v/>
      </c>
      <c r="P22" s="6" t="str">
        <f t="shared" si="4"/>
        <v/>
      </c>
      <c r="U22" s="6" t="str">
        <f t="shared" si="5"/>
        <v/>
      </c>
      <c r="Z22" s="6" t="str">
        <f t="shared" si="6"/>
        <v/>
      </c>
      <c r="AE22" s="6" t="str">
        <f t="shared" si="7"/>
        <v/>
      </c>
      <c r="AJ22" s="6" t="str">
        <f t="shared" si="8"/>
        <v/>
      </c>
      <c r="AO22" s="6" t="str">
        <f t="shared" si="9"/>
        <v/>
      </c>
      <c r="AQ22" s="48" t="str">
        <f>IF(AU22+AV22&gt;0,VLOOKUP(AY22,Item!$G:$H,2,FALSE)," ")</f>
        <v xml:space="preserve"> </v>
      </c>
      <c r="AR22" s="29" t="str">
        <f>IF(AU22+AV22&gt;0,VLOOKUP(AT22,Item!D:E,2,FALSE),"")</f>
        <v/>
      </c>
      <c r="AT22" s="12">
        <f t="shared" si="10"/>
        <v>0</v>
      </c>
      <c r="AU22" s="12">
        <f t="shared" si="0"/>
        <v>0</v>
      </c>
      <c r="AV22" s="12">
        <f t="shared" si="1"/>
        <v>0</v>
      </c>
      <c r="AW22" s="12">
        <f t="shared" si="11"/>
        <v>2</v>
      </c>
      <c r="AX22" s="12">
        <f t="shared" si="12"/>
        <v>3</v>
      </c>
      <c r="AY22" s="12">
        <f t="shared" si="13"/>
        <v>5</v>
      </c>
    </row>
    <row r="23" spans="1:51">
      <c r="A23" s="12">
        <v>20</v>
      </c>
      <c r="F23" s="6" t="str">
        <f t="shared" si="2"/>
        <v/>
      </c>
      <c r="K23" s="6" t="str">
        <f t="shared" si="3"/>
        <v/>
      </c>
      <c r="P23" s="6" t="str">
        <f t="shared" si="4"/>
        <v/>
      </c>
      <c r="U23" s="6" t="str">
        <f t="shared" si="5"/>
        <v/>
      </c>
      <c r="Z23" s="6" t="str">
        <f t="shared" si="6"/>
        <v/>
      </c>
      <c r="AE23" s="6" t="str">
        <f t="shared" si="7"/>
        <v/>
      </c>
      <c r="AJ23" s="6" t="str">
        <f t="shared" si="8"/>
        <v/>
      </c>
      <c r="AO23" s="6" t="str">
        <f t="shared" si="9"/>
        <v/>
      </c>
      <c r="AQ23" s="48" t="str">
        <f>IF(AU23+AV23&gt;0,VLOOKUP(AY23,Item!$G:$H,2,FALSE)," ")</f>
        <v xml:space="preserve"> </v>
      </c>
      <c r="AR23" s="29" t="str">
        <f>IF(AU23+AV23&gt;0,VLOOKUP(AT23,Item!D:E,2,FALSE),"")</f>
        <v/>
      </c>
      <c r="AT23" s="12">
        <f t="shared" si="10"/>
        <v>0</v>
      </c>
      <c r="AU23" s="12">
        <f t="shared" si="0"/>
        <v>0</v>
      </c>
      <c r="AV23" s="12">
        <f t="shared" si="1"/>
        <v>0</v>
      </c>
      <c r="AW23" s="12">
        <f t="shared" si="11"/>
        <v>2</v>
      </c>
      <c r="AX23" s="12">
        <f t="shared" si="12"/>
        <v>3</v>
      </c>
      <c r="AY23" s="12">
        <f t="shared" si="13"/>
        <v>5</v>
      </c>
    </row>
    <row r="24" spans="1:51">
      <c r="A24" s="12">
        <v>21</v>
      </c>
      <c r="F24" s="6" t="str">
        <f t="shared" si="2"/>
        <v/>
      </c>
      <c r="K24" s="6" t="str">
        <f t="shared" si="3"/>
        <v/>
      </c>
      <c r="P24" s="6" t="str">
        <f t="shared" si="4"/>
        <v/>
      </c>
      <c r="U24" s="6" t="str">
        <f t="shared" si="5"/>
        <v/>
      </c>
      <c r="Z24" s="6" t="str">
        <f t="shared" si="6"/>
        <v/>
      </c>
      <c r="AE24" s="6" t="str">
        <f t="shared" si="7"/>
        <v/>
      </c>
      <c r="AJ24" s="6" t="str">
        <f t="shared" si="8"/>
        <v/>
      </c>
      <c r="AO24" s="6" t="str">
        <f t="shared" si="9"/>
        <v/>
      </c>
      <c r="AQ24" s="48" t="str">
        <f>IF(AU24+AV24&gt;0,VLOOKUP(AY24,Item!$G:$H,2,FALSE)," ")</f>
        <v xml:space="preserve"> </v>
      </c>
      <c r="AR24" s="29" t="str">
        <f>IF(AU24+AV24&gt;0,VLOOKUP(AT24,Item!D:E,2,FALSE),"")</f>
        <v/>
      </c>
      <c r="AT24" s="12">
        <f t="shared" si="10"/>
        <v>0</v>
      </c>
      <c r="AU24" s="12">
        <f t="shared" si="0"/>
        <v>0</v>
      </c>
      <c r="AV24" s="12">
        <f t="shared" si="1"/>
        <v>0</v>
      </c>
      <c r="AW24" s="12">
        <f t="shared" si="11"/>
        <v>2</v>
      </c>
      <c r="AX24" s="12">
        <f t="shared" si="12"/>
        <v>3</v>
      </c>
      <c r="AY24" s="12">
        <f t="shared" si="13"/>
        <v>5</v>
      </c>
    </row>
    <row r="25" spans="1:51">
      <c r="A25" s="12">
        <v>22</v>
      </c>
      <c r="F25" s="6" t="str">
        <f t="shared" si="2"/>
        <v/>
      </c>
      <c r="K25" s="6" t="str">
        <f t="shared" si="3"/>
        <v/>
      </c>
      <c r="P25" s="6" t="str">
        <f t="shared" si="4"/>
        <v/>
      </c>
      <c r="U25" s="6" t="str">
        <f t="shared" si="5"/>
        <v/>
      </c>
      <c r="Z25" s="6" t="str">
        <f t="shared" si="6"/>
        <v/>
      </c>
      <c r="AE25" s="6" t="str">
        <f t="shared" si="7"/>
        <v/>
      </c>
      <c r="AJ25" s="6" t="str">
        <f t="shared" si="8"/>
        <v/>
      </c>
      <c r="AO25" s="6" t="str">
        <f t="shared" si="9"/>
        <v/>
      </c>
      <c r="AQ25" s="48" t="str">
        <f>IF(AU25+AV25&gt;0,VLOOKUP(AY25,Item!$G:$H,2,FALSE)," ")</f>
        <v xml:space="preserve"> </v>
      </c>
      <c r="AR25" s="29" t="str">
        <f>IF(AU25+AV25&gt;0,VLOOKUP(AT25,Item!D:E,2,FALSE),"")</f>
        <v/>
      </c>
      <c r="AT25" s="12">
        <f t="shared" si="10"/>
        <v>0</v>
      </c>
      <c r="AU25" s="12">
        <f t="shared" si="0"/>
        <v>0</v>
      </c>
      <c r="AV25" s="12">
        <f t="shared" si="1"/>
        <v>0</v>
      </c>
      <c r="AW25" s="12">
        <f t="shared" si="11"/>
        <v>2</v>
      </c>
      <c r="AX25" s="12">
        <f t="shared" si="12"/>
        <v>3</v>
      </c>
      <c r="AY25" s="12">
        <f t="shared" si="13"/>
        <v>5</v>
      </c>
    </row>
    <row r="26" spans="1:51">
      <c r="A26" s="12">
        <v>23</v>
      </c>
      <c r="F26" s="6" t="str">
        <f t="shared" si="2"/>
        <v/>
      </c>
      <c r="K26" s="6" t="str">
        <f t="shared" si="3"/>
        <v/>
      </c>
      <c r="P26" s="6" t="str">
        <f t="shared" si="4"/>
        <v/>
      </c>
      <c r="U26" s="6" t="str">
        <f t="shared" si="5"/>
        <v/>
      </c>
      <c r="Z26" s="6" t="str">
        <f t="shared" si="6"/>
        <v/>
      </c>
      <c r="AE26" s="6" t="str">
        <f t="shared" si="7"/>
        <v/>
      </c>
      <c r="AJ26" s="6" t="str">
        <f t="shared" si="8"/>
        <v/>
      </c>
      <c r="AO26" s="6" t="str">
        <f t="shared" si="9"/>
        <v/>
      </c>
      <c r="AQ26" s="48" t="str">
        <f>IF(AU26+AV26&gt;0,VLOOKUP(AY26,Item!$G:$H,2,FALSE)," ")</f>
        <v xml:space="preserve"> </v>
      </c>
      <c r="AR26" s="29" t="str">
        <f>IF(AU26+AV26&gt;0,VLOOKUP(AT26,Item!D:E,2,FALSE),"")</f>
        <v/>
      </c>
      <c r="AT26" s="12">
        <f t="shared" si="10"/>
        <v>0</v>
      </c>
      <c r="AU26" s="12">
        <f t="shared" si="0"/>
        <v>0</v>
      </c>
      <c r="AV26" s="12">
        <f t="shared" si="1"/>
        <v>0</v>
      </c>
      <c r="AW26" s="12">
        <f t="shared" si="11"/>
        <v>2</v>
      </c>
      <c r="AX26" s="12">
        <f t="shared" si="12"/>
        <v>3</v>
      </c>
      <c r="AY26" s="12">
        <f t="shared" si="13"/>
        <v>5</v>
      </c>
    </row>
    <row r="27" spans="1:51">
      <c r="A27" s="12">
        <v>24</v>
      </c>
      <c r="F27" s="6" t="str">
        <f t="shared" si="2"/>
        <v/>
      </c>
      <c r="K27" s="6" t="str">
        <f t="shared" si="3"/>
        <v/>
      </c>
      <c r="P27" s="6" t="str">
        <f t="shared" si="4"/>
        <v/>
      </c>
      <c r="U27" s="6" t="str">
        <f t="shared" si="5"/>
        <v/>
      </c>
      <c r="Z27" s="6" t="str">
        <f t="shared" si="6"/>
        <v/>
      </c>
      <c r="AE27" s="6" t="str">
        <f t="shared" si="7"/>
        <v/>
      </c>
      <c r="AJ27" s="6" t="str">
        <f t="shared" si="8"/>
        <v/>
      </c>
      <c r="AO27" s="6" t="str">
        <f t="shared" si="9"/>
        <v/>
      </c>
      <c r="AQ27" s="48" t="str">
        <f>IF(AU27+AV27&gt;0,VLOOKUP(AY27,Item!$G:$H,2,FALSE)," ")</f>
        <v xml:space="preserve"> </v>
      </c>
      <c r="AR27" s="29" t="str">
        <f>IF(AU27+AV27&gt;0,VLOOKUP(AT27,Item!D:E,2,FALSE),"")</f>
        <v/>
      </c>
      <c r="AT27" s="12">
        <f t="shared" si="10"/>
        <v>0</v>
      </c>
      <c r="AU27" s="12">
        <f t="shared" si="0"/>
        <v>0</v>
      </c>
      <c r="AV27" s="12">
        <f t="shared" si="1"/>
        <v>0</v>
      </c>
      <c r="AW27" s="12">
        <f t="shared" si="11"/>
        <v>2</v>
      </c>
      <c r="AX27" s="12">
        <f t="shared" si="12"/>
        <v>3</v>
      </c>
      <c r="AY27" s="12">
        <f t="shared" si="13"/>
        <v>5</v>
      </c>
    </row>
    <row r="28" spans="1:51">
      <c r="A28" s="12">
        <v>25</v>
      </c>
      <c r="F28" s="6" t="str">
        <f t="shared" si="2"/>
        <v/>
      </c>
      <c r="K28" s="6" t="str">
        <f t="shared" si="3"/>
        <v/>
      </c>
      <c r="P28" s="6" t="str">
        <f t="shared" si="4"/>
        <v/>
      </c>
      <c r="U28" s="6" t="str">
        <f t="shared" si="5"/>
        <v/>
      </c>
      <c r="Z28" s="6" t="str">
        <f t="shared" si="6"/>
        <v/>
      </c>
      <c r="AE28" s="6" t="str">
        <f t="shared" si="7"/>
        <v/>
      </c>
      <c r="AJ28" s="6" t="str">
        <f t="shared" si="8"/>
        <v/>
      </c>
      <c r="AO28" s="6" t="str">
        <f t="shared" si="9"/>
        <v/>
      </c>
      <c r="AQ28" s="48" t="str">
        <f>IF(AU28+AV28&gt;0,VLOOKUP(AY28,Item!$G:$H,2,FALSE)," ")</f>
        <v xml:space="preserve"> </v>
      </c>
      <c r="AR28" s="29" t="str">
        <f>IF(AU28+AV28&gt;0,VLOOKUP(AT28,Item!D:E,2,FALSE),"")</f>
        <v/>
      </c>
      <c r="AT28" s="12">
        <f t="shared" si="10"/>
        <v>0</v>
      </c>
      <c r="AU28" s="12">
        <f t="shared" si="0"/>
        <v>0</v>
      </c>
      <c r="AV28" s="12">
        <f t="shared" si="1"/>
        <v>0</v>
      </c>
      <c r="AW28" s="12">
        <f t="shared" si="11"/>
        <v>2</v>
      </c>
      <c r="AX28" s="12">
        <f t="shared" si="12"/>
        <v>3</v>
      </c>
      <c r="AY28" s="12">
        <f t="shared" si="13"/>
        <v>5</v>
      </c>
    </row>
    <row r="29" spans="1:51">
      <c r="A29" s="12">
        <v>26</v>
      </c>
      <c r="F29" s="6" t="str">
        <f t="shared" si="2"/>
        <v/>
      </c>
      <c r="K29" s="6" t="str">
        <f t="shared" si="3"/>
        <v/>
      </c>
      <c r="P29" s="6" t="str">
        <f t="shared" si="4"/>
        <v/>
      </c>
      <c r="U29" s="6" t="str">
        <f t="shared" si="5"/>
        <v/>
      </c>
      <c r="Z29" s="6" t="str">
        <f t="shared" si="6"/>
        <v/>
      </c>
      <c r="AE29" s="6" t="str">
        <f t="shared" si="7"/>
        <v/>
      </c>
      <c r="AJ29" s="6" t="str">
        <f t="shared" si="8"/>
        <v/>
      </c>
      <c r="AO29" s="6" t="str">
        <f t="shared" si="9"/>
        <v/>
      </c>
      <c r="AQ29" s="48" t="str">
        <f>IF(AU29+AV29&gt;0,VLOOKUP(AY29,Item!$G:$H,2,FALSE)," ")</f>
        <v xml:space="preserve"> </v>
      </c>
      <c r="AR29" s="29" t="str">
        <f>IF(AU29+AV29&gt;0,VLOOKUP(AT29,Item!D:E,2,FALSE),"")</f>
        <v/>
      </c>
      <c r="AT29" s="12">
        <f t="shared" si="10"/>
        <v>0</v>
      </c>
      <c r="AU29" s="12">
        <f t="shared" si="0"/>
        <v>0</v>
      </c>
      <c r="AV29" s="12">
        <f t="shared" si="1"/>
        <v>0</v>
      </c>
      <c r="AW29" s="12">
        <f t="shared" si="11"/>
        <v>2</v>
      </c>
      <c r="AX29" s="12">
        <f t="shared" si="12"/>
        <v>3</v>
      </c>
      <c r="AY29" s="12">
        <f t="shared" si="13"/>
        <v>5</v>
      </c>
    </row>
    <row r="30" spans="1:51">
      <c r="A30" s="12">
        <v>27</v>
      </c>
      <c r="F30" s="6" t="str">
        <f t="shared" si="2"/>
        <v/>
      </c>
      <c r="K30" s="6" t="str">
        <f t="shared" si="3"/>
        <v/>
      </c>
      <c r="P30" s="6" t="str">
        <f t="shared" si="4"/>
        <v/>
      </c>
      <c r="U30" s="6" t="str">
        <f t="shared" si="5"/>
        <v/>
      </c>
      <c r="Z30" s="6" t="str">
        <f t="shared" si="6"/>
        <v/>
      </c>
      <c r="AE30" s="6" t="str">
        <f t="shared" si="7"/>
        <v/>
      </c>
      <c r="AJ30" s="6" t="str">
        <f t="shared" si="8"/>
        <v/>
      </c>
      <c r="AO30" s="6" t="str">
        <f t="shared" si="9"/>
        <v/>
      </c>
      <c r="AQ30" s="48" t="str">
        <f>IF(AU30+AV30&gt;0,VLOOKUP(AY30,Item!$G:$H,2,FALSE)," ")</f>
        <v xml:space="preserve"> </v>
      </c>
      <c r="AR30" s="29" t="str">
        <f>IF(AU30+AV30&gt;0,VLOOKUP(AT30,Item!D:E,2,FALSE),"")</f>
        <v/>
      </c>
      <c r="AT30" s="12">
        <f t="shared" si="10"/>
        <v>0</v>
      </c>
      <c r="AU30" s="12">
        <f t="shared" si="0"/>
        <v>0</v>
      </c>
      <c r="AV30" s="12">
        <f t="shared" si="1"/>
        <v>0</v>
      </c>
      <c r="AW30" s="12">
        <f t="shared" si="11"/>
        <v>2</v>
      </c>
      <c r="AX30" s="12">
        <f t="shared" si="12"/>
        <v>3</v>
      </c>
      <c r="AY30" s="12">
        <f t="shared" si="13"/>
        <v>5</v>
      </c>
    </row>
    <row r="31" spans="1:51">
      <c r="A31" s="12">
        <v>28</v>
      </c>
      <c r="F31" s="6" t="str">
        <f t="shared" si="2"/>
        <v/>
      </c>
      <c r="K31" s="6" t="str">
        <f t="shared" si="3"/>
        <v/>
      </c>
      <c r="P31" s="6" t="str">
        <f t="shared" si="4"/>
        <v/>
      </c>
      <c r="U31" s="6" t="str">
        <f t="shared" si="5"/>
        <v/>
      </c>
      <c r="Z31" s="6" t="str">
        <f t="shared" si="6"/>
        <v/>
      </c>
      <c r="AE31" s="6" t="str">
        <f t="shared" si="7"/>
        <v/>
      </c>
      <c r="AJ31" s="6" t="str">
        <f t="shared" si="8"/>
        <v/>
      </c>
      <c r="AO31" s="6" t="str">
        <f t="shared" si="9"/>
        <v/>
      </c>
      <c r="AQ31" s="48" t="str">
        <f>IF(AU31+AV31&gt;0,VLOOKUP(AY31,Item!$G:$H,2,FALSE)," ")</f>
        <v xml:space="preserve"> </v>
      </c>
      <c r="AR31" s="29" t="str">
        <f>IF(AU31+AV31&gt;0,VLOOKUP(AT31,Item!D:E,2,FALSE),"")</f>
        <v/>
      </c>
      <c r="AT31" s="12">
        <f t="shared" si="10"/>
        <v>0</v>
      </c>
      <c r="AU31" s="12">
        <f t="shared" si="0"/>
        <v>0</v>
      </c>
      <c r="AV31" s="12">
        <f t="shared" si="1"/>
        <v>0</v>
      </c>
      <c r="AW31" s="12">
        <f t="shared" si="11"/>
        <v>2</v>
      </c>
      <c r="AX31" s="12">
        <f t="shared" si="12"/>
        <v>3</v>
      </c>
      <c r="AY31" s="12">
        <f t="shared" si="13"/>
        <v>5</v>
      </c>
    </row>
    <row r="32" spans="1:51">
      <c r="A32" s="12">
        <v>29</v>
      </c>
      <c r="F32" s="6" t="str">
        <f t="shared" si="2"/>
        <v/>
      </c>
      <c r="K32" s="6" t="str">
        <f t="shared" si="3"/>
        <v/>
      </c>
      <c r="P32" s="6" t="str">
        <f t="shared" si="4"/>
        <v/>
      </c>
      <c r="U32" s="6" t="str">
        <f t="shared" si="5"/>
        <v/>
      </c>
      <c r="Z32" s="6" t="str">
        <f t="shared" si="6"/>
        <v/>
      </c>
      <c r="AE32" s="6" t="str">
        <f t="shared" si="7"/>
        <v/>
      </c>
      <c r="AJ32" s="6" t="str">
        <f t="shared" si="8"/>
        <v/>
      </c>
      <c r="AO32" s="6" t="str">
        <f t="shared" si="9"/>
        <v/>
      </c>
      <c r="AQ32" s="48" t="str">
        <f>IF(AU32+AV32&gt;0,VLOOKUP(AY32,Item!$G:$H,2,FALSE)," ")</f>
        <v xml:space="preserve"> </v>
      </c>
      <c r="AR32" s="29" t="str">
        <f>IF(AU32+AV32&gt;0,VLOOKUP(AT32,Item!D:E,2,FALSE),"")</f>
        <v/>
      </c>
      <c r="AT32" s="12">
        <f t="shared" si="10"/>
        <v>0</v>
      </c>
      <c r="AU32" s="12">
        <f t="shared" si="0"/>
        <v>0</v>
      </c>
      <c r="AV32" s="12">
        <f t="shared" si="1"/>
        <v>0</v>
      </c>
      <c r="AW32" s="12">
        <f t="shared" si="11"/>
        <v>2</v>
      </c>
      <c r="AX32" s="12">
        <f t="shared" si="12"/>
        <v>3</v>
      </c>
      <c r="AY32" s="12">
        <f t="shared" si="13"/>
        <v>5</v>
      </c>
    </row>
    <row r="33" spans="1:51">
      <c r="A33" s="12">
        <v>30</v>
      </c>
      <c r="F33" s="6" t="str">
        <f t="shared" si="2"/>
        <v/>
      </c>
      <c r="K33" s="6" t="str">
        <f t="shared" si="3"/>
        <v/>
      </c>
      <c r="P33" s="6" t="str">
        <f t="shared" si="4"/>
        <v/>
      </c>
      <c r="U33" s="6" t="str">
        <f t="shared" si="5"/>
        <v/>
      </c>
      <c r="Z33" s="6" t="str">
        <f t="shared" si="6"/>
        <v/>
      </c>
      <c r="AE33" s="6" t="str">
        <f t="shared" si="7"/>
        <v/>
      </c>
      <c r="AJ33" s="6" t="str">
        <f t="shared" si="8"/>
        <v/>
      </c>
      <c r="AO33" s="6" t="str">
        <f t="shared" si="9"/>
        <v/>
      </c>
      <c r="AQ33" s="48" t="str">
        <f>IF(AU33+AV33&gt;0,VLOOKUP(AY33,Item!$G:$H,2,FALSE)," ")</f>
        <v xml:space="preserve"> </v>
      </c>
      <c r="AR33" s="29" t="str">
        <f>IF(AU33+AV33&gt;0,VLOOKUP(AT33,Item!D:E,2,FALSE),"")</f>
        <v/>
      </c>
      <c r="AT33" s="12">
        <f t="shared" si="10"/>
        <v>0</v>
      </c>
      <c r="AU33" s="12">
        <f t="shared" si="0"/>
        <v>0</v>
      </c>
      <c r="AV33" s="12">
        <f t="shared" si="1"/>
        <v>0</v>
      </c>
      <c r="AW33" s="12">
        <f t="shared" si="11"/>
        <v>2</v>
      </c>
      <c r="AX33" s="12">
        <f t="shared" si="12"/>
        <v>3</v>
      </c>
      <c r="AY33" s="12">
        <f t="shared" si="13"/>
        <v>5</v>
      </c>
    </row>
    <row r="34" spans="1:51">
      <c r="A34" s="12">
        <v>31</v>
      </c>
      <c r="F34" s="6" t="str">
        <f t="shared" si="2"/>
        <v/>
      </c>
      <c r="K34" s="6" t="str">
        <f t="shared" si="3"/>
        <v/>
      </c>
      <c r="P34" s="6" t="str">
        <f t="shared" si="4"/>
        <v/>
      </c>
      <c r="U34" s="6" t="str">
        <f t="shared" si="5"/>
        <v/>
      </c>
      <c r="Z34" s="6" t="str">
        <f t="shared" si="6"/>
        <v/>
      </c>
      <c r="AE34" s="6" t="str">
        <f t="shared" si="7"/>
        <v/>
      </c>
      <c r="AJ34" s="6" t="str">
        <f t="shared" si="8"/>
        <v/>
      </c>
      <c r="AO34" s="6" t="str">
        <f t="shared" si="9"/>
        <v/>
      </c>
      <c r="AQ34" s="48" t="str">
        <f>IF(AU34+AV34&gt;0,VLOOKUP(AY34,Item!$G:$H,2,FALSE)," ")</f>
        <v xml:space="preserve"> </v>
      </c>
      <c r="AR34" s="29" t="str">
        <f>IF(AU34+AV34&gt;0,VLOOKUP(AT34,Item!D:E,2,FALSE),"")</f>
        <v/>
      </c>
      <c r="AT34" s="12">
        <f t="shared" si="10"/>
        <v>0</v>
      </c>
      <c r="AU34" s="12">
        <f t="shared" si="0"/>
        <v>0</v>
      </c>
      <c r="AV34" s="12">
        <f t="shared" si="1"/>
        <v>0</v>
      </c>
      <c r="AW34" s="12">
        <f t="shared" si="11"/>
        <v>2</v>
      </c>
      <c r="AX34" s="12">
        <f t="shared" si="12"/>
        <v>3</v>
      </c>
      <c r="AY34" s="12">
        <f t="shared" si="13"/>
        <v>5</v>
      </c>
    </row>
    <row r="35" spans="1:51">
      <c r="A35" s="12">
        <v>32</v>
      </c>
      <c r="F35" s="6" t="str">
        <f t="shared" si="2"/>
        <v/>
      </c>
      <c r="K35" s="6" t="str">
        <f t="shared" si="3"/>
        <v/>
      </c>
      <c r="P35" s="6" t="str">
        <f t="shared" si="4"/>
        <v/>
      </c>
      <c r="U35" s="6" t="str">
        <f t="shared" si="5"/>
        <v/>
      </c>
      <c r="Z35" s="6" t="str">
        <f t="shared" si="6"/>
        <v/>
      </c>
      <c r="AE35" s="6" t="str">
        <f t="shared" si="7"/>
        <v/>
      </c>
      <c r="AJ35" s="6" t="str">
        <f t="shared" si="8"/>
        <v/>
      </c>
      <c r="AO35" s="6" t="str">
        <f t="shared" si="9"/>
        <v/>
      </c>
      <c r="AQ35" s="48" t="str">
        <f>IF(AU35+AV35&gt;0,VLOOKUP(AY35,Item!$G:$H,2,FALSE)," ")</f>
        <v xml:space="preserve"> </v>
      </c>
      <c r="AR35" s="29" t="str">
        <f>IF(AU35+AV35&gt;0,VLOOKUP(AT35,Item!D:E,2,FALSE),"")</f>
        <v/>
      </c>
      <c r="AT35" s="12">
        <f t="shared" si="10"/>
        <v>0</v>
      </c>
      <c r="AU35" s="12">
        <f t="shared" si="0"/>
        <v>0</v>
      </c>
      <c r="AV35" s="12">
        <f t="shared" si="1"/>
        <v>0</v>
      </c>
      <c r="AW35" s="12">
        <f t="shared" si="11"/>
        <v>2</v>
      </c>
      <c r="AX35" s="12">
        <f t="shared" si="12"/>
        <v>3</v>
      </c>
      <c r="AY35" s="12">
        <f t="shared" si="13"/>
        <v>5</v>
      </c>
    </row>
    <row r="36" spans="1:51">
      <c r="A36" s="12">
        <v>33</v>
      </c>
      <c r="F36" s="6" t="str">
        <f t="shared" si="2"/>
        <v/>
      </c>
      <c r="K36" s="6" t="str">
        <f t="shared" si="3"/>
        <v/>
      </c>
      <c r="P36" s="6" t="str">
        <f t="shared" si="4"/>
        <v/>
      </c>
      <c r="U36" s="6" t="str">
        <f t="shared" si="5"/>
        <v/>
      </c>
      <c r="Z36" s="6" t="str">
        <f t="shared" si="6"/>
        <v/>
      </c>
      <c r="AE36" s="6" t="str">
        <f t="shared" si="7"/>
        <v/>
      </c>
      <c r="AJ36" s="6" t="str">
        <f t="shared" si="8"/>
        <v/>
      </c>
      <c r="AO36" s="6" t="str">
        <f t="shared" si="9"/>
        <v/>
      </c>
      <c r="AQ36" s="48" t="str">
        <f>IF(AU36+AV36&gt;0,VLOOKUP(AY36,Item!$G:$H,2,FALSE)," ")</f>
        <v xml:space="preserve"> </v>
      </c>
      <c r="AR36" s="29" t="str">
        <f>IF(AU36+AV36&gt;0,VLOOKUP(AT36,Item!D:E,2,FALSE),"")</f>
        <v/>
      </c>
      <c r="AT36" s="12">
        <f t="shared" si="10"/>
        <v>0</v>
      </c>
      <c r="AU36" s="12">
        <f t="shared" ref="AU36:AU67" si="14">COUNTIF(A36:AP36,$AU$3)</f>
        <v>0</v>
      </c>
      <c r="AV36" s="12">
        <f t="shared" ref="AV36:AV67" si="15">COUNTIF(A36:AP36,$AV$3)</f>
        <v>0</v>
      </c>
      <c r="AW36" s="12">
        <f t="shared" si="11"/>
        <v>2</v>
      </c>
      <c r="AX36" s="12">
        <f t="shared" si="12"/>
        <v>3</v>
      </c>
      <c r="AY36" s="12">
        <f t="shared" si="13"/>
        <v>5</v>
      </c>
    </row>
    <row r="37" spans="1:51">
      <c r="A37" s="12">
        <v>34</v>
      </c>
      <c r="F37" s="6" t="str">
        <f t="shared" si="2"/>
        <v/>
      </c>
      <c r="K37" s="6" t="str">
        <f t="shared" si="3"/>
        <v/>
      </c>
      <c r="P37" s="6" t="str">
        <f t="shared" si="4"/>
        <v/>
      </c>
      <c r="U37" s="6" t="str">
        <f t="shared" si="5"/>
        <v/>
      </c>
      <c r="Z37" s="6" t="str">
        <f t="shared" si="6"/>
        <v/>
      </c>
      <c r="AE37" s="6" t="str">
        <f t="shared" si="7"/>
        <v/>
      </c>
      <c r="AJ37" s="6" t="str">
        <f t="shared" si="8"/>
        <v/>
      </c>
      <c r="AO37" s="6" t="str">
        <f t="shared" si="9"/>
        <v/>
      </c>
      <c r="AQ37" s="48" t="str">
        <f>IF(AU37+AV37&gt;0,VLOOKUP(AY37,Item!$G:$H,2,FALSE)," ")</f>
        <v xml:space="preserve"> </v>
      </c>
      <c r="AR37" s="29" t="str">
        <f>IF(AU37+AV37&gt;0,VLOOKUP(AT37,Item!D:E,2,FALSE),"")</f>
        <v/>
      </c>
      <c r="AT37" s="12">
        <f t="shared" si="10"/>
        <v>0</v>
      </c>
      <c r="AU37" s="12">
        <f t="shared" si="14"/>
        <v>0</v>
      </c>
      <c r="AV37" s="12">
        <f t="shared" si="15"/>
        <v>0</v>
      </c>
      <c r="AW37" s="12">
        <f t="shared" si="11"/>
        <v>2</v>
      </c>
      <c r="AX37" s="12">
        <f t="shared" si="12"/>
        <v>3</v>
      </c>
      <c r="AY37" s="12">
        <f t="shared" si="13"/>
        <v>5</v>
      </c>
    </row>
    <row r="38" spans="1:51">
      <c r="A38" s="12">
        <v>35</v>
      </c>
      <c r="F38" s="6" t="str">
        <f t="shared" si="2"/>
        <v/>
      </c>
      <c r="K38" s="6" t="str">
        <f t="shared" si="3"/>
        <v/>
      </c>
      <c r="P38" s="6" t="str">
        <f t="shared" si="4"/>
        <v/>
      </c>
      <c r="U38" s="6" t="str">
        <f t="shared" si="5"/>
        <v/>
      </c>
      <c r="Z38" s="6" t="str">
        <f t="shared" si="6"/>
        <v/>
      </c>
      <c r="AE38" s="6" t="str">
        <f t="shared" si="7"/>
        <v/>
      </c>
      <c r="AJ38" s="6" t="str">
        <f t="shared" si="8"/>
        <v/>
      </c>
      <c r="AO38" s="6" t="str">
        <f t="shared" si="9"/>
        <v/>
      </c>
      <c r="AQ38" s="48" t="str">
        <f>IF(AU38+AV38&gt;0,VLOOKUP(AY38,Item!$G:$H,2,FALSE)," ")</f>
        <v xml:space="preserve"> </v>
      </c>
      <c r="AR38" s="29" t="str">
        <f>IF(AU38+AV38&gt;0,VLOOKUP(AT38,Item!D:E,2,FALSE),"")</f>
        <v/>
      </c>
      <c r="AT38" s="12">
        <f t="shared" si="10"/>
        <v>0</v>
      </c>
      <c r="AU38" s="12">
        <f t="shared" si="14"/>
        <v>0</v>
      </c>
      <c r="AV38" s="12">
        <f t="shared" si="15"/>
        <v>0</v>
      </c>
      <c r="AW38" s="12">
        <f t="shared" si="11"/>
        <v>2</v>
      </c>
      <c r="AX38" s="12">
        <f t="shared" si="12"/>
        <v>3</v>
      </c>
      <c r="AY38" s="12">
        <f t="shared" si="13"/>
        <v>5</v>
      </c>
    </row>
    <row r="39" spans="1:51">
      <c r="A39" s="12">
        <v>36</v>
      </c>
      <c r="F39" s="6" t="str">
        <f t="shared" si="2"/>
        <v/>
      </c>
      <c r="K39" s="6" t="str">
        <f t="shared" si="3"/>
        <v/>
      </c>
      <c r="P39" s="6" t="str">
        <f t="shared" si="4"/>
        <v/>
      </c>
      <c r="U39" s="6" t="str">
        <f t="shared" si="5"/>
        <v/>
      </c>
      <c r="Z39" s="6" t="str">
        <f t="shared" si="6"/>
        <v/>
      </c>
      <c r="AE39" s="6" t="str">
        <f t="shared" si="7"/>
        <v/>
      </c>
      <c r="AJ39" s="6" t="str">
        <f t="shared" si="8"/>
        <v/>
      </c>
      <c r="AO39" s="6" t="str">
        <f t="shared" si="9"/>
        <v/>
      </c>
      <c r="AQ39" s="48" t="str">
        <f>IF(AU39+AV39&gt;0,VLOOKUP(AY39,Item!$G:$H,2,FALSE)," ")</f>
        <v xml:space="preserve"> </v>
      </c>
      <c r="AR39" s="29" t="str">
        <f>IF(AU39+AV39&gt;0,VLOOKUP(AT39,Item!D:E,2,FALSE),"")</f>
        <v/>
      </c>
      <c r="AT39" s="12">
        <f t="shared" si="10"/>
        <v>0</v>
      </c>
      <c r="AU39" s="12">
        <f t="shared" si="14"/>
        <v>0</v>
      </c>
      <c r="AV39" s="12">
        <f t="shared" si="15"/>
        <v>0</v>
      </c>
      <c r="AW39" s="12">
        <f t="shared" si="11"/>
        <v>2</v>
      </c>
      <c r="AX39" s="12">
        <f t="shared" si="12"/>
        <v>3</v>
      </c>
      <c r="AY39" s="12">
        <f t="shared" si="13"/>
        <v>5</v>
      </c>
    </row>
    <row r="40" spans="1:51">
      <c r="A40" s="12">
        <v>37</v>
      </c>
      <c r="F40" s="6" t="str">
        <f t="shared" si="2"/>
        <v/>
      </c>
      <c r="K40" s="6" t="str">
        <f t="shared" si="3"/>
        <v/>
      </c>
      <c r="P40" s="6" t="str">
        <f t="shared" si="4"/>
        <v/>
      </c>
      <c r="U40" s="6" t="str">
        <f t="shared" si="5"/>
        <v/>
      </c>
      <c r="Z40" s="6" t="str">
        <f t="shared" si="6"/>
        <v/>
      </c>
      <c r="AE40" s="6" t="str">
        <f t="shared" si="7"/>
        <v/>
      </c>
      <c r="AJ40" s="6" t="str">
        <f t="shared" si="8"/>
        <v/>
      </c>
      <c r="AO40" s="6" t="str">
        <f t="shared" si="9"/>
        <v/>
      </c>
      <c r="AQ40" s="48" t="str">
        <f>IF(AU40+AV40&gt;0,VLOOKUP(AY40,Item!$G:$H,2,FALSE)," ")</f>
        <v xml:space="preserve"> </v>
      </c>
      <c r="AR40" s="29" t="str">
        <f>IF(AU40+AV40&gt;0,VLOOKUP(AT40,Item!D:E,2,FALSE),"")</f>
        <v/>
      </c>
      <c r="AT40" s="12">
        <f t="shared" si="10"/>
        <v>0</v>
      </c>
      <c r="AU40" s="12">
        <f t="shared" si="14"/>
        <v>0</v>
      </c>
      <c r="AV40" s="12">
        <f t="shared" si="15"/>
        <v>0</v>
      </c>
      <c r="AW40" s="12">
        <f t="shared" si="11"/>
        <v>2</v>
      </c>
      <c r="AX40" s="12">
        <f t="shared" si="12"/>
        <v>3</v>
      </c>
      <c r="AY40" s="12">
        <f t="shared" si="13"/>
        <v>5</v>
      </c>
    </row>
    <row r="41" spans="1:51">
      <c r="A41" s="12">
        <v>38</v>
      </c>
      <c r="F41" s="6" t="str">
        <f t="shared" si="2"/>
        <v/>
      </c>
      <c r="K41" s="6" t="str">
        <f t="shared" si="3"/>
        <v/>
      </c>
      <c r="P41" s="6" t="str">
        <f t="shared" si="4"/>
        <v/>
      </c>
      <c r="U41" s="6" t="str">
        <f t="shared" si="5"/>
        <v/>
      </c>
      <c r="Z41" s="6" t="str">
        <f t="shared" si="6"/>
        <v/>
      </c>
      <c r="AE41" s="6" t="str">
        <f t="shared" si="7"/>
        <v/>
      </c>
      <c r="AJ41" s="6" t="str">
        <f t="shared" si="8"/>
        <v/>
      </c>
      <c r="AO41" s="6" t="str">
        <f t="shared" si="9"/>
        <v/>
      </c>
      <c r="AQ41" s="48" t="str">
        <f>IF(AU41+AV41&gt;0,VLOOKUP(AY41,Item!$G:$H,2,FALSE)," ")</f>
        <v xml:space="preserve"> </v>
      </c>
      <c r="AR41" s="29" t="str">
        <f>IF(AU41+AV41&gt;0,VLOOKUP(AT41,Item!D:E,2,FALSE),"")</f>
        <v/>
      </c>
      <c r="AT41" s="12">
        <f t="shared" si="10"/>
        <v>0</v>
      </c>
      <c r="AU41" s="12">
        <f t="shared" si="14"/>
        <v>0</v>
      </c>
      <c r="AV41" s="12">
        <f t="shared" si="15"/>
        <v>0</v>
      </c>
      <c r="AW41" s="12">
        <f t="shared" si="11"/>
        <v>2</v>
      </c>
      <c r="AX41" s="12">
        <f t="shared" si="12"/>
        <v>3</v>
      </c>
      <c r="AY41" s="12">
        <f t="shared" si="13"/>
        <v>5</v>
      </c>
    </row>
    <row r="42" spans="1:51">
      <c r="A42" s="12">
        <v>39</v>
      </c>
      <c r="F42" s="6" t="str">
        <f t="shared" si="2"/>
        <v/>
      </c>
      <c r="K42" s="6" t="str">
        <f t="shared" si="3"/>
        <v/>
      </c>
      <c r="P42" s="6" t="str">
        <f t="shared" si="4"/>
        <v/>
      </c>
      <c r="U42" s="6" t="str">
        <f t="shared" si="5"/>
        <v/>
      </c>
      <c r="Z42" s="6" t="str">
        <f t="shared" si="6"/>
        <v/>
      </c>
      <c r="AE42" s="6" t="str">
        <f t="shared" si="7"/>
        <v/>
      </c>
      <c r="AJ42" s="6" t="str">
        <f t="shared" si="8"/>
        <v/>
      </c>
      <c r="AO42" s="6" t="str">
        <f t="shared" si="9"/>
        <v/>
      </c>
      <c r="AQ42" s="48" t="str">
        <f>IF(AU42+AV42&gt;0,VLOOKUP(AY42,Item!$G:$H,2,FALSE)," ")</f>
        <v xml:space="preserve"> </v>
      </c>
      <c r="AR42" s="29" t="str">
        <f>IF(AU42+AV42&gt;0,VLOOKUP(AT42,Item!D:E,2,FALSE),"")</f>
        <v/>
      </c>
      <c r="AT42" s="12">
        <f t="shared" si="10"/>
        <v>0</v>
      </c>
      <c r="AU42" s="12">
        <f t="shared" si="14"/>
        <v>0</v>
      </c>
      <c r="AV42" s="12">
        <f t="shared" si="15"/>
        <v>0</v>
      </c>
      <c r="AW42" s="12">
        <f t="shared" si="11"/>
        <v>2</v>
      </c>
      <c r="AX42" s="12">
        <f t="shared" si="12"/>
        <v>3</v>
      </c>
      <c r="AY42" s="12">
        <f t="shared" si="13"/>
        <v>5</v>
      </c>
    </row>
    <row r="43" spans="1:51">
      <c r="A43" s="12">
        <v>40</v>
      </c>
      <c r="F43" s="6" t="str">
        <f t="shared" si="2"/>
        <v/>
      </c>
      <c r="K43" s="6" t="str">
        <f t="shared" si="3"/>
        <v/>
      </c>
      <c r="P43" s="6" t="str">
        <f t="shared" si="4"/>
        <v/>
      </c>
      <c r="U43" s="6" t="str">
        <f t="shared" si="5"/>
        <v/>
      </c>
      <c r="Z43" s="6" t="str">
        <f t="shared" si="6"/>
        <v/>
      </c>
      <c r="AE43" s="6" t="str">
        <f t="shared" si="7"/>
        <v/>
      </c>
      <c r="AJ43" s="6" t="str">
        <f t="shared" si="8"/>
        <v/>
      </c>
      <c r="AO43" s="6" t="str">
        <f t="shared" si="9"/>
        <v/>
      </c>
      <c r="AQ43" s="48" t="str">
        <f>IF(AU43+AV43&gt;0,VLOOKUP(AY43,Item!$G:$H,2,FALSE)," ")</f>
        <v xml:space="preserve"> </v>
      </c>
      <c r="AR43" s="29" t="str">
        <f>IF(AU43+AV43&gt;0,VLOOKUP(AT43,Item!D:E,2,FALSE),"")</f>
        <v/>
      </c>
      <c r="AT43" s="12">
        <f t="shared" si="10"/>
        <v>0</v>
      </c>
      <c r="AU43" s="12">
        <f t="shared" si="14"/>
        <v>0</v>
      </c>
      <c r="AV43" s="12">
        <f t="shared" si="15"/>
        <v>0</v>
      </c>
      <c r="AW43" s="12">
        <f t="shared" si="11"/>
        <v>2</v>
      </c>
      <c r="AX43" s="12">
        <f t="shared" si="12"/>
        <v>3</v>
      </c>
      <c r="AY43" s="12">
        <f t="shared" si="13"/>
        <v>5</v>
      </c>
    </row>
    <row r="44" spans="1:51">
      <c r="A44" s="12">
        <v>41</v>
      </c>
      <c r="F44" s="6" t="str">
        <f t="shared" si="2"/>
        <v/>
      </c>
      <c r="K44" s="6" t="str">
        <f t="shared" si="3"/>
        <v/>
      </c>
      <c r="P44" s="6" t="str">
        <f t="shared" si="4"/>
        <v/>
      </c>
      <c r="U44" s="6" t="str">
        <f t="shared" si="5"/>
        <v/>
      </c>
      <c r="Z44" s="6" t="str">
        <f t="shared" si="6"/>
        <v/>
      </c>
      <c r="AE44" s="6" t="str">
        <f t="shared" si="7"/>
        <v/>
      </c>
      <c r="AJ44" s="6" t="str">
        <f t="shared" si="8"/>
        <v/>
      </c>
      <c r="AO44" s="6" t="str">
        <f t="shared" si="9"/>
        <v/>
      </c>
      <c r="AQ44" s="48" t="str">
        <f>IF(AU44+AV44&gt;0,VLOOKUP(AY44,Item!$G:$H,2,FALSE)," ")</f>
        <v xml:space="preserve"> </v>
      </c>
      <c r="AR44" s="29" t="str">
        <f>IF(AU44+AV44&gt;0,VLOOKUP(AT44,Item!D:E,2,FALSE),"")</f>
        <v/>
      </c>
      <c r="AT44" s="12">
        <f t="shared" si="10"/>
        <v>0</v>
      </c>
      <c r="AU44" s="12">
        <f t="shared" si="14"/>
        <v>0</v>
      </c>
      <c r="AV44" s="12">
        <f t="shared" si="15"/>
        <v>0</v>
      </c>
      <c r="AW44" s="12">
        <f t="shared" si="11"/>
        <v>2</v>
      </c>
      <c r="AX44" s="12">
        <f t="shared" si="12"/>
        <v>3</v>
      </c>
      <c r="AY44" s="12">
        <f t="shared" si="13"/>
        <v>5</v>
      </c>
    </row>
    <row r="45" spans="1:51">
      <c r="A45" s="12">
        <v>42</v>
      </c>
      <c r="F45" s="6" t="str">
        <f t="shared" si="2"/>
        <v/>
      </c>
      <c r="K45" s="6" t="str">
        <f t="shared" si="3"/>
        <v/>
      </c>
      <c r="P45" s="6" t="str">
        <f t="shared" si="4"/>
        <v/>
      </c>
      <c r="U45" s="6" t="str">
        <f t="shared" si="5"/>
        <v/>
      </c>
      <c r="Z45" s="6" t="str">
        <f t="shared" si="6"/>
        <v/>
      </c>
      <c r="AE45" s="6" t="str">
        <f t="shared" si="7"/>
        <v/>
      </c>
      <c r="AJ45" s="6" t="str">
        <f t="shared" si="8"/>
        <v/>
      </c>
      <c r="AO45" s="6" t="str">
        <f t="shared" si="9"/>
        <v/>
      </c>
      <c r="AQ45" s="48" t="str">
        <f>IF(AU45+AV45&gt;0,VLOOKUP(AY45,Item!$G:$H,2,FALSE)," ")</f>
        <v xml:space="preserve"> </v>
      </c>
      <c r="AR45" s="29" t="str">
        <f>IF(AU45+AV45&gt;0,VLOOKUP(AT45,Item!D:E,2,FALSE),"")</f>
        <v/>
      </c>
      <c r="AT45" s="12">
        <f t="shared" si="10"/>
        <v>0</v>
      </c>
      <c r="AU45" s="12">
        <f t="shared" si="14"/>
        <v>0</v>
      </c>
      <c r="AV45" s="12">
        <f t="shared" si="15"/>
        <v>0</v>
      </c>
      <c r="AW45" s="12">
        <f t="shared" si="11"/>
        <v>2</v>
      </c>
      <c r="AX45" s="12">
        <f t="shared" si="12"/>
        <v>3</v>
      </c>
      <c r="AY45" s="12">
        <f t="shared" si="13"/>
        <v>5</v>
      </c>
    </row>
    <row r="46" spans="1:51">
      <c r="A46" s="12">
        <v>43</v>
      </c>
      <c r="F46" s="6" t="str">
        <f t="shared" si="2"/>
        <v/>
      </c>
      <c r="K46" s="6" t="str">
        <f t="shared" si="3"/>
        <v/>
      </c>
      <c r="P46" s="6" t="str">
        <f t="shared" si="4"/>
        <v/>
      </c>
      <c r="U46" s="6" t="str">
        <f t="shared" si="5"/>
        <v/>
      </c>
      <c r="Z46" s="6" t="str">
        <f t="shared" si="6"/>
        <v/>
      </c>
      <c r="AE46" s="6" t="str">
        <f t="shared" si="7"/>
        <v/>
      </c>
      <c r="AJ46" s="6" t="str">
        <f t="shared" si="8"/>
        <v/>
      </c>
      <c r="AO46" s="6" t="str">
        <f t="shared" si="9"/>
        <v/>
      </c>
      <c r="AQ46" s="48" t="str">
        <f>IF(AU46+AV46&gt;0,VLOOKUP(AY46,Item!$G:$H,2,FALSE)," ")</f>
        <v xml:space="preserve"> </v>
      </c>
      <c r="AR46" s="29" t="str">
        <f>IF(AU46+AV46&gt;0,VLOOKUP(AT46,Item!D:E,2,FALSE),"")</f>
        <v/>
      </c>
      <c r="AT46" s="12">
        <f t="shared" si="10"/>
        <v>0</v>
      </c>
      <c r="AU46" s="12">
        <f t="shared" si="14"/>
        <v>0</v>
      </c>
      <c r="AV46" s="12">
        <f t="shared" si="15"/>
        <v>0</v>
      </c>
      <c r="AW46" s="12">
        <f t="shared" si="11"/>
        <v>2</v>
      </c>
      <c r="AX46" s="12">
        <f t="shared" si="12"/>
        <v>3</v>
      </c>
      <c r="AY46" s="12">
        <f t="shared" si="13"/>
        <v>5</v>
      </c>
    </row>
    <row r="47" spans="1:51">
      <c r="A47" s="12">
        <v>44</v>
      </c>
      <c r="F47" s="6" t="str">
        <f t="shared" si="2"/>
        <v/>
      </c>
      <c r="K47" s="6" t="str">
        <f t="shared" si="3"/>
        <v/>
      </c>
      <c r="P47" s="6" t="str">
        <f t="shared" si="4"/>
        <v/>
      </c>
      <c r="U47" s="6" t="str">
        <f t="shared" si="5"/>
        <v/>
      </c>
      <c r="Z47" s="6" t="str">
        <f t="shared" si="6"/>
        <v/>
      </c>
      <c r="AE47" s="6" t="str">
        <f t="shared" si="7"/>
        <v/>
      </c>
      <c r="AJ47" s="6" t="str">
        <f t="shared" si="8"/>
        <v/>
      </c>
      <c r="AO47" s="6" t="str">
        <f t="shared" si="9"/>
        <v/>
      </c>
      <c r="AQ47" s="48" t="str">
        <f>IF(AU47+AV47&gt;0,VLOOKUP(AY47,Item!$G:$H,2,FALSE)," ")</f>
        <v xml:space="preserve"> </v>
      </c>
      <c r="AR47" s="29" t="str">
        <f>IF(AU47+AV47&gt;0,VLOOKUP(AT47,Item!D:E,2,FALSE),"")</f>
        <v/>
      </c>
      <c r="AT47" s="12">
        <f t="shared" si="10"/>
        <v>0</v>
      </c>
      <c r="AU47" s="12">
        <f t="shared" si="14"/>
        <v>0</v>
      </c>
      <c r="AV47" s="12">
        <f t="shared" si="15"/>
        <v>0</v>
      </c>
      <c r="AW47" s="12">
        <f t="shared" si="11"/>
        <v>2</v>
      </c>
      <c r="AX47" s="12">
        <f t="shared" si="12"/>
        <v>3</v>
      </c>
      <c r="AY47" s="12">
        <f t="shared" si="13"/>
        <v>5</v>
      </c>
    </row>
    <row r="48" spans="1:51">
      <c r="A48" s="12">
        <v>45</v>
      </c>
      <c r="F48" s="6" t="str">
        <f t="shared" si="2"/>
        <v/>
      </c>
      <c r="K48" s="6" t="str">
        <f t="shared" si="3"/>
        <v/>
      </c>
      <c r="P48" s="6" t="str">
        <f t="shared" si="4"/>
        <v/>
      </c>
      <c r="U48" s="6" t="str">
        <f t="shared" si="5"/>
        <v/>
      </c>
      <c r="Z48" s="6" t="str">
        <f t="shared" si="6"/>
        <v/>
      </c>
      <c r="AE48" s="6" t="str">
        <f t="shared" si="7"/>
        <v/>
      </c>
      <c r="AJ48" s="6" t="str">
        <f t="shared" si="8"/>
        <v/>
      </c>
      <c r="AO48" s="6" t="str">
        <f t="shared" si="9"/>
        <v/>
      </c>
      <c r="AQ48" s="48" t="str">
        <f>IF(AU48+AV48&gt;0,VLOOKUP(AY48,Item!$G:$H,2,FALSE)," ")</f>
        <v xml:space="preserve"> </v>
      </c>
      <c r="AR48" s="29" t="str">
        <f>IF(AU48+AV48&gt;0,VLOOKUP(AT48,Item!D:E,2,FALSE),"")</f>
        <v/>
      </c>
      <c r="AT48" s="12">
        <f t="shared" si="10"/>
        <v>0</v>
      </c>
      <c r="AU48" s="12">
        <f t="shared" si="14"/>
        <v>0</v>
      </c>
      <c r="AV48" s="12">
        <f t="shared" si="15"/>
        <v>0</v>
      </c>
      <c r="AW48" s="12">
        <f t="shared" si="11"/>
        <v>2</v>
      </c>
      <c r="AX48" s="12">
        <f t="shared" si="12"/>
        <v>3</v>
      </c>
      <c r="AY48" s="12">
        <f t="shared" si="13"/>
        <v>5</v>
      </c>
    </row>
    <row r="49" spans="1:51">
      <c r="A49" s="12">
        <v>46</v>
      </c>
      <c r="F49" s="6" t="str">
        <f t="shared" si="2"/>
        <v/>
      </c>
      <c r="K49" s="6" t="str">
        <f t="shared" si="3"/>
        <v/>
      </c>
      <c r="P49" s="6" t="str">
        <f t="shared" si="4"/>
        <v/>
      </c>
      <c r="U49" s="6" t="str">
        <f t="shared" si="5"/>
        <v/>
      </c>
      <c r="Z49" s="6" t="str">
        <f t="shared" si="6"/>
        <v/>
      </c>
      <c r="AE49" s="6" t="str">
        <f t="shared" si="7"/>
        <v/>
      </c>
      <c r="AJ49" s="6" t="str">
        <f t="shared" si="8"/>
        <v/>
      </c>
      <c r="AO49" s="6" t="str">
        <f t="shared" si="9"/>
        <v/>
      </c>
      <c r="AQ49" s="48" t="str">
        <f>IF(AU49+AV49&gt;0,VLOOKUP(AY49,Item!$G:$H,2,FALSE)," ")</f>
        <v xml:space="preserve"> </v>
      </c>
      <c r="AR49" s="29" t="str">
        <f>IF(AU49+AV49&gt;0,VLOOKUP(AT49,Item!D:E,2,FALSE),"")</f>
        <v/>
      </c>
      <c r="AT49" s="12">
        <f t="shared" si="10"/>
        <v>0</v>
      </c>
      <c r="AU49" s="12">
        <f t="shared" si="14"/>
        <v>0</v>
      </c>
      <c r="AV49" s="12">
        <f t="shared" si="15"/>
        <v>0</v>
      </c>
      <c r="AW49" s="12">
        <f t="shared" si="11"/>
        <v>2</v>
      </c>
      <c r="AX49" s="12">
        <f t="shared" si="12"/>
        <v>3</v>
      </c>
      <c r="AY49" s="12">
        <f t="shared" si="13"/>
        <v>5</v>
      </c>
    </row>
    <row r="50" spans="1:51">
      <c r="A50" s="12">
        <v>47</v>
      </c>
      <c r="F50" s="6" t="str">
        <f t="shared" si="2"/>
        <v/>
      </c>
      <c r="K50" s="6" t="str">
        <f t="shared" si="3"/>
        <v/>
      </c>
      <c r="P50" s="6" t="str">
        <f t="shared" si="4"/>
        <v/>
      </c>
      <c r="U50" s="6" t="str">
        <f t="shared" si="5"/>
        <v/>
      </c>
      <c r="Z50" s="6" t="str">
        <f t="shared" si="6"/>
        <v/>
      </c>
      <c r="AE50" s="6" t="str">
        <f t="shared" si="7"/>
        <v/>
      </c>
      <c r="AJ50" s="6" t="str">
        <f t="shared" si="8"/>
        <v/>
      </c>
      <c r="AO50" s="6" t="str">
        <f t="shared" si="9"/>
        <v/>
      </c>
      <c r="AQ50" s="48" t="str">
        <f>IF(AU50+AV50&gt;0,VLOOKUP(AY50,Item!$G:$H,2,FALSE)," ")</f>
        <v xml:space="preserve"> </v>
      </c>
      <c r="AR50" s="29" t="str">
        <f>IF(AU50+AV50&gt;0,VLOOKUP(AT50,Item!D:E,2,FALSE),"")</f>
        <v/>
      </c>
      <c r="AT50" s="12">
        <f t="shared" si="10"/>
        <v>0</v>
      </c>
      <c r="AU50" s="12">
        <f t="shared" si="14"/>
        <v>0</v>
      </c>
      <c r="AV50" s="12">
        <f t="shared" si="15"/>
        <v>0</v>
      </c>
      <c r="AW50" s="12">
        <f t="shared" si="11"/>
        <v>2</v>
      </c>
      <c r="AX50" s="12">
        <f t="shared" si="12"/>
        <v>3</v>
      </c>
      <c r="AY50" s="12">
        <f t="shared" si="13"/>
        <v>5</v>
      </c>
    </row>
    <row r="51" spans="1:51">
      <c r="A51" s="12">
        <v>48</v>
      </c>
      <c r="F51" s="6" t="str">
        <f t="shared" si="2"/>
        <v/>
      </c>
      <c r="K51" s="6" t="str">
        <f t="shared" si="3"/>
        <v/>
      </c>
      <c r="P51" s="6" t="str">
        <f t="shared" si="4"/>
        <v/>
      </c>
      <c r="U51" s="6" t="str">
        <f t="shared" si="5"/>
        <v/>
      </c>
      <c r="Z51" s="6" t="str">
        <f t="shared" si="6"/>
        <v/>
      </c>
      <c r="AE51" s="6" t="str">
        <f t="shared" si="7"/>
        <v/>
      </c>
      <c r="AJ51" s="6" t="str">
        <f t="shared" si="8"/>
        <v/>
      </c>
      <c r="AO51" s="6" t="str">
        <f t="shared" si="9"/>
        <v/>
      </c>
      <c r="AQ51" s="48" t="str">
        <f>IF(AU51+AV51&gt;0,VLOOKUP(AY51,Item!$G:$H,2,FALSE)," ")</f>
        <v xml:space="preserve"> </v>
      </c>
      <c r="AR51" s="29" t="str">
        <f>IF(AU51+AV51&gt;0,VLOOKUP(AT51,Item!D:E,2,FALSE),"")</f>
        <v/>
      </c>
      <c r="AT51" s="12">
        <f t="shared" si="10"/>
        <v>0</v>
      </c>
      <c r="AU51" s="12">
        <f t="shared" si="14"/>
        <v>0</v>
      </c>
      <c r="AV51" s="12">
        <f t="shared" si="15"/>
        <v>0</v>
      </c>
      <c r="AW51" s="12">
        <f t="shared" si="11"/>
        <v>2</v>
      </c>
      <c r="AX51" s="12">
        <f t="shared" si="12"/>
        <v>3</v>
      </c>
      <c r="AY51" s="12">
        <f t="shared" si="13"/>
        <v>5</v>
      </c>
    </row>
    <row r="52" spans="1:51">
      <c r="A52" s="12">
        <v>49</v>
      </c>
      <c r="F52" s="6" t="str">
        <f t="shared" si="2"/>
        <v/>
      </c>
      <c r="K52" s="6" t="str">
        <f t="shared" si="3"/>
        <v/>
      </c>
      <c r="P52" s="6" t="str">
        <f t="shared" si="4"/>
        <v/>
      </c>
      <c r="U52" s="6" t="str">
        <f t="shared" si="5"/>
        <v/>
      </c>
      <c r="Z52" s="6" t="str">
        <f t="shared" si="6"/>
        <v/>
      </c>
      <c r="AE52" s="6" t="str">
        <f t="shared" si="7"/>
        <v/>
      </c>
      <c r="AJ52" s="6" t="str">
        <f t="shared" si="8"/>
        <v/>
      </c>
      <c r="AO52" s="6" t="str">
        <f t="shared" si="9"/>
        <v/>
      </c>
      <c r="AQ52" s="48" t="str">
        <f>IF(AU52+AV52&gt;0,VLOOKUP(AY52,Item!$G:$H,2,FALSE)," ")</f>
        <v xml:space="preserve"> </v>
      </c>
      <c r="AR52" s="29" t="str">
        <f>IF(AU52+AV52&gt;0,VLOOKUP(AT52,Item!D:E,2,FALSE),"")</f>
        <v/>
      </c>
      <c r="AT52" s="12">
        <f t="shared" si="10"/>
        <v>0</v>
      </c>
      <c r="AU52" s="12">
        <f t="shared" si="14"/>
        <v>0</v>
      </c>
      <c r="AV52" s="12">
        <f t="shared" si="15"/>
        <v>0</v>
      </c>
      <c r="AW52" s="12">
        <f t="shared" si="11"/>
        <v>2</v>
      </c>
      <c r="AX52" s="12">
        <f t="shared" si="12"/>
        <v>3</v>
      </c>
      <c r="AY52" s="12">
        <f t="shared" si="13"/>
        <v>5</v>
      </c>
    </row>
    <row r="53" spans="1:51">
      <c r="A53" s="12">
        <v>50</v>
      </c>
      <c r="F53" s="6" t="str">
        <f t="shared" si="2"/>
        <v/>
      </c>
      <c r="K53" s="6" t="str">
        <f t="shared" si="3"/>
        <v/>
      </c>
      <c r="P53" s="6" t="str">
        <f t="shared" si="4"/>
        <v/>
      </c>
      <c r="U53" s="6" t="str">
        <f t="shared" si="5"/>
        <v/>
      </c>
      <c r="Z53" s="6" t="str">
        <f t="shared" si="6"/>
        <v/>
      </c>
      <c r="AE53" s="6" t="str">
        <f t="shared" si="7"/>
        <v/>
      </c>
      <c r="AJ53" s="6" t="str">
        <f t="shared" si="8"/>
        <v/>
      </c>
      <c r="AO53" s="6" t="str">
        <f t="shared" si="9"/>
        <v/>
      </c>
      <c r="AQ53" s="48" t="str">
        <f>IF(AU53+AV53&gt;0,VLOOKUP(AY53,Item!$G:$H,2,FALSE)," ")</f>
        <v xml:space="preserve"> </v>
      </c>
      <c r="AR53" s="29" t="str">
        <f>IF(AU53+AV53&gt;0,VLOOKUP(AT53,Item!D:E,2,FALSE),"")</f>
        <v/>
      </c>
      <c r="AT53" s="12">
        <f t="shared" si="10"/>
        <v>0</v>
      </c>
      <c r="AU53" s="12">
        <f t="shared" si="14"/>
        <v>0</v>
      </c>
      <c r="AV53" s="12">
        <f t="shared" si="15"/>
        <v>0</v>
      </c>
      <c r="AW53" s="12">
        <f t="shared" si="11"/>
        <v>2</v>
      </c>
      <c r="AX53" s="12">
        <f t="shared" si="12"/>
        <v>3</v>
      </c>
      <c r="AY53" s="12">
        <f t="shared" si="13"/>
        <v>5</v>
      </c>
    </row>
    <row r="54" spans="1:51">
      <c r="A54" s="12">
        <v>51</v>
      </c>
      <c r="F54" s="6" t="str">
        <f t="shared" si="2"/>
        <v/>
      </c>
      <c r="K54" s="6" t="str">
        <f t="shared" si="3"/>
        <v/>
      </c>
      <c r="P54" s="6" t="str">
        <f t="shared" si="4"/>
        <v/>
      </c>
      <c r="U54" s="6" t="str">
        <f t="shared" si="5"/>
        <v/>
      </c>
      <c r="Z54" s="6" t="str">
        <f t="shared" si="6"/>
        <v/>
      </c>
      <c r="AE54" s="6" t="str">
        <f t="shared" si="7"/>
        <v/>
      </c>
      <c r="AJ54" s="6" t="str">
        <f t="shared" si="8"/>
        <v/>
      </c>
      <c r="AO54" s="6" t="str">
        <f t="shared" si="9"/>
        <v/>
      </c>
      <c r="AQ54" s="48" t="str">
        <f>IF(AU54+AV54&gt;0,VLOOKUP(AY54,Item!$G:$H,2,FALSE)," ")</f>
        <v xml:space="preserve"> </v>
      </c>
      <c r="AR54" s="29" t="str">
        <f>IF(AU54+AV54&gt;0,VLOOKUP(AT54,Item!D:E,2,FALSE),"")</f>
        <v/>
      </c>
      <c r="AT54" s="12">
        <f t="shared" si="10"/>
        <v>0</v>
      </c>
      <c r="AU54" s="12">
        <f t="shared" si="14"/>
        <v>0</v>
      </c>
      <c r="AV54" s="12">
        <f t="shared" si="15"/>
        <v>0</v>
      </c>
      <c r="AW54" s="12">
        <f t="shared" si="11"/>
        <v>2</v>
      </c>
      <c r="AX54" s="12">
        <f t="shared" si="12"/>
        <v>3</v>
      </c>
      <c r="AY54" s="12">
        <f t="shared" si="13"/>
        <v>5</v>
      </c>
    </row>
    <row r="55" spans="1:51">
      <c r="A55" s="12">
        <v>52</v>
      </c>
      <c r="F55" s="6" t="str">
        <f t="shared" si="2"/>
        <v/>
      </c>
      <c r="K55" s="6" t="str">
        <f t="shared" si="3"/>
        <v/>
      </c>
      <c r="P55" s="6" t="str">
        <f t="shared" si="4"/>
        <v/>
      </c>
      <c r="U55" s="6" t="str">
        <f t="shared" si="5"/>
        <v/>
      </c>
      <c r="Z55" s="6" t="str">
        <f t="shared" si="6"/>
        <v/>
      </c>
      <c r="AE55" s="6" t="str">
        <f t="shared" si="7"/>
        <v/>
      </c>
      <c r="AJ55" s="6" t="str">
        <f t="shared" si="8"/>
        <v/>
      </c>
      <c r="AO55" s="6" t="str">
        <f t="shared" si="9"/>
        <v/>
      </c>
      <c r="AQ55" s="48" t="str">
        <f>IF(AU55+AV55&gt;0,VLOOKUP(AY55,Item!$G:$H,2,FALSE)," ")</f>
        <v xml:space="preserve"> </v>
      </c>
      <c r="AR55" s="29" t="str">
        <f>IF(AU55+AV55&gt;0,VLOOKUP(AT55,Item!D:E,2,FALSE),"")</f>
        <v/>
      </c>
      <c r="AT55" s="12">
        <f t="shared" si="10"/>
        <v>0</v>
      </c>
      <c r="AU55" s="12">
        <f t="shared" si="14"/>
        <v>0</v>
      </c>
      <c r="AV55" s="12">
        <f t="shared" si="15"/>
        <v>0</v>
      </c>
      <c r="AW55" s="12">
        <f t="shared" si="11"/>
        <v>2</v>
      </c>
      <c r="AX55" s="12">
        <f t="shared" si="12"/>
        <v>3</v>
      </c>
      <c r="AY55" s="12">
        <f t="shared" si="13"/>
        <v>5</v>
      </c>
    </row>
    <row r="56" spans="1:51">
      <c r="A56" s="12">
        <v>53</v>
      </c>
      <c r="F56" s="6" t="str">
        <f t="shared" si="2"/>
        <v/>
      </c>
      <c r="K56" s="6" t="str">
        <f t="shared" si="3"/>
        <v/>
      </c>
      <c r="P56" s="6" t="str">
        <f t="shared" si="4"/>
        <v/>
      </c>
      <c r="U56" s="6" t="str">
        <f t="shared" si="5"/>
        <v/>
      </c>
      <c r="Z56" s="6" t="str">
        <f t="shared" si="6"/>
        <v/>
      </c>
      <c r="AE56" s="6" t="str">
        <f t="shared" si="7"/>
        <v/>
      </c>
      <c r="AJ56" s="6" t="str">
        <f t="shared" si="8"/>
        <v/>
      </c>
      <c r="AO56" s="6" t="str">
        <f t="shared" si="9"/>
        <v/>
      </c>
      <c r="AQ56" s="48" t="str">
        <f>IF(AU56+AV56&gt;0,VLOOKUP(AY56,Item!$G:$H,2,FALSE)," ")</f>
        <v xml:space="preserve"> </v>
      </c>
      <c r="AR56" s="29" t="str">
        <f>IF(AU56+AV56&gt;0,VLOOKUP(AT56,Item!D:E,2,FALSE),"")</f>
        <v/>
      </c>
      <c r="AT56" s="12">
        <f t="shared" si="10"/>
        <v>0</v>
      </c>
      <c r="AU56" s="12">
        <f t="shared" si="14"/>
        <v>0</v>
      </c>
      <c r="AV56" s="12">
        <f t="shared" si="15"/>
        <v>0</v>
      </c>
      <c r="AW56" s="12">
        <f t="shared" si="11"/>
        <v>2</v>
      </c>
      <c r="AX56" s="12">
        <f t="shared" si="12"/>
        <v>3</v>
      </c>
      <c r="AY56" s="12">
        <f t="shared" si="13"/>
        <v>5</v>
      </c>
    </row>
    <row r="57" spans="1:51">
      <c r="A57" s="12">
        <v>54</v>
      </c>
      <c r="F57" s="6" t="str">
        <f t="shared" si="2"/>
        <v/>
      </c>
      <c r="K57" s="6" t="str">
        <f t="shared" si="3"/>
        <v/>
      </c>
      <c r="P57" s="6" t="str">
        <f t="shared" si="4"/>
        <v/>
      </c>
      <c r="U57" s="6" t="str">
        <f t="shared" si="5"/>
        <v/>
      </c>
      <c r="Z57" s="6" t="str">
        <f t="shared" si="6"/>
        <v/>
      </c>
      <c r="AE57" s="6" t="str">
        <f t="shared" si="7"/>
        <v/>
      </c>
      <c r="AJ57" s="6" t="str">
        <f t="shared" si="8"/>
        <v/>
      </c>
      <c r="AO57" s="6" t="str">
        <f t="shared" si="9"/>
        <v/>
      </c>
      <c r="AQ57" s="48" t="str">
        <f>IF(AU57+AV57&gt;0,VLOOKUP(AY57,Item!$G:$H,2,FALSE)," ")</f>
        <v xml:space="preserve"> </v>
      </c>
      <c r="AR57" s="29" t="str">
        <f>IF(AU57+AV57&gt;0,VLOOKUP(AT57,Item!D:E,2,FALSE),"")</f>
        <v/>
      </c>
      <c r="AT57" s="12">
        <f t="shared" si="10"/>
        <v>0</v>
      </c>
      <c r="AU57" s="12">
        <f t="shared" si="14"/>
        <v>0</v>
      </c>
      <c r="AV57" s="12">
        <f t="shared" si="15"/>
        <v>0</v>
      </c>
      <c r="AW57" s="12">
        <f t="shared" si="11"/>
        <v>2</v>
      </c>
      <c r="AX57" s="12">
        <f t="shared" si="12"/>
        <v>3</v>
      </c>
      <c r="AY57" s="12">
        <f t="shared" si="13"/>
        <v>5</v>
      </c>
    </row>
    <row r="58" spans="1:51">
      <c r="A58" s="12">
        <v>55</v>
      </c>
      <c r="F58" s="6" t="str">
        <f t="shared" si="2"/>
        <v/>
      </c>
      <c r="K58" s="6" t="str">
        <f t="shared" si="3"/>
        <v/>
      </c>
      <c r="P58" s="6" t="str">
        <f t="shared" si="4"/>
        <v/>
      </c>
      <c r="U58" s="6" t="str">
        <f t="shared" si="5"/>
        <v/>
      </c>
      <c r="Z58" s="6" t="str">
        <f t="shared" si="6"/>
        <v/>
      </c>
      <c r="AE58" s="6" t="str">
        <f t="shared" si="7"/>
        <v/>
      </c>
      <c r="AJ58" s="6" t="str">
        <f t="shared" si="8"/>
        <v/>
      </c>
      <c r="AO58" s="6" t="str">
        <f t="shared" si="9"/>
        <v/>
      </c>
      <c r="AQ58" s="48" t="str">
        <f>IF(AU58+AV58&gt;0,VLOOKUP(AY58,Item!$G:$H,2,FALSE)," ")</f>
        <v xml:space="preserve"> </v>
      </c>
      <c r="AR58" s="29" t="str">
        <f>IF(AU58+AV58&gt;0,VLOOKUP(AT58,Item!D:E,2,FALSE),"")</f>
        <v/>
      </c>
      <c r="AT58" s="12">
        <f t="shared" si="10"/>
        <v>0</v>
      </c>
      <c r="AU58" s="12">
        <f t="shared" si="14"/>
        <v>0</v>
      </c>
      <c r="AV58" s="12">
        <f t="shared" si="15"/>
        <v>0</v>
      </c>
      <c r="AW58" s="12">
        <f t="shared" si="11"/>
        <v>2</v>
      </c>
      <c r="AX58" s="12">
        <f t="shared" si="12"/>
        <v>3</v>
      </c>
      <c r="AY58" s="12">
        <f t="shared" si="13"/>
        <v>5</v>
      </c>
    </row>
    <row r="59" spans="1:51">
      <c r="A59" s="12">
        <v>56</v>
      </c>
      <c r="F59" s="6" t="str">
        <f t="shared" si="2"/>
        <v/>
      </c>
      <c r="K59" s="6" t="str">
        <f t="shared" si="3"/>
        <v/>
      </c>
      <c r="P59" s="6" t="str">
        <f t="shared" si="4"/>
        <v/>
      </c>
      <c r="U59" s="6" t="str">
        <f t="shared" si="5"/>
        <v/>
      </c>
      <c r="Z59" s="6" t="str">
        <f t="shared" si="6"/>
        <v/>
      </c>
      <c r="AE59" s="6" t="str">
        <f t="shared" si="7"/>
        <v/>
      </c>
      <c r="AJ59" s="6" t="str">
        <f t="shared" si="8"/>
        <v/>
      </c>
      <c r="AO59" s="6" t="str">
        <f t="shared" si="9"/>
        <v/>
      </c>
      <c r="AQ59" s="48" t="str">
        <f>IF(AU59+AV59&gt;0,VLOOKUP(AY59,Item!$G:$H,2,FALSE)," ")</f>
        <v xml:space="preserve"> </v>
      </c>
      <c r="AR59" s="29" t="str">
        <f>IF(AU59+AV59&gt;0,VLOOKUP(AT59,Item!D:E,2,FALSE),"")</f>
        <v/>
      </c>
      <c r="AT59" s="12">
        <f t="shared" si="10"/>
        <v>0</v>
      </c>
      <c r="AU59" s="12">
        <f t="shared" si="14"/>
        <v>0</v>
      </c>
      <c r="AV59" s="12">
        <f t="shared" si="15"/>
        <v>0</v>
      </c>
      <c r="AW59" s="12">
        <f t="shared" si="11"/>
        <v>2</v>
      </c>
      <c r="AX59" s="12">
        <f t="shared" si="12"/>
        <v>3</v>
      </c>
      <c r="AY59" s="12">
        <f t="shared" si="13"/>
        <v>5</v>
      </c>
    </row>
    <row r="60" spans="1:51">
      <c r="A60" s="12">
        <v>57</v>
      </c>
      <c r="F60" s="6" t="str">
        <f t="shared" si="2"/>
        <v/>
      </c>
      <c r="K60" s="6" t="str">
        <f t="shared" si="3"/>
        <v/>
      </c>
      <c r="P60" s="6" t="str">
        <f t="shared" si="4"/>
        <v/>
      </c>
      <c r="U60" s="6" t="str">
        <f t="shared" si="5"/>
        <v/>
      </c>
      <c r="Z60" s="6" t="str">
        <f t="shared" si="6"/>
        <v/>
      </c>
      <c r="AE60" s="6" t="str">
        <f t="shared" si="7"/>
        <v/>
      </c>
      <c r="AJ60" s="6" t="str">
        <f t="shared" si="8"/>
        <v/>
      </c>
      <c r="AO60" s="6" t="str">
        <f t="shared" si="9"/>
        <v/>
      </c>
      <c r="AQ60" s="48" t="str">
        <f>IF(AU60+AV60&gt;0,VLOOKUP(AY60,Item!$G:$H,2,FALSE)," ")</f>
        <v xml:space="preserve"> </v>
      </c>
      <c r="AR60" s="29" t="str">
        <f>IF(AU60+AV60&gt;0,VLOOKUP(AT60,Item!D:E,2,FALSE),"")</f>
        <v/>
      </c>
      <c r="AT60" s="12">
        <f t="shared" si="10"/>
        <v>0</v>
      </c>
      <c r="AU60" s="12">
        <f t="shared" si="14"/>
        <v>0</v>
      </c>
      <c r="AV60" s="12">
        <f t="shared" si="15"/>
        <v>0</v>
      </c>
      <c r="AW60" s="12">
        <f t="shared" si="11"/>
        <v>2</v>
      </c>
      <c r="AX60" s="12">
        <f t="shared" si="12"/>
        <v>3</v>
      </c>
      <c r="AY60" s="12">
        <f t="shared" si="13"/>
        <v>5</v>
      </c>
    </row>
    <row r="61" spans="1:51">
      <c r="A61" s="12">
        <v>58</v>
      </c>
      <c r="F61" s="6" t="str">
        <f t="shared" si="2"/>
        <v/>
      </c>
      <c r="K61" s="6" t="str">
        <f t="shared" si="3"/>
        <v/>
      </c>
      <c r="P61" s="6" t="str">
        <f t="shared" si="4"/>
        <v/>
      </c>
      <c r="U61" s="6" t="str">
        <f t="shared" si="5"/>
        <v/>
      </c>
      <c r="Z61" s="6" t="str">
        <f t="shared" si="6"/>
        <v/>
      </c>
      <c r="AE61" s="6" t="str">
        <f t="shared" si="7"/>
        <v/>
      </c>
      <c r="AJ61" s="6" t="str">
        <f t="shared" si="8"/>
        <v/>
      </c>
      <c r="AO61" s="6" t="str">
        <f t="shared" si="9"/>
        <v/>
      </c>
      <c r="AQ61" s="48" t="str">
        <f>IF(AU61+AV61&gt;0,VLOOKUP(AY61,Item!$G:$H,2,FALSE)," ")</f>
        <v xml:space="preserve"> </v>
      </c>
      <c r="AR61" s="29" t="str">
        <f>IF(AU61+AV61&gt;0,VLOOKUP(AT61,Item!D:E,2,FALSE),"")</f>
        <v/>
      </c>
      <c r="AT61" s="12">
        <f t="shared" si="10"/>
        <v>0</v>
      </c>
      <c r="AU61" s="12">
        <f t="shared" si="14"/>
        <v>0</v>
      </c>
      <c r="AV61" s="12">
        <f t="shared" si="15"/>
        <v>0</v>
      </c>
      <c r="AW61" s="12">
        <f t="shared" si="11"/>
        <v>2</v>
      </c>
      <c r="AX61" s="12">
        <f t="shared" si="12"/>
        <v>3</v>
      </c>
      <c r="AY61" s="12">
        <f t="shared" si="13"/>
        <v>5</v>
      </c>
    </row>
    <row r="62" spans="1:51">
      <c r="A62" s="12">
        <v>59</v>
      </c>
      <c r="F62" s="6" t="str">
        <f t="shared" si="2"/>
        <v/>
      </c>
      <c r="K62" s="6" t="str">
        <f t="shared" si="3"/>
        <v/>
      </c>
      <c r="P62" s="6" t="str">
        <f t="shared" si="4"/>
        <v/>
      </c>
      <c r="U62" s="6" t="str">
        <f t="shared" si="5"/>
        <v/>
      </c>
      <c r="Z62" s="6" t="str">
        <f t="shared" si="6"/>
        <v/>
      </c>
      <c r="AE62" s="6" t="str">
        <f t="shared" si="7"/>
        <v/>
      </c>
      <c r="AJ62" s="6" t="str">
        <f t="shared" si="8"/>
        <v/>
      </c>
      <c r="AO62" s="6" t="str">
        <f t="shared" si="9"/>
        <v/>
      </c>
      <c r="AQ62" s="48" t="str">
        <f>IF(AU62+AV62&gt;0,VLOOKUP(AY62,Item!$G:$H,2,FALSE)," ")</f>
        <v xml:space="preserve"> </v>
      </c>
      <c r="AR62" s="29" t="str">
        <f>IF(AU62+AV62&gt;0,VLOOKUP(AT62,Item!D:E,2,FALSE),"")</f>
        <v/>
      </c>
      <c r="AT62" s="12">
        <f t="shared" si="10"/>
        <v>0</v>
      </c>
      <c r="AU62" s="12">
        <f t="shared" si="14"/>
        <v>0</v>
      </c>
      <c r="AV62" s="12">
        <f t="shared" si="15"/>
        <v>0</v>
      </c>
      <c r="AW62" s="12">
        <f t="shared" si="11"/>
        <v>2</v>
      </c>
      <c r="AX62" s="12">
        <f t="shared" si="12"/>
        <v>3</v>
      </c>
      <c r="AY62" s="12">
        <f t="shared" si="13"/>
        <v>5</v>
      </c>
    </row>
    <row r="63" spans="1:51">
      <c r="A63" s="12">
        <v>60</v>
      </c>
      <c r="F63" s="6" t="str">
        <f t="shared" si="2"/>
        <v/>
      </c>
      <c r="K63" s="6" t="str">
        <f t="shared" si="3"/>
        <v/>
      </c>
      <c r="P63" s="6" t="str">
        <f t="shared" si="4"/>
        <v/>
      </c>
      <c r="U63" s="6" t="str">
        <f t="shared" si="5"/>
        <v/>
      </c>
      <c r="Z63" s="6" t="str">
        <f t="shared" si="6"/>
        <v/>
      </c>
      <c r="AE63" s="6" t="str">
        <f t="shared" si="7"/>
        <v/>
      </c>
      <c r="AJ63" s="6" t="str">
        <f t="shared" si="8"/>
        <v/>
      </c>
      <c r="AO63" s="6" t="str">
        <f t="shared" si="9"/>
        <v/>
      </c>
      <c r="AQ63" s="48" t="str">
        <f>IF(AU63+AV63&gt;0,VLOOKUP(AY63,Item!$G:$H,2,FALSE)," ")</f>
        <v xml:space="preserve"> </v>
      </c>
      <c r="AR63" s="29" t="str">
        <f>IF(AU63+AV63&gt;0,VLOOKUP(AT63,Item!D:E,2,FALSE),"")</f>
        <v/>
      </c>
      <c r="AT63" s="12">
        <f t="shared" si="10"/>
        <v>0</v>
      </c>
      <c r="AU63" s="12">
        <f t="shared" si="14"/>
        <v>0</v>
      </c>
      <c r="AV63" s="12">
        <f t="shared" si="15"/>
        <v>0</v>
      </c>
      <c r="AW63" s="12">
        <f t="shared" si="11"/>
        <v>2</v>
      </c>
      <c r="AX63" s="12">
        <f t="shared" si="12"/>
        <v>3</v>
      </c>
      <c r="AY63" s="12">
        <f t="shared" si="13"/>
        <v>5</v>
      </c>
    </row>
    <row r="64" spans="1:51">
      <c r="A64" s="12">
        <v>61</v>
      </c>
      <c r="F64" s="6" t="str">
        <f t="shared" si="2"/>
        <v/>
      </c>
      <c r="K64" s="6" t="str">
        <f t="shared" si="3"/>
        <v/>
      </c>
      <c r="P64" s="6" t="str">
        <f t="shared" si="4"/>
        <v/>
      </c>
      <c r="U64" s="6" t="str">
        <f t="shared" si="5"/>
        <v/>
      </c>
      <c r="Z64" s="6" t="str">
        <f t="shared" si="6"/>
        <v/>
      </c>
      <c r="AE64" s="6" t="str">
        <f t="shared" si="7"/>
        <v/>
      </c>
      <c r="AJ64" s="6" t="str">
        <f t="shared" si="8"/>
        <v/>
      </c>
      <c r="AO64" s="6" t="str">
        <f t="shared" si="9"/>
        <v/>
      </c>
      <c r="AQ64" s="48" t="str">
        <f>IF(AU64+AV64&gt;0,VLOOKUP(AY64,Item!$G:$H,2,FALSE)," ")</f>
        <v xml:space="preserve"> </v>
      </c>
      <c r="AR64" s="29" t="str">
        <f>IF(AU64+AV64&gt;0,VLOOKUP(AT64,Item!D:E,2,FALSE),"")</f>
        <v/>
      </c>
      <c r="AT64" s="12">
        <f t="shared" si="10"/>
        <v>0</v>
      </c>
      <c r="AU64" s="12">
        <f t="shared" si="14"/>
        <v>0</v>
      </c>
      <c r="AV64" s="12">
        <f t="shared" si="15"/>
        <v>0</v>
      </c>
      <c r="AW64" s="12">
        <f t="shared" si="11"/>
        <v>2</v>
      </c>
      <c r="AX64" s="12">
        <f t="shared" si="12"/>
        <v>3</v>
      </c>
      <c r="AY64" s="12">
        <f t="shared" si="13"/>
        <v>5</v>
      </c>
    </row>
    <row r="65" spans="1:51">
      <c r="A65" s="12">
        <v>62</v>
      </c>
      <c r="F65" s="6" t="str">
        <f t="shared" si="2"/>
        <v/>
      </c>
      <c r="K65" s="6" t="str">
        <f t="shared" si="3"/>
        <v/>
      </c>
      <c r="P65" s="6" t="str">
        <f t="shared" si="4"/>
        <v/>
      </c>
      <c r="U65" s="6" t="str">
        <f t="shared" si="5"/>
        <v/>
      </c>
      <c r="Z65" s="6" t="str">
        <f t="shared" si="6"/>
        <v/>
      </c>
      <c r="AE65" s="6" t="str">
        <f t="shared" si="7"/>
        <v/>
      </c>
      <c r="AJ65" s="6" t="str">
        <f t="shared" si="8"/>
        <v/>
      </c>
      <c r="AO65" s="6" t="str">
        <f t="shared" si="9"/>
        <v/>
      </c>
      <c r="AQ65" s="48" t="str">
        <f>IF(AU65+AV65&gt;0,VLOOKUP(AY65,Item!$G:$H,2,FALSE)," ")</f>
        <v xml:space="preserve"> </v>
      </c>
      <c r="AR65" s="29" t="str">
        <f>IF(AU65+AV65&gt;0,VLOOKUP(AT65,Item!D:E,2,FALSE),"")</f>
        <v/>
      </c>
      <c r="AT65" s="12">
        <f t="shared" si="10"/>
        <v>0</v>
      </c>
      <c r="AU65" s="12">
        <f t="shared" si="14"/>
        <v>0</v>
      </c>
      <c r="AV65" s="12">
        <f t="shared" si="15"/>
        <v>0</v>
      </c>
      <c r="AW65" s="12">
        <f t="shared" si="11"/>
        <v>2</v>
      </c>
      <c r="AX65" s="12">
        <f t="shared" si="12"/>
        <v>3</v>
      </c>
      <c r="AY65" s="12">
        <f t="shared" si="13"/>
        <v>5</v>
      </c>
    </row>
    <row r="66" spans="1:51">
      <c r="A66" s="12">
        <v>63</v>
      </c>
      <c r="F66" s="6" t="str">
        <f t="shared" si="2"/>
        <v/>
      </c>
      <c r="K66" s="6" t="str">
        <f t="shared" si="3"/>
        <v/>
      </c>
      <c r="P66" s="6" t="str">
        <f t="shared" si="4"/>
        <v/>
      </c>
      <c r="U66" s="6" t="str">
        <f t="shared" si="5"/>
        <v/>
      </c>
      <c r="Z66" s="6" t="str">
        <f t="shared" si="6"/>
        <v/>
      </c>
      <c r="AE66" s="6" t="str">
        <f t="shared" si="7"/>
        <v/>
      </c>
      <c r="AJ66" s="6" t="str">
        <f t="shared" si="8"/>
        <v/>
      </c>
      <c r="AO66" s="6" t="str">
        <f t="shared" si="9"/>
        <v/>
      </c>
      <c r="AQ66" s="48" t="str">
        <f>IF(AU66+AV66&gt;0,VLOOKUP(AY66,Item!$G:$H,2,FALSE)," ")</f>
        <v xml:space="preserve"> </v>
      </c>
      <c r="AR66" s="29" t="str">
        <f>IF(AU66+AV66&gt;0,VLOOKUP(AT66,Item!D:E,2,FALSE),"")</f>
        <v/>
      </c>
      <c r="AT66" s="12">
        <f t="shared" si="10"/>
        <v>0</v>
      </c>
      <c r="AU66" s="12">
        <f t="shared" si="14"/>
        <v>0</v>
      </c>
      <c r="AV66" s="12">
        <f t="shared" si="15"/>
        <v>0</v>
      </c>
      <c r="AW66" s="12">
        <f t="shared" si="11"/>
        <v>2</v>
      </c>
      <c r="AX66" s="12">
        <f t="shared" si="12"/>
        <v>3</v>
      </c>
      <c r="AY66" s="12">
        <f t="shared" si="13"/>
        <v>5</v>
      </c>
    </row>
    <row r="67" spans="1:51">
      <c r="A67" s="12">
        <v>64</v>
      </c>
      <c r="F67" s="6" t="str">
        <f t="shared" si="2"/>
        <v/>
      </c>
      <c r="K67" s="6" t="str">
        <f t="shared" si="3"/>
        <v/>
      </c>
      <c r="P67" s="6" t="str">
        <f t="shared" si="4"/>
        <v/>
      </c>
      <c r="U67" s="6" t="str">
        <f t="shared" si="5"/>
        <v/>
      </c>
      <c r="Z67" s="6" t="str">
        <f t="shared" si="6"/>
        <v/>
      </c>
      <c r="AE67" s="6" t="str">
        <f t="shared" si="7"/>
        <v/>
      </c>
      <c r="AJ67" s="6" t="str">
        <f t="shared" si="8"/>
        <v/>
      </c>
      <c r="AO67" s="6" t="str">
        <f t="shared" si="9"/>
        <v/>
      </c>
      <c r="AQ67" s="48" t="str">
        <f>IF(AU67+AV67&gt;0,VLOOKUP(AY67,Item!$G:$H,2,FALSE)," ")</f>
        <v xml:space="preserve"> </v>
      </c>
      <c r="AR67" s="29" t="str">
        <f>IF(AU67+AV67&gt;0,VLOOKUP(AT67,Item!D:E,2,FALSE),"")</f>
        <v/>
      </c>
      <c r="AT67" s="12">
        <f t="shared" si="10"/>
        <v>0</v>
      </c>
      <c r="AU67" s="12">
        <f t="shared" si="14"/>
        <v>0</v>
      </c>
      <c r="AV67" s="12">
        <f t="shared" si="15"/>
        <v>0</v>
      </c>
      <c r="AW67" s="12">
        <f t="shared" si="11"/>
        <v>2</v>
      </c>
      <c r="AX67" s="12">
        <f t="shared" si="12"/>
        <v>3</v>
      </c>
      <c r="AY67" s="12">
        <f t="shared" si="13"/>
        <v>5</v>
      </c>
    </row>
    <row r="68" spans="1:51">
      <c r="A68" s="12">
        <v>65</v>
      </c>
      <c r="F68" s="6" t="str">
        <f t="shared" si="2"/>
        <v/>
      </c>
      <c r="K68" s="6" t="str">
        <f t="shared" si="3"/>
        <v/>
      </c>
      <c r="P68" s="6" t="str">
        <f t="shared" si="4"/>
        <v/>
      </c>
      <c r="U68" s="6" t="str">
        <f t="shared" si="5"/>
        <v/>
      </c>
      <c r="Z68" s="6" t="str">
        <f t="shared" si="6"/>
        <v/>
      </c>
      <c r="AE68" s="6" t="str">
        <f t="shared" si="7"/>
        <v/>
      </c>
      <c r="AJ68" s="6" t="str">
        <f t="shared" si="8"/>
        <v/>
      </c>
      <c r="AO68" s="6" t="str">
        <f t="shared" si="9"/>
        <v/>
      </c>
      <c r="AQ68" s="48" t="str">
        <f>IF(AU68+AV68&gt;0,VLOOKUP(AY68,Item!$G:$H,2,FALSE)," ")</f>
        <v xml:space="preserve"> </v>
      </c>
      <c r="AR68" s="29" t="str">
        <f>IF(AU68+AV68&gt;0,VLOOKUP(AT68,Item!D:E,2,FALSE),"")</f>
        <v/>
      </c>
      <c r="AT68" s="12">
        <f t="shared" si="10"/>
        <v>0</v>
      </c>
      <c r="AU68" s="12">
        <f t="shared" ref="AU68:AU99" si="16">COUNTIF(A68:AP68,$AU$3)</f>
        <v>0</v>
      </c>
      <c r="AV68" s="12">
        <f t="shared" ref="AV68:AV99" si="17">COUNTIF(A68:AP68,$AV$3)</f>
        <v>0</v>
      </c>
      <c r="AW68" s="12">
        <f t="shared" si="11"/>
        <v>2</v>
      </c>
      <c r="AX68" s="12">
        <f t="shared" si="12"/>
        <v>3</v>
      </c>
      <c r="AY68" s="12">
        <f t="shared" si="13"/>
        <v>5</v>
      </c>
    </row>
    <row r="69" spans="1:51">
      <c r="A69" s="12">
        <v>66</v>
      </c>
      <c r="F69" s="6" t="str">
        <f t="shared" ref="F69:F132" si="18">IF(E69="","",DATEDIF(E69,"2026/8/2","Y"))</f>
        <v/>
      </c>
      <c r="K69" s="6" t="str">
        <f t="shared" ref="K69:K132" si="19">IF(J69="","",DATEDIF(J69,"2026/8/2","Y"))</f>
        <v/>
      </c>
      <c r="P69" s="6" t="str">
        <f t="shared" ref="P69:P132" si="20">IF(O69="","",DATEDIF(O69,"2026/8/2","Y"))</f>
        <v/>
      </c>
      <c r="U69" s="6" t="str">
        <f t="shared" ref="U69:U132" si="21">IF(T69="","",DATEDIF(T69,"2026/8/2","Y"))</f>
        <v/>
      </c>
      <c r="Z69" s="6" t="str">
        <f t="shared" ref="Z69:Z132" si="22">IF(Y69="","",DATEDIF(Y69,"2026/8/2","Y"))</f>
        <v/>
      </c>
      <c r="AE69" s="6" t="str">
        <f t="shared" ref="AE69:AE132" si="23">IF(AD69="","",DATEDIF(AD69,"2026/8/2","Y"))</f>
        <v/>
      </c>
      <c r="AJ69" s="6" t="str">
        <f t="shared" ref="AJ69:AJ132" si="24">IF(AI69="","",DATEDIF(AI69,"2026/8/2","Y"))</f>
        <v/>
      </c>
      <c r="AO69" s="6" t="str">
        <f t="shared" ref="AO69:AO132" si="25">IF(AN69="","",DATEDIF(AN69,"2026/8/2","Y"))</f>
        <v/>
      </c>
      <c r="AQ69" s="48" t="str">
        <f>IF(AU69+AV69&gt;0,VLOOKUP(AY69,Item!$G:$H,2,FALSE)," ")</f>
        <v xml:space="preserve"> </v>
      </c>
      <c r="AR69" s="29" t="str">
        <f>IF(AU69+AV69&gt;0,VLOOKUP(AT69,Item!D:E,2,FALSE),"")</f>
        <v/>
      </c>
      <c r="AT69" s="12">
        <f t="shared" ref="AT69:AT132" si="26">MAX(F69,K69,P69,U69,Z69,AE69,AJ69,AO69)</f>
        <v>0</v>
      </c>
      <c r="AU69" s="12">
        <f t="shared" si="16"/>
        <v>0</v>
      </c>
      <c r="AV69" s="12">
        <f t="shared" si="17"/>
        <v>0</v>
      </c>
      <c r="AW69" s="12">
        <f t="shared" ref="AW69:AW132" si="27">IF(AU69=0,2,0)</f>
        <v>2</v>
      </c>
      <c r="AX69" s="12">
        <f t="shared" ref="AX69:AX132" si="28">IF(AV69=0,3,0)</f>
        <v>3</v>
      </c>
      <c r="AY69" s="12">
        <f t="shared" ref="AY69:AY132" si="29">AW69+AX69</f>
        <v>5</v>
      </c>
    </row>
    <row r="70" spans="1:51">
      <c r="A70" s="12">
        <v>67</v>
      </c>
      <c r="F70" s="6" t="str">
        <f t="shared" si="18"/>
        <v/>
      </c>
      <c r="K70" s="6" t="str">
        <f t="shared" si="19"/>
        <v/>
      </c>
      <c r="P70" s="6" t="str">
        <f t="shared" si="20"/>
        <v/>
      </c>
      <c r="U70" s="6" t="str">
        <f t="shared" si="21"/>
        <v/>
      </c>
      <c r="Z70" s="6" t="str">
        <f t="shared" si="22"/>
        <v/>
      </c>
      <c r="AE70" s="6" t="str">
        <f t="shared" si="23"/>
        <v/>
      </c>
      <c r="AJ70" s="6" t="str">
        <f t="shared" si="24"/>
        <v/>
      </c>
      <c r="AO70" s="6" t="str">
        <f t="shared" si="25"/>
        <v/>
      </c>
      <c r="AQ70" s="48" t="str">
        <f>IF(AU70+AV70&gt;0,VLOOKUP(AY70,Item!$G:$H,2,FALSE)," ")</f>
        <v xml:space="preserve"> </v>
      </c>
      <c r="AR70" s="29" t="str">
        <f>IF(AU70+AV70&gt;0,VLOOKUP(AT70,Item!D:E,2,FALSE),"")</f>
        <v/>
      </c>
      <c r="AT70" s="12">
        <f t="shared" si="26"/>
        <v>0</v>
      </c>
      <c r="AU70" s="12">
        <f t="shared" si="16"/>
        <v>0</v>
      </c>
      <c r="AV70" s="12">
        <f t="shared" si="17"/>
        <v>0</v>
      </c>
      <c r="AW70" s="12">
        <f t="shared" si="27"/>
        <v>2</v>
      </c>
      <c r="AX70" s="12">
        <f t="shared" si="28"/>
        <v>3</v>
      </c>
      <c r="AY70" s="12">
        <f t="shared" si="29"/>
        <v>5</v>
      </c>
    </row>
    <row r="71" spans="1:51">
      <c r="A71" s="12">
        <v>68</v>
      </c>
      <c r="F71" s="6" t="str">
        <f t="shared" si="18"/>
        <v/>
      </c>
      <c r="K71" s="6" t="str">
        <f t="shared" si="19"/>
        <v/>
      </c>
      <c r="P71" s="6" t="str">
        <f t="shared" si="20"/>
        <v/>
      </c>
      <c r="U71" s="6" t="str">
        <f t="shared" si="21"/>
        <v/>
      </c>
      <c r="Z71" s="6" t="str">
        <f t="shared" si="22"/>
        <v/>
      </c>
      <c r="AE71" s="6" t="str">
        <f t="shared" si="23"/>
        <v/>
      </c>
      <c r="AJ71" s="6" t="str">
        <f t="shared" si="24"/>
        <v/>
      </c>
      <c r="AO71" s="6" t="str">
        <f t="shared" si="25"/>
        <v/>
      </c>
      <c r="AQ71" s="48" t="str">
        <f>IF(AU71+AV71&gt;0,VLOOKUP(AY71,Item!$G:$H,2,FALSE)," ")</f>
        <v xml:space="preserve"> </v>
      </c>
      <c r="AR71" s="29" t="str">
        <f>IF(AU71+AV71&gt;0,VLOOKUP(AT71,Item!D:E,2,FALSE),"")</f>
        <v/>
      </c>
      <c r="AT71" s="12">
        <f t="shared" si="26"/>
        <v>0</v>
      </c>
      <c r="AU71" s="12">
        <f t="shared" si="16"/>
        <v>0</v>
      </c>
      <c r="AV71" s="12">
        <f t="shared" si="17"/>
        <v>0</v>
      </c>
      <c r="AW71" s="12">
        <f t="shared" si="27"/>
        <v>2</v>
      </c>
      <c r="AX71" s="12">
        <f t="shared" si="28"/>
        <v>3</v>
      </c>
      <c r="AY71" s="12">
        <f t="shared" si="29"/>
        <v>5</v>
      </c>
    </row>
    <row r="72" spans="1:51">
      <c r="A72" s="12">
        <v>69</v>
      </c>
      <c r="F72" s="6" t="str">
        <f t="shared" si="18"/>
        <v/>
      </c>
      <c r="K72" s="6" t="str">
        <f t="shared" si="19"/>
        <v/>
      </c>
      <c r="P72" s="6" t="str">
        <f t="shared" si="20"/>
        <v/>
      </c>
      <c r="U72" s="6" t="str">
        <f t="shared" si="21"/>
        <v/>
      </c>
      <c r="Z72" s="6" t="str">
        <f t="shared" si="22"/>
        <v/>
      </c>
      <c r="AE72" s="6" t="str">
        <f t="shared" si="23"/>
        <v/>
      </c>
      <c r="AJ72" s="6" t="str">
        <f t="shared" si="24"/>
        <v/>
      </c>
      <c r="AO72" s="6" t="str">
        <f t="shared" si="25"/>
        <v/>
      </c>
      <c r="AQ72" s="48" t="str">
        <f>IF(AU72+AV72&gt;0,VLOOKUP(AY72,Item!$G:$H,2,FALSE)," ")</f>
        <v xml:space="preserve"> </v>
      </c>
      <c r="AR72" s="29" t="str">
        <f>IF(AU72+AV72&gt;0,VLOOKUP(AT72,Item!D:E,2,FALSE),"")</f>
        <v/>
      </c>
      <c r="AT72" s="12">
        <f t="shared" si="26"/>
        <v>0</v>
      </c>
      <c r="AU72" s="12">
        <f t="shared" si="16"/>
        <v>0</v>
      </c>
      <c r="AV72" s="12">
        <f t="shared" si="17"/>
        <v>0</v>
      </c>
      <c r="AW72" s="12">
        <f t="shared" si="27"/>
        <v>2</v>
      </c>
      <c r="AX72" s="12">
        <f t="shared" si="28"/>
        <v>3</v>
      </c>
      <c r="AY72" s="12">
        <f t="shared" si="29"/>
        <v>5</v>
      </c>
    </row>
    <row r="73" spans="1:51">
      <c r="A73" s="12">
        <v>70</v>
      </c>
      <c r="F73" s="6" t="str">
        <f t="shared" si="18"/>
        <v/>
      </c>
      <c r="K73" s="6" t="str">
        <f t="shared" si="19"/>
        <v/>
      </c>
      <c r="P73" s="6" t="str">
        <f t="shared" si="20"/>
        <v/>
      </c>
      <c r="U73" s="6" t="str">
        <f t="shared" si="21"/>
        <v/>
      </c>
      <c r="Z73" s="6" t="str">
        <f t="shared" si="22"/>
        <v/>
      </c>
      <c r="AE73" s="6" t="str">
        <f t="shared" si="23"/>
        <v/>
      </c>
      <c r="AJ73" s="6" t="str">
        <f t="shared" si="24"/>
        <v/>
      </c>
      <c r="AO73" s="6" t="str">
        <f t="shared" si="25"/>
        <v/>
      </c>
      <c r="AQ73" s="48" t="str">
        <f>IF(AU73+AV73&gt;0,VLOOKUP(AY73,Item!$G:$H,2,FALSE)," ")</f>
        <v xml:space="preserve"> </v>
      </c>
      <c r="AR73" s="29" t="str">
        <f>IF(AU73+AV73&gt;0,VLOOKUP(AT73,Item!D:E,2,FALSE),"")</f>
        <v/>
      </c>
      <c r="AT73" s="12">
        <f t="shared" si="26"/>
        <v>0</v>
      </c>
      <c r="AU73" s="12">
        <f t="shared" si="16"/>
        <v>0</v>
      </c>
      <c r="AV73" s="12">
        <f t="shared" si="17"/>
        <v>0</v>
      </c>
      <c r="AW73" s="12">
        <f t="shared" si="27"/>
        <v>2</v>
      </c>
      <c r="AX73" s="12">
        <f t="shared" si="28"/>
        <v>3</v>
      </c>
      <c r="AY73" s="12">
        <f t="shared" si="29"/>
        <v>5</v>
      </c>
    </row>
    <row r="74" spans="1:51">
      <c r="A74" s="12">
        <v>71</v>
      </c>
      <c r="F74" s="6" t="str">
        <f t="shared" si="18"/>
        <v/>
      </c>
      <c r="K74" s="6" t="str">
        <f t="shared" si="19"/>
        <v/>
      </c>
      <c r="P74" s="6" t="str">
        <f t="shared" si="20"/>
        <v/>
      </c>
      <c r="U74" s="6" t="str">
        <f t="shared" si="21"/>
        <v/>
      </c>
      <c r="Z74" s="6" t="str">
        <f t="shared" si="22"/>
        <v/>
      </c>
      <c r="AE74" s="6" t="str">
        <f t="shared" si="23"/>
        <v/>
      </c>
      <c r="AJ74" s="6" t="str">
        <f t="shared" si="24"/>
        <v/>
      </c>
      <c r="AO74" s="6" t="str">
        <f t="shared" si="25"/>
        <v/>
      </c>
      <c r="AQ74" s="48" t="str">
        <f>IF(AU74+AV74&gt;0,VLOOKUP(AY74,Item!$G:$H,2,FALSE)," ")</f>
        <v xml:space="preserve"> </v>
      </c>
      <c r="AR74" s="29" t="str">
        <f>IF(AU74+AV74&gt;0,VLOOKUP(AT74,Item!D:E,2,FALSE),"")</f>
        <v/>
      </c>
      <c r="AT74" s="12">
        <f t="shared" si="26"/>
        <v>0</v>
      </c>
      <c r="AU74" s="12">
        <f t="shared" si="16"/>
        <v>0</v>
      </c>
      <c r="AV74" s="12">
        <f t="shared" si="17"/>
        <v>0</v>
      </c>
      <c r="AW74" s="12">
        <f t="shared" si="27"/>
        <v>2</v>
      </c>
      <c r="AX74" s="12">
        <f t="shared" si="28"/>
        <v>3</v>
      </c>
      <c r="AY74" s="12">
        <f t="shared" si="29"/>
        <v>5</v>
      </c>
    </row>
    <row r="75" spans="1:51">
      <c r="A75" s="12">
        <v>72</v>
      </c>
      <c r="F75" s="6" t="str">
        <f t="shared" si="18"/>
        <v/>
      </c>
      <c r="K75" s="6" t="str">
        <f t="shared" si="19"/>
        <v/>
      </c>
      <c r="P75" s="6" t="str">
        <f t="shared" si="20"/>
        <v/>
      </c>
      <c r="U75" s="6" t="str">
        <f t="shared" si="21"/>
        <v/>
      </c>
      <c r="Z75" s="6" t="str">
        <f t="shared" si="22"/>
        <v/>
      </c>
      <c r="AE75" s="6" t="str">
        <f t="shared" si="23"/>
        <v/>
      </c>
      <c r="AJ75" s="6" t="str">
        <f t="shared" si="24"/>
        <v/>
      </c>
      <c r="AO75" s="6" t="str">
        <f t="shared" si="25"/>
        <v/>
      </c>
      <c r="AQ75" s="48" t="str">
        <f>IF(AU75+AV75&gt;0,VLOOKUP(AY75,Item!$G:$H,2,FALSE)," ")</f>
        <v xml:space="preserve"> </v>
      </c>
      <c r="AR75" s="29" t="str">
        <f>IF(AU75+AV75&gt;0,VLOOKUP(AT75,Item!D:E,2,FALSE),"")</f>
        <v/>
      </c>
      <c r="AT75" s="12">
        <f t="shared" si="26"/>
        <v>0</v>
      </c>
      <c r="AU75" s="12">
        <f t="shared" si="16"/>
        <v>0</v>
      </c>
      <c r="AV75" s="12">
        <f t="shared" si="17"/>
        <v>0</v>
      </c>
      <c r="AW75" s="12">
        <f t="shared" si="27"/>
        <v>2</v>
      </c>
      <c r="AX75" s="12">
        <f t="shared" si="28"/>
        <v>3</v>
      </c>
      <c r="AY75" s="12">
        <f t="shared" si="29"/>
        <v>5</v>
      </c>
    </row>
    <row r="76" spans="1:51">
      <c r="A76" s="12">
        <v>73</v>
      </c>
      <c r="F76" s="6" t="str">
        <f t="shared" si="18"/>
        <v/>
      </c>
      <c r="K76" s="6" t="str">
        <f t="shared" si="19"/>
        <v/>
      </c>
      <c r="P76" s="6" t="str">
        <f t="shared" si="20"/>
        <v/>
      </c>
      <c r="U76" s="6" t="str">
        <f t="shared" si="21"/>
        <v/>
      </c>
      <c r="Z76" s="6" t="str">
        <f t="shared" si="22"/>
        <v/>
      </c>
      <c r="AE76" s="6" t="str">
        <f t="shared" si="23"/>
        <v/>
      </c>
      <c r="AJ76" s="6" t="str">
        <f t="shared" si="24"/>
        <v/>
      </c>
      <c r="AO76" s="6" t="str">
        <f t="shared" si="25"/>
        <v/>
      </c>
      <c r="AQ76" s="48" t="str">
        <f>IF(AU76+AV76&gt;0,VLOOKUP(AY76,Item!$G:$H,2,FALSE)," ")</f>
        <v xml:space="preserve"> </v>
      </c>
      <c r="AR76" s="29" t="str">
        <f>IF(AU76+AV76&gt;0,VLOOKUP(AT76,Item!D:E,2,FALSE),"")</f>
        <v/>
      </c>
      <c r="AT76" s="12">
        <f t="shared" si="26"/>
        <v>0</v>
      </c>
      <c r="AU76" s="12">
        <f t="shared" si="16"/>
        <v>0</v>
      </c>
      <c r="AV76" s="12">
        <f t="shared" si="17"/>
        <v>0</v>
      </c>
      <c r="AW76" s="12">
        <f t="shared" si="27"/>
        <v>2</v>
      </c>
      <c r="AX76" s="12">
        <f t="shared" si="28"/>
        <v>3</v>
      </c>
      <c r="AY76" s="12">
        <f t="shared" si="29"/>
        <v>5</v>
      </c>
    </row>
    <row r="77" spans="1:51">
      <c r="A77" s="12">
        <v>74</v>
      </c>
      <c r="F77" s="6" t="str">
        <f t="shared" si="18"/>
        <v/>
      </c>
      <c r="K77" s="6" t="str">
        <f t="shared" si="19"/>
        <v/>
      </c>
      <c r="P77" s="6" t="str">
        <f t="shared" si="20"/>
        <v/>
      </c>
      <c r="U77" s="6" t="str">
        <f t="shared" si="21"/>
        <v/>
      </c>
      <c r="Z77" s="6" t="str">
        <f t="shared" si="22"/>
        <v/>
      </c>
      <c r="AE77" s="6" t="str">
        <f t="shared" si="23"/>
        <v/>
      </c>
      <c r="AJ77" s="6" t="str">
        <f t="shared" si="24"/>
        <v/>
      </c>
      <c r="AO77" s="6" t="str">
        <f t="shared" si="25"/>
        <v/>
      </c>
      <c r="AQ77" s="48" t="str">
        <f>IF(AU77+AV77&gt;0,VLOOKUP(AY77,Item!$G:$H,2,FALSE)," ")</f>
        <v xml:space="preserve"> </v>
      </c>
      <c r="AR77" s="29" t="str">
        <f>IF(AU77+AV77&gt;0,VLOOKUP(AT77,Item!D:E,2,FALSE),"")</f>
        <v/>
      </c>
      <c r="AT77" s="12">
        <f t="shared" si="26"/>
        <v>0</v>
      </c>
      <c r="AU77" s="12">
        <f t="shared" si="16"/>
        <v>0</v>
      </c>
      <c r="AV77" s="12">
        <f t="shared" si="17"/>
        <v>0</v>
      </c>
      <c r="AW77" s="12">
        <f t="shared" si="27"/>
        <v>2</v>
      </c>
      <c r="AX77" s="12">
        <f t="shared" si="28"/>
        <v>3</v>
      </c>
      <c r="AY77" s="12">
        <f t="shared" si="29"/>
        <v>5</v>
      </c>
    </row>
    <row r="78" spans="1:51">
      <c r="A78" s="12">
        <v>75</v>
      </c>
      <c r="F78" s="6" t="str">
        <f t="shared" si="18"/>
        <v/>
      </c>
      <c r="K78" s="6" t="str">
        <f t="shared" si="19"/>
        <v/>
      </c>
      <c r="P78" s="6" t="str">
        <f t="shared" si="20"/>
        <v/>
      </c>
      <c r="U78" s="6" t="str">
        <f t="shared" si="21"/>
        <v/>
      </c>
      <c r="Z78" s="6" t="str">
        <f t="shared" si="22"/>
        <v/>
      </c>
      <c r="AE78" s="6" t="str">
        <f t="shared" si="23"/>
        <v/>
      </c>
      <c r="AJ78" s="6" t="str">
        <f t="shared" si="24"/>
        <v/>
      </c>
      <c r="AO78" s="6" t="str">
        <f t="shared" si="25"/>
        <v/>
      </c>
      <c r="AQ78" s="48" t="str">
        <f>IF(AU78+AV78&gt;0,VLOOKUP(AY78,Item!$G:$H,2,FALSE)," ")</f>
        <v xml:space="preserve"> </v>
      </c>
      <c r="AR78" s="29" t="str">
        <f>IF(AU78+AV78&gt;0,VLOOKUP(AT78,Item!D:E,2,FALSE),"")</f>
        <v/>
      </c>
      <c r="AT78" s="12">
        <f t="shared" si="26"/>
        <v>0</v>
      </c>
      <c r="AU78" s="12">
        <f t="shared" si="16"/>
        <v>0</v>
      </c>
      <c r="AV78" s="12">
        <f t="shared" si="17"/>
        <v>0</v>
      </c>
      <c r="AW78" s="12">
        <f t="shared" si="27"/>
        <v>2</v>
      </c>
      <c r="AX78" s="12">
        <f t="shared" si="28"/>
        <v>3</v>
      </c>
      <c r="AY78" s="12">
        <f t="shared" si="29"/>
        <v>5</v>
      </c>
    </row>
    <row r="79" spans="1:51">
      <c r="A79" s="12">
        <v>76</v>
      </c>
      <c r="F79" s="6" t="str">
        <f t="shared" si="18"/>
        <v/>
      </c>
      <c r="K79" s="6" t="str">
        <f t="shared" si="19"/>
        <v/>
      </c>
      <c r="P79" s="6" t="str">
        <f t="shared" si="20"/>
        <v/>
      </c>
      <c r="U79" s="6" t="str">
        <f t="shared" si="21"/>
        <v/>
      </c>
      <c r="Z79" s="6" t="str">
        <f t="shared" si="22"/>
        <v/>
      </c>
      <c r="AE79" s="6" t="str">
        <f t="shared" si="23"/>
        <v/>
      </c>
      <c r="AJ79" s="6" t="str">
        <f t="shared" si="24"/>
        <v/>
      </c>
      <c r="AO79" s="6" t="str">
        <f t="shared" si="25"/>
        <v/>
      </c>
      <c r="AQ79" s="48" t="str">
        <f>IF(AU79+AV79&gt;0,VLOOKUP(AY79,Item!$G:$H,2,FALSE)," ")</f>
        <v xml:space="preserve"> </v>
      </c>
      <c r="AR79" s="29" t="str">
        <f>IF(AU79+AV79&gt;0,VLOOKUP(AT79,Item!D:E,2,FALSE),"")</f>
        <v/>
      </c>
      <c r="AT79" s="12">
        <f t="shared" si="26"/>
        <v>0</v>
      </c>
      <c r="AU79" s="12">
        <f t="shared" si="16"/>
        <v>0</v>
      </c>
      <c r="AV79" s="12">
        <f t="shared" si="17"/>
        <v>0</v>
      </c>
      <c r="AW79" s="12">
        <f t="shared" si="27"/>
        <v>2</v>
      </c>
      <c r="AX79" s="12">
        <f t="shared" si="28"/>
        <v>3</v>
      </c>
      <c r="AY79" s="12">
        <f t="shared" si="29"/>
        <v>5</v>
      </c>
    </row>
    <row r="80" spans="1:51">
      <c r="A80" s="12">
        <v>77</v>
      </c>
      <c r="F80" s="6" t="str">
        <f t="shared" si="18"/>
        <v/>
      </c>
      <c r="K80" s="6" t="str">
        <f t="shared" si="19"/>
        <v/>
      </c>
      <c r="P80" s="6" t="str">
        <f t="shared" si="20"/>
        <v/>
      </c>
      <c r="U80" s="6" t="str">
        <f t="shared" si="21"/>
        <v/>
      </c>
      <c r="Z80" s="6" t="str">
        <f t="shared" si="22"/>
        <v/>
      </c>
      <c r="AE80" s="6" t="str">
        <f t="shared" si="23"/>
        <v/>
      </c>
      <c r="AJ80" s="6" t="str">
        <f t="shared" si="24"/>
        <v/>
      </c>
      <c r="AO80" s="6" t="str">
        <f t="shared" si="25"/>
        <v/>
      </c>
      <c r="AQ80" s="48" t="str">
        <f>IF(AU80+AV80&gt;0,VLOOKUP(AY80,Item!$G:$H,2,FALSE)," ")</f>
        <v xml:space="preserve"> </v>
      </c>
      <c r="AR80" s="29" t="str">
        <f>IF(AU80+AV80&gt;0,VLOOKUP(AT80,Item!D:E,2,FALSE),"")</f>
        <v/>
      </c>
      <c r="AT80" s="12">
        <f t="shared" si="26"/>
        <v>0</v>
      </c>
      <c r="AU80" s="12">
        <f t="shared" si="16"/>
        <v>0</v>
      </c>
      <c r="AV80" s="12">
        <f t="shared" si="17"/>
        <v>0</v>
      </c>
      <c r="AW80" s="12">
        <f t="shared" si="27"/>
        <v>2</v>
      </c>
      <c r="AX80" s="12">
        <f t="shared" si="28"/>
        <v>3</v>
      </c>
      <c r="AY80" s="12">
        <f t="shared" si="29"/>
        <v>5</v>
      </c>
    </row>
    <row r="81" spans="1:51">
      <c r="A81" s="12">
        <v>78</v>
      </c>
      <c r="F81" s="6" t="str">
        <f t="shared" si="18"/>
        <v/>
      </c>
      <c r="K81" s="6" t="str">
        <f t="shared" si="19"/>
        <v/>
      </c>
      <c r="P81" s="6" t="str">
        <f t="shared" si="20"/>
        <v/>
      </c>
      <c r="U81" s="6" t="str">
        <f t="shared" si="21"/>
        <v/>
      </c>
      <c r="Z81" s="6" t="str">
        <f t="shared" si="22"/>
        <v/>
      </c>
      <c r="AE81" s="6" t="str">
        <f t="shared" si="23"/>
        <v/>
      </c>
      <c r="AJ81" s="6" t="str">
        <f t="shared" si="24"/>
        <v/>
      </c>
      <c r="AO81" s="6" t="str">
        <f t="shared" si="25"/>
        <v/>
      </c>
      <c r="AQ81" s="48" t="str">
        <f>IF(AU81+AV81&gt;0,VLOOKUP(AY81,Item!$G:$H,2,FALSE)," ")</f>
        <v xml:space="preserve"> </v>
      </c>
      <c r="AR81" s="29" t="str">
        <f>IF(AU81+AV81&gt;0,VLOOKUP(AT81,Item!D:E,2,FALSE),"")</f>
        <v/>
      </c>
      <c r="AT81" s="12">
        <f t="shared" si="26"/>
        <v>0</v>
      </c>
      <c r="AU81" s="12">
        <f t="shared" si="16"/>
        <v>0</v>
      </c>
      <c r="AV81" s="12">
        <f t="shared" si="17"/>
        <v>0</v>
      </c>
      <c r="AW81" s="12">
        <f t="shared" si="27"/>
        <v>2</v>
      </c>
      <c r="AX81" s="12">
        <f t="shared" si="28"/>
        <v>3</v>
      </c>
      <c r="AY81" s="12">
        <f t="shared" si="29"/>
        <v>5</v>
      </c>
    </row>
    <row r="82" spans="1:51">
      <c r="A82" s="12">
        <v>79</v>
      </c>
      <c r="F82" s="6" t="str">
        <f t="shared" si="18"/>
        <v/>
      </c>
      <c r="K82" s="6" t="str">
        <f t="shared" si="19"/>
        <v/>
      </c>
      <c r="P82" s="6" t="str">
        <f t="shared" si="20"/>
        <v/>
      </c>
      <c r="U82" s="6" t="str">
        <f t="shared" si="21"/>
        <v/>
      </c>
      <c r="Z82" s="6" t="str">
        <f t="shared" si="22"/>
        <v/>
      </c>
      <c r="AE82" s="6" t="str">
        <f t="shared" si="23"/>
        <v/>
      </c>
      <c r="AJ82" s="6" t="str">
        <f t="shared" si="24"/>
        <v/>
      </c>
      <c r="AO82" s="6" t="str">
        <f t="shared" si="25"/>
        <v/>
      </c>
      <c r="AQ82" s="48" t="str">
        <f>IF(AU82+AV82&gt;0,VLOOKUP(AY82,Item!$G:$H,2,FALSE)," ")</f>
        <v xml:space="preserve"> </v>
      </c>
      <c r="AR82" s="29" t="str">
        <f>IF(AU82+AV82&gt;0,VLOOKUP(AT82,Item!D:E,2,FALSE),"")</f>
        <v/>
      </c>
      <c r="AT82" s="12">
        <f t="shared" si="26"/>
        <v>0</v>
      </c>
      <c r="AU82" s="12">
        <f t="shared" si="16"/>
        <v>0</v>
      </c>
      <c r="AV82" s="12">
        <f t="shared" si="17"/>
        <v>0</v>
      </c>
      <c r="AW82" s="12">
        <f t="shared" si="27"/>
        <v>2</v>
      </c>
      <c r="AX82" s="12">
        <f t="shared" si="28"/>
        <v>3</v>
      </c>
      <c r="AY82" s="12">
        <f t="shared" si="29"/>
        <v>5</v>
      </c>
    </row>
    <row r="83" spans="1:51">
      <c r="A83" s="12">
        <v>80</v>
      </c>
      <c r="F83" s="6" t="str">
        <f t="shared" si="18"/>
        <v/>
      </c>
      <c r="K83" s="6" t="str">
        <f t="shared" si="19"/>
        <v/>
      </c>
      <c r="P83" s="6" t="str">
        <f t="shared" si="20"/>
        <v/>
      </c>
      <c r="U83" s="6" t="str">
        <f t="shared" si="21"/>
        <v/>
      </c>
      <c r="Z83" s="6" t="str">
        <f t="shared" si="22"/>
        <v/>
      </c>
      <c r="AE83" s="6" t="str">
        <f t="shared" si="23"/>
        <v/>
      </c>
      <c r="AJ83" s="6" t="str">
        <f t="shared" si="24"/>
        <v/>
      </c>
      <c r="AO83" s="6" t="str">
        <f t="shared" si="25"/>
        <v/>
      </c>
      <c r="AQ83" s="48" t="str">
        <f>IF(AU83+AV83&gt;0,VLOOKUP(AY83,Item!$G:$H,2,FALSE)," ")</f>
        <v xml:space="preserve"> </v>
      </c>
      <c r="AR83" s="29" t="str">
        <f>IF(AU83+AV83&gt;0,VLOOKUP(AT83,Item!D:E,2,FALSE),"")</f>
        <v/>
      </c>
      <c r="AT83" s="12">
        <f t="shared" si="26"/>
        <v>0</v>
      </c>
      <c r="AU83" s="12">
        <f t="shared" si="16"/>
        <v>0</v>
      </c>
      <c r="AV83" s="12">
        <f t="shared" si="17"/>
        <v>0</v>
      </c>
      <c r="AW83" s="12">
        <f t="shared" si="27"/>
        <v>2</v>
      </c>
      <c r="AX83" s="12">
        <f t="shared" si="28"/>
        <v>3</v>
      </c>
      <c r="AY83" s="12">
        <f t="shared" si="29"/>
        <v>5</v>
      </c>
    </row>
    <row r="84" spans="1:51">
      <c r="A84" s="12">
        <v>81</v>
      </c>
      <c r="F84" s="6" t="str">
        <f t="shared" si="18"/>
        <v/>
      </c>
      <c r="K84" s="6" t="str">
        <f t="shared" si="19"/>
        <v/>
      </c>
      <c r="P84" s="6" t="str">
        <f t="shared" si="20"/>
        <v/>
      </c>
      <c r="U84" s="6" t="str">
        <f t="shared" si="21"/>
        <v/>
      </c>
      <c r="Z84" s="6" t="str">
        <f t="shared" si="22"/>
        <v/>
      </c>
      <c r="AE84" s="6" t="str">
        <f t="shared" si="23"/>
        <v/>
      </c>
      <c r="AJ84" s="6" t="str">
        <f t="shared" si="24"/>
        <v/>
      </c>
      <c r="AO84" s="6" t="str">
        <f t="shared" si="25"/>
        <v/>
      </c>
      <c r="AQ84" s="48" t="str">
        <f>IF(AU84+AV84&gt;0,VLOOKUP(AY84,Item!$G:$H,2,FALSE)," ")</f>
        <v xml:space="preserve"> </v>
      </c>
      <c r="AR84" s="29" t="str">
        <f>IF(AU84+AV84&gt;0,VLOOKUP(AT84,Item!D:E,2,FALSE),"")</f>
        <v/>
      </c>
      <c r="AT84" s="12">
        <f t="shared" si="26"/>
        <v>0</v>
      </c>
      <c r="AU84" s="12">
        <f t="shared" si="16"/>
        <v>0</v>
      </c>
      <c r="AV84" s="12">
        <f t="shared" si="17"/>
        <v>0</v>
      </c>
      <c r="AW84" s="12">
        <f t="shared" si="27"/>
        <v>2</v>
      </c>
      <c r="AX84" s="12">
        <f t="shared" si="28"/>
        <v>3</v>
      </c>
      <c r="AY84" s="12">
        <f t="shared" si="29"/>
        <v>5</v>
      </c>
    </row>
    <row r="85" spans="1:51">
      <c r="A85" s="12">
        <v>82</v>
      </c>
      <c r="F85" s="6" t="str">
        <f t="shared" si="18"/>
        <v/>
      </c>
      <c r="K85" s="6" t="str">
        <f t="shared" si="19"/>
        <v/>
      </c>
      <c r="P85" s="6" t="str">
        <f t="shared" si="20"/>
        <v/>
      </c>
      <c r="U85" s="6" t="str">
        <f t="shared" si="21"/>
        <v/>
      </c>
      <c r="Z85" s="6" t="str">
        <f t="shared" si="22"/>
        <v/>
      </c>
      <c r="AE85" s="6" t="str">
        <f t="shared" si="23"/>
        <v/>
      </c>
      <c r="AJ85" s="6" t="str">
        <f t="shared" si="24"/>
        <v/>
      </c>
      <c r="AO85" s="6" t="str">
        <f t="shared" si="25"/>
        <v/>
      </c>
      <c r="AQ85" s="48" t="str">
        <f>IF(AU85+AV85&gt;0,VLOOKUP(AY85,Item!$G:$H,2,FALSE)," ")</f>
        <v xml:space="preserve"> </v>
      </c>
      <c r="AR85" s="29" t="str">
        <f>IF(AU85+AV85&gt;0,VLOOKUP(AT85,Item!D:E,2,FALSE),"")</f>
        <v/>
      </c>
      <c r="AT85" s="12">
        <f t="shared" si="26"/>
        <v>0</v>
      </c>
      <c r="AU85" s="12">
        <f t="shared" si="16"/>
        <v>0</v>
      </c>
      <c r="AV85" s="12">
        <f t="shared" si="17"/>
        <v>0</v>
      </c>
      <c r="AW85" s="12">
        <f t="shared" si="27"/>
        <v>2</v>
      </c>
      <c r="AX85" s="12">
        <f t="shared" si="28"/>
        <v>3</v>
      </c>
      <c r="AY85" s="12">
        <f t="shared" si="29"/>
        <v>5</v>
      </c>
    </row>
    <row r="86" spans="1:51">
      <c r="A86" s="12">
        <v>83</v>
      </c>
      <c r="F86" s="6" t="str">
        <f t="shared" si="18"/>
        <v/>
      </c>
      <c r="K86" s="6" t="str">
        <f t="shared" si="19"/>
        <v/>
      </c>
      <c r="P86" s="6" t="str">
        <f t="shared" si="20"/>
        <v/>
      </c>
      <c r="U86" s="6" t="str">
        <f t="shared" si="21"/>
        <v/>
      </c>
      <c r="Z86" s="6" t="str">
        <f t="shared" si="22"/>
        <v/>
      </c>
      <c r="AE86" s="6" t="str">
        <f t="shared" si="23"/>
        <v/>
      </c>
      <c r="AJ86" s="6" t="str">
        <f t="shared" si="24"/>
        <v/>
      </c>
      <c r="AO86" s="6" t="str">
        <f t="shared" si="25"/>
        <v/>
      </c>
      <c r="AQ86" s="48" t="str">
        <f>IF(AU86+AV86&gt;0,VLOOKUP(AY86,Item!$G:$H,2,FALSE)," ")</f>
        <v xml:space="preserve"> </v>
      </c>
      <c r="AR86" s="29" t="str">
        <f>IF(AU86+AV86&gt;0,VLOOKUP(AT86,Item!D:E,2,FALSE),"")</f>
        <v/>
      </c>
      <c r="AT86" s="12">
        <f t="shared" si="26"/>
        <v>0</v>
      </c>
      <c r="AU86" s="12">
        <f t="shared" si="16"/>
        <v>0</v>
      </c>
      <c r="AV86" s="12">
        <f t="shared" si="17"/>
        <v>0</v>
      </c>
      <c r="AW86" s="12">
        <f t="shared" si="27"/>
        <v>2</v>
      </c>
      <c r="AX86" s="12">
        <f t="shared" si="28"/>
        <v>3</v>
      </c>
      <c r="AY86" s="12">
        <f t="shared" si="29"/>
        <v>5</v>
      </c>
    </row>
    <row r="87" spans="1:51">
      <c r="A87" s="12">
        <v>84</v>
      </c>
      <c r="F87" s="6" t="str">
        <f t="shared" si="18"/>
        <v/>
      </c>
      <c r="K87" s="6" t="str">
        <f t="shared" si="19"/>
        <v/>
      </c>
      <c r="P87" s="6" t="str">
        <f t="shared" si="20"/>
        <v/>
      </c>
      <c r="U87" s="6" t="str">
        <f t="shared" si="21"/>
        <v/>
      </c>
      <c r="Z87" s="6" t="str">
        <f t="shared" si="22"/>
        <v/>
      </c>
      <c r="AE87" s="6" t="str">
        <f t="shared" si="23"/>
        <v/>
      </c>
      <c r="AJ87" s="6" t="str">
        <f t="shared" si="24"/>
        <v/>
      </c>
      <c r="AO87" s="6" t="str">
        <f t="shared" si="25"/>
        <v/>
      </c>
      <c r="AQ87" s="48" t="str">
        <f>IF(AU87+AV87&gt;0,VLOOKUP(AY87,Item!$G:$H,2,FALSE)," ")</f>
        <v xml:space="preserve"> </v>
      </c>
      <c r="AR87" s="29" t="str">
        <f>IF(AU87+AV87&gt;0,VLOOKUP(AT87,Item!D:E,2,FALSE),"")</f>
        <v/>
      </c>
      <c r="AT87" s="12">
        <f t="shared" si="26"/>
        <v>0</v>
      </c>
      <c r="AU87" s="12">
        <f t="shared" si="16"/>
        <v>0</v>
      </c>
      <c r="AV87" s="12">
        <f t="shared" si="17"/>
        <v>0</v>
      </c>
      <c r="AW87" s="12">
        <f t="shared" si="27"/>
        <v>2</v>
      </c>
      <c r="AX87" s="12">
        <f t="shared" si="28"/>
        <v>3</v>
      </c>
      <c r="AY87" s="12">
        <f t="shared" si="29"/>
        <v>5</v>
      </c>
    </row>
    <row r="88" spans="1:51">
      <c r="A88" s="12">
        <v>85</v>
      </c>
      <c r="F88" s="6" t="str">
        <f t="shared" si="18"/>
        <v/>
      </c>
      <c r="K88" s="6" t="str">
        <f t="shared" si="19"/>
        <v/>
      </c>
      <c r="P88" s="6" t="str">
        <f t="shared" si="20"/>
        <v/>
      </c>
      <c r="U88" s="6" t="str">
        <f t="shared" si="21"/>
        <v/>
      </c>
      <c r="Z88" s="6" t="str">
        <f t="shared" si="22"/>
        <v/>
      </c>
      <c r="AE88" s="6" t="str">
        <f t="shared" si="23"/>
        <v/>
      </c>
      <c r="AJ88" s="6" t="str">
        <f t="shared" si="24"/>
        <v/>
      </c>
      <c r="AO88" s="6" t="str">
        <f t="shared" si="25"/>
        <v/>
      </c>
      <c r="AQ88" s="48" t="str">
        <f>IF(AU88+AV88&gt;0,VLOOKUP(AY88,Item!$G:$H,2,FALSE)," ")</f>
        <v xml:space="preserve"> </v>
      </c>
      <c r="AR88" s="29" t="str">
        <f>IF(AU88+AV88&gt;0,VLOOKUP(AT88,Item!D:E,2,FALSE),"")</f>
        <v/>
      </c>
      <c r="AT88" s="12">
        <f t="shared" si="26"/>
        <v>0</v>
      </c>
      <c r="AU88" s="12">
        <f t="shared" si="16"/>
        <v>0</v>
      </c>
      <c r="AV88" s="12">
        <f t="shared" si="17"/>
        <v>0</v>
      </c>
      <c r="AW88" s="12">
        <f t="shared" si="27"/>
        <v>2</v>
      </c>
      <c r="AX88" s="12">
        <f t="shared" si="28"/>
        <v>3</v>
      </c>
      <c r="AY88" s="12">
        <f t="shared" si="29"/>
        <v>5</v>
      </c>
    </row>
    <row r="89" spans="1:51">
      <c r="A89" s="12">
        <v>86</v>
      </c>
      <c r="F89" s="6" t="str">
        <f t="shared" si="18"/>
        <v/>
      </c>
      <c r="K89" s="6" t="str">
        <f t="shared" si="19"/>
        <v/>
      </c>
      <c r="P89" s="6" t="str">
        <f t="shared" si="20"/>
        <v/>
      </c>
      <c r="U89" s="6" t="str">
        <f t="shared" si="21"/>
        <v/>
      </c>
      <c r="Z89" s="6" t="str">
        <f t="shared" si="22"/>
        <v/>
      </c>
      <c r="AE89" s="6" t="str">
        <f t="shared" si="23"/>
        <v/>
      </c>
      <c r="AJ89" s="6" t="str">
        <f t="shared" si="24"/>
        <v/>
      </c>
      <c r="AO89" s="6" t="str">
        <f t="shared" si="25"/>
        <v/>
      </c>
      <c r="AQ89" s="48" t="str">
        <f>IF(AU89+AV89&gt;0,VLOOKUP(AY89,Item!$G:$H,2,FALSE)," ")</f>
        <v xml:space="preserve"> </v>
      </c>
      <c r="AR89" s="29" t="str">
        <f>IF(AU89+AV89&gt;0,VLOOKUP(AT89,Item!D:E,2,FALSE),"")</f>
        <v/>
      </c>
      <c r="AT89" s="12">
        <f t="shared" si="26"/>
        <v>0</v>
      </c>
      <c r="AU89" s="12">
        <f t="shared" si="16"/>
        <v>0</v>
      </c>
      <c r="AV89" s="12">
        <f t="shared" si="17"/>
        <v>0</v>
      </c>
      <c r="AW89" s="12">
        <f t="shared" si="27"/>
        <v>2</v>
      </c>
      <c r="AX89" s="12">
        <f t="shared" si="28"/>
        <v>3</v>
      </c>
      <c r="AY89" s="12">
        <f t="shared" si="29"/>
        <v>5</v>
      </c>
    </row>
    <row r="90" spans="1:51">
      <c r="A90" s="12">
        <v>87</v>
      </c>
      <c r="F90" s="6" t="str">
        <f t="shared" si="18"/>
        <v/>
      </c>
      <c r="K90" s="6" t="str">
        <f t="shared" si="19"/>
        <v/>
      </c>
      <c r="P90" s="6" t="str">
        <f t="shared" si="20"/>
        <v/>
      </c>
      <c r="U90" s="6" t="str">
        <f t="shared" si="21"/>
        <v/>
      </c>
      <c r="Z90" s="6" t="str">
        <f t="shared" si="22"/>
        <v/>
      </c>
      <c r="AE90" s="6" t="str">
        <f t="shared" si="23"/>
        <v/>
      </c>
      <c r="AJ90" s="6" t="str">
        <f t="shared" si="24"/>
        <v/>
      </c>
      <c r="AO90" s="6" t="str">
        <f t="shared" si="25"/>
        <v/>
      </c>
      <c r="AQ90" s="48" t="str">
        <f>IF(AU90+AV90&gt;0,VLOOKUP(AY90,Item!$G:$H,2,FALSE)," ")</f>
        <v xml:space="preserve"> </v>
      </c>
      <c r="AR90" s="29" t="str">
        <f>IF(AU90+AV90&gt;0,VLOOKUP(AT90,Item!D:E,2,FALSE),"")</f>
        <v/>
      </c>
      <c r="AT90" s="12">
        <f t="shared" si="26"/>
        <v>0</v>
      </c>
      <c r="AU90" s="12">
        <f t="shared" si="16"/>
        <v>0</v>
      </c>
      <c r="AV90" s="12">
        <f t="shared" si="17"/>
        <v>0</v>
      </c>
      <c r="AW90" s="12">
        <f t="shared" si="27"/>
        <v>2</v>
      </c>
      <c r="AX90" s="12">
        <f t="shared" si="28"/>
        <v>3</v>
      </c>
      <c r="AY90" s="12">
        <f t="shared" si="29"/>
        <v>5</v>
      </c>
    </row>
    <row r="91" spans="1:51">
      <c r="A91" s="12">
        <v>88</v>
      </c>
      <c r="F91" s="6" t="str">
        <f t="shared" si="18"/>
        <v/>
      </c>
      <c r="K91" s="6" t="str">
        <f t="shared" si="19"/>
        <v/>
      </c>
      <c r="P91" s="6" t="str">
        <f t="shared" si="20"/>
        <v/>
      </c>
      <c r="U91" s="6" t="str">
        <f t="shared" si="21"/>
        <v/>
      </c>
      <c r="Z91" s="6" t="str">
        <f t="shared" si="22"/>
        <v/>
      </c>
      <c r="AE91" s="6" t="str">
        <f t="shared" si="23"/>
        <v/>
      </c>
      <c r="AJ91" s="6" t="str">
        <f t="shared" si="24"/>
        <v/>
      </c>
      <c r="AO91" s="6" t="str">
        <f t="shared" si="25"/>
        <v/>
      </c>
      <c r="AQ91" s="48" t="str">
        <f>IF(AU91+AV91&gt;0,VLOOKUP(AY91,Item!$G:$H,2,FALSE)," ")</f>
        <v xml:space="preserve"> </v>
      </c>
      <c r="AR91" s="29" t="str">
        <f>IF(AU91+AV91&gt;0,VLOOKUP(AT91,Item!D:E,2,FALSE),"")</f>
        <v/>
      </c>
      <c r="AT91" s="12">
        <f t="shared" si="26"/>
        <v>0</v>
      </c>
      <c r="AU91" s="12">
        <f t="shared" si="16"/>
        <v>0</v>
      </c>
      <c r="AV91" s="12">
        <f t="shared" si="17"/>
        <v>0</v>
      </c>
      <c r="AW91" s="12">
        <f t="shared" si="27"/>
        <v>2</v>
      </c>
      <c r="AX91" s="12">
        <f t="shared" si="28"/>
        <v>3</v>
      </c>
      <c r="AY91" s="12">
        <f t="shared" si="29"/>
        <v>5</v>
      </c>
    </row>
    <row r="92" spans="1:51">
      <c r="A92" s="12">
        <v>89</v>
      </c>
      <c r="F92" s="6" t="str">
        <f t="shared" si="18"/>
        <v/>
      </c>
      <c r="K92" s="6" t="str">
        <f t="shared" si="19"/>
        <v/>
      </c>
      <c r="P92" s="6" t="str">
        <f t="shared" si="20"/>
        <v/>
      </c>
      <c r="U92" s="6" t="str">
        <f t="shared" si="21"/>
        <v/>
      </c>
      <c r="Z92" s="6" t="str">
        <f t="shared" si="22"/>
        <v/>
      </c>
      <c r="AE92" s="6" t="str">
        <f t="shared" si="23"/>
        <v/>
      </c>
      <c r="AJ92" s="6" t="str">
        <f t="shared" si="24"/>
        <v/>
      </c>
      <c r="AO92" s="6" t="str">
        <f t="shared" si="25"/>
        <v/>
      </c>
      <c r="AQ92" s="48" t="str">
        <f>IF(AU92+AV92&gt;0,VLOOKUP(AY92,Item!$G:$H,2,FALSE)," ")</f>
        <v xml:space="preserve"> </v>
      </c>
      <c r="AR92" s="29" t="str">
        <f>IF(AU92+AV92&gt;0,VLOOKUP(AT92,Item!D:E,2,FALSE),"")</f>
        <v/>
      </c>
      <c r="AT92" s="12">
        <f t="shared" si="26"/>
        <v>0</v>
      </c>
      <c r="AU92" s="12">
        <f t="shared" si="16"/>
        <v>0</v>
      </c>
      <c r="AV92" s="12">
        <f t="shared" si="17"/>
        <v>0</v>
      </c>
      <c r="AW92" s="12">
        <f t="shared" si="27"/>
        <v>2</v>
      </c>
      <c r="AX92" s="12">
        <f t="shared" si="28"/>
        <v>3</v>
      </c>
      <c r="AY92" s="12">
        <f t="shared" si="29"/>
        <v>5</v>
      </c>
    </row>
    <row r="93" spans="1:51">
      <c r="A93" s="12">
        <v>90</v>
      </c>
      <c r="F93" s="6" t="str">
        <f t="shared" si="18"/>
        <v/>
      </c>
      <c r="K93" s="6" t="str">
        <f t="shared" si="19"/>
        <v/>
      </c>
      <c r="P93" s="6" t="str">
        <f t="shared" si="20"/>
        <v/>
      </c>
      <c r="U93" s="6" t="str">
        <f t="shared" si="21"/>
        <v/>
      </c>
      <c r="Z93" s="6" t="str">
        <f t="shared" si="22"/>
        <v/>
      </c>
      <c r="AE93" s="6" t="str">
        <f t="shared" si="23"/>
        <v/>
      </c>
      <c r="AJ93" s="6" t="str">
        <f t="shared" si="24"/>
        <v/>
      </c>
      <c r="AO93" s="6" t="str">
        <f t="shared" si="25"/>
        <v/>
      </c>
      <c r="AQ93" s="48" t="str">
        <f>IF(AU93+AV93&gt;0,VLOOKUP(AY93,Item!$G:$H,2,FALSE)," ")</f>
        <v xml:space="preserve"> </v>
      </c>
      <c r="AR93" s="29" t="str">
        <f>IF(AU93+AV93&gt;0,VLOOKUP(AT93,Item!D:E,2,FALSE),"")</f>
        <v/>
      </c>
      <c r="AT93" s="12">
        <f t="shared" si="26"/>
        <v>0</v>
      </c>
      <c r="AU93" s="12">
        <f t="shared" si="16"/>
        <v>0</v>
      </c>
      <c r="AV93" s="12">
        <f t="shared" si="17"/>
        <v>0</v>
      </c>
      <c r="AW93" s="12">
        <f t="shared" si="27"/>
        <v>2</v>
      </c>
      <c r="AX93" s="12">
        <f t="shared" si="28"/>
        <v>3</v>
      </c>
      <c r="AY93" s="12">
        <f t="shared" si="29"/>
        <v>5</v>
      </c>
    </row>
    <row r="94" spans="1:51">
      <c r="A94" s="12">
        <v>91</v>
      </c>
      <c r="F94" s="6" t="str">
        <f t="shared" si="18"/>
        <v/>
      </c>
      <c r="K94" s="6" t="str">
        <f t="shared" si="19"/>
        <v/>
      </c>
      <c r="P94" s="6" t="str">
        <f t="shared" si="20"/>
        <v/>
      </c>
      <c r="U94" s="6" t="str">
        <f t="shared" si="21"/>
        <v/>
      </c>
      <c r="Z94" s="6" t="str">
        <f t="shared" si="22"/>
        <v/>
      </c>
      <c r="AE94" s="6" t="str">
        <f t="shared" si="23"/>
        <v/>
      </c>
      <c r="AJ94" s="6" t="str">
        <f t="shared" si="24"/>
        <v/>
      </c>
      <c r="AO94" s="6" t="str">
        <f t="shared" si="25"/>
        <v/>
      </c>
      <c r="AQ94" s="48" t="str">
        <f>IF(AU94+AV94&gt;0,VLOOKUP(AY94,Item!$G:$H,2,FALSE)," ")</f>
        <v xml:space="preserve"> </v>
      </c>
      <c r="AR94" s="29" t="str">
        <f>IF(AU94+AV94&gt;0,VLOOKUP(AT94,Item!D:E,2,FALSE),"")</f>
        <v/>
      </c>
      <c r="AT94" s="12">
        <f t="shared" si="26"/>
        <v>0</v>
      </c>
      <c r="AU94" s="12">
        <f t="shared" si="16"/>
        <v>0</v>
      </c>
      <c r="AV94" s="12">
        <f t="shared" si="17"/>
        <v>0</v>
      </c>
      <c r="AW94" s="12">
        <f t="shared" si="27"/>
        <v>2</v>
      </c>
      <c r="AX94" s="12">
        <f t="shared" si="28"/>
        <v>3</v>
      </c>
      <c r="AY94" s="12">
        <f t="shared" si="29"/>
        <v>5</v>
      </c>
    </row>
    <row r="95" spans="1:51">
      <c r="A95" s="12">
        <v>92</v>
      </c>
      <c r="F95" s="6" t="str">
        <f t="shared" si="18"/>
        <v/>
      </c>
      <c r="K95" s="6" t="str">
        <f t="shared" si="19"/>
        <v/>
      </c>
      <c r="P95" s="6" t="str">
        <f t="shared" si="20"/>
        <v/>
      </c>
      <c r="U95" s="6" t="str">
        <f t="shared" si="21"/>
        <v/>
      </c>
      <c r="Z95" s="6" t="str">
        <f t="shared" si="22"/>
        <v/>
      </c>
      <c r="AE95" s="6" t="str">
        <f t="shared" si="23"/>
        <v/>
      </c>
      <c r="AJ95" s="6" t="str">
        <f t="shared" si="24"/>
        <v/>
      </c>
      <c r="AO95" s="6" t="str">
        <f t="shared" si="25"/>
        <v/>
      </c>
      <c r="AQ95" s="48" t="str">
        <f>IF(AU95+AV95&gt;0,VLOOKUP(AY95,Item!$G:$H,2,FALSE)," ")</f>
        <v xml:space="preserve"> </v>
      </c>
      <c r="AR95" s="29" t="str">
        <f>IF(AU95+AV95&gt;0,VLOOKUP(AT95,Item!D:E,2,FALSE),"")</f>
        <v/>
      </c>
      <c r="AT95" s="12">
        <f t="shared" si="26"/>
        <v>0</v>
      </c>
      <c r="AU95" s="12">
        <f t="shared" si="16"/>
        <v>0</v>
      </c>
      <c r="AV95" s="12">
        <f t="shared" si="17"/>
        <v>0</v>
      </c>
      <c r="AW95" s="12">
        <f t="shared" si="27"/>
        <v>2</v>
      </c>
      <c r="AX95" s="12">
        <f t="shared" si="28"/>
        <v>3</v>
      </c>
      <c r="AY95" s="12">
        <f t="shared" si="29"/>
        <v>5</v>
      </c>
    </row>
    <row r="96" spans="1:51">
      <c r="A96" s="12">
        <v>93</v>
      </c>
      <c r="F96" s="6" t="str">
        <f t="shared" si="18"/>
        <v/>
      </c>
      <c r="K96" s="6" t="str">
        <f t="shared" si="19"/>
        <v/>
      </c>
      <c r="P96" s="6" t="str">
        <f t="shared" si="20"/>
        <v/>
      </c>
      <c r="U96" s="6" t="str">
        <f t="shared" si="21"/>
        <v/>
      </c>
      <c r="Z96" s="6" t="str">
        <f t="shared" si="22"/>
        <v/>
      </c>
      <c r="AE96" s="6" t="str">
        <f t="shared" si="23"/>
        <v/>
      </c>
      <c r="AJ96" s="6" t="str">
        <f t="shared" si="24"/>
        <v/>
      </c>
      <c r="AO96" s="6" t="str">
        <f t="shared" si="25"/>
        <v/>
      </c>
      <c r="AQ96" s="48" t="str">
        <f>IF(AU96+AV96&gt;0,VLOOKUP(AY96,Item!$G:$H,2,FALSE)," ")</f>
        <v xml:space="preserve"> </v>
      </c>
      <c r="AR96" s="29" t="str">
        <f>IF(AU96+AV96&gt;0,VLOOKUP(AT96,Item!D:E,2,FALSE),"")</f>
        <v/>
      </c>
      <c r="AT96" s="12">
        <f t="shared" si="26"/>
        <v>0</v>
      </c>
      <c r="AU96" s="12">
        <f t="shared" si="16"/>
        <v>0</v>
      </c>
      <c r="AV96" s="12">
        <f t="shared" si="17"/>
        <v>0</v>
      </c>
      <c r="AW96" s="12">
        <f t="shared" si="27"/>
        <v>2</v>
      </c>
      <c r="AX96" s="12">
        <f t="shared" si="28"/>
        <v>3</v>
      </c>
      <c r="AY96" s="12">
        <f t="shared" si="29"/>
        <v>5</v>
      </c>
    </row>
    <row r="97" spans="1:51">
      <c r="A97" s="12">
        <v>94</v>
      </c>
      <c r="F97" s="6" t="str">
        <f t="shared" si="18"/>
        <v/>
      </c>
      <c r="K97" s="6" t="str">
        <f t="shared" si="19"/>
        <v/>
      </c>
      <c r="P97" s="6" t="str">
        <f t="shared" si="20"/>
        <v/>
      </c>
      <c r="U97" s="6" t="str">
        <f t="shared" si="21"/>
        <v/>
      </c>
      <c r="Z97" s="6" t="str">
        <f t="shared" si="22"/>
        <v/>
      </c>
      <c r="AE97" s="6" t="str">
        <f t="shared" si="23"/>
        <v/>
      </c>
      <c r="AJ97" s="6" t="str">
        <f t="shared" si="24"/>
        <v/>
      </c>
      <c r="AO97" s="6" t="str">
        <f t="shared" si="25"/>
        <v/>
      </c>
      <c r="AQ97" s="48" t="str">
        <f>IF(AU97+AV97&gt;0,VLOOKUP(AY97,Item!$G:$H,2,FALSE)," ")</f>
        <v xml:space="preserve"> </v>
      </c>
      <c r="AR97" s="29" t="str">
        <f>IF(AU97+AV97&gt;0,VLOOKUP(AT97,Item!D:E,2,FALSE),"")</f>
        <v/>
      </c>
      <c r="AT97" s="12">
        <f t="shared" si="26"/>
        <v>0</v>
      </c>
      <c r="AU97" s="12">
        <f t="shared" si="16"/>
        <v>0</v>
      </c>
      <c r="AV97" s="12">
        <f t="shared" si="17"/>
        <v>0</v>
      </c>
      <c r="AW97" s="12">
        <f t="shared" si="27"/>
        <v>2</v>
      </c>
      <c r="AX97" s="12">
        <f t="shared" si="28"/>
        <v>3</v>
      </c>
      <c r="AY97" s="12">
        <f t="shared" si="29"/>
        <v>5</v>
      </c>
    </row>
    <row r="98" spans="1:51">
      <c r="A98" s="12">
        <v>95</v>
      </c>
      <c r="F98" s="6" t="str">
        <f t="shared" si="18"/>
        <v/>
      </c>
      <c r="K98" s="6" t="str">
        <f t="shared" si="19"/>
        <v/>
      </c>
      <c r="P98" s="6" t="str">
        <f t="shared" si="20"/>
        <v/>
      </c>
      <c r="U98" s="6" t="str">
        <f t="shared" si="21"/>
        <v/>
      </c>
      <c r="Z98" s="6" t="str">
        <f t="shared" si="22"/>
        <v/>
      </c>
      <c r="AE98" s="6" t="str">
        <f t="shared" si="23"/>
        <v/>
      </c>
      <c r="AJ98" s="6" t="str">
        <f t="shared" si="24"/>
        <v/>
      </c>
      <c r="AO98" s="6" t="str">
        <f t="shared" si="25"/>
        <v/>
      </c>
      <c r="AQ98" s="48" t="str">
        <f>IF(AU98+AV98&gt;0,VLOOKUP(AY98,Item!$G:$H,2,FALSE)," ")</f>
        <v xml:space="preserve"> </v>
      </c>
      <c r="AR98" s="29" t="str">
        <f>IF(AU98+AV98&gt;0,VLOOKUP(AT98,Item!D:E,2,FALSE),"")</f>
        <v/>
      </c>
      <c r="AT98" s="12">
        <f t="shared" si="26"/>
        <v>0</v>
      </c>
      <c r="AU98" s="12">
        <f t="shared" si="16"/>
        <v>0</v>
      </c>
      <c r="AV98" s="12">
        <f t="shared" si="17"/>
        <v>0</v>
      </c>
      <c r="AW98" s="12">
        <f t="shared" si="27"/>
        <v>2</v>
      </c>
      <c r="AX98" s="12">
        <f t="shared" si="28"/>
        <v>3</v>
      </c>
      <c r="AY98" s="12">
        <f t="shared" si="29"/>
        <v>5</v>
      </c>
    </row>
    <row r="99" spans="1:51">
      <c r="A99" s="12">
        <v>96</v>
      </c>
      <c r="F99" s="6" t="str">
        <f t="shared" si="18"/>
        <v/>
      </c>
      <c r="K99" s="6" t="str">
        <f t="shared" si="19"/>
        <v/>
      </c>
      <c r="P99" s="6" t="str">
        <f t="shared" si="20"/>
        <v/>
      </c>
      <c r="U99" s="6" t="str">
        <f t="shared" si="21"/>
        <v/>
      </c>
      <c r="Z99" s="6" t="str">
        <f t="shared" si="22"/>
        <v/>
      </c>
      <c r="AE99" s="6" t="str">
        <f t="shared" si="23"/>
        <v/>
      </c>
      <c r="AJ99" s="6" t="str">
        <f t="shared" si="24"/>
        <v/>
      </c>
      <c r="AO99" s="6" t="str">
        <f t="shared" si="25"/>
        <v/>
      </c>
      <c r="AQ99" s="48" t="str">
        <f>IF(AU99+AV99&gt;0,VLOOKUP(AY99,Item!$G:$H,2,FALSE)," ")</f>
        <v xml:space="preserve"> </v>
      </c>
      <c r="AR99" s="29" t="str">
        <f>IF(AU99+AV99&gt;0,VLOOKUP(AT99,Item!D:E,2,FALSE),"")</f>
        <v/>
      </c>
      <c r="AT99" s="12">
        <f t="shared" si="26"/>
        <v>0</v>
      </c>
      <c r="AU99" s="12">
        <f t="shared" si="16"/>
        <v>0</v>
      </c>
      <c r="AV99" s="12">
        <f t="shared" si="17"/>
        <v>0</v>
      </c>
      <c r="AW99" s="12">
        <f t="shared" si="27"/>
        <v>2</v>
      </c>
      <c r="AX99" s="12">
        <f t="shared" si="28"/>
        <v>3</v>
      </c>
      <c r="AY99" s="12">
        <f t="shared" si="29"/>
        <v>5</v>
      </c>
    </row>
    <row r="100" spans="1:51">
      <c r="A100" s="12">
        <v>97</v>
      </c>
      <c r="F100" s="6" t="str">
        <f t="shared" si="18"/>
        <v/>
      </c>
      <c r="K100" s="6" t="str">
        <f t="shared" si="19"/>
        <v/>
      </c>
      <c r="P100" s="6" t="str">
        <f t="shared" si="20"/>
        <v/>
      </c>
      <c r="U100" s="6" t="str">
        <f t="shared" si="21"/>
        <v/>
      </c>
      <c r="Z100" s="6" t="str">
        <f t="shared" si="22"/>
        <v/>
      </c>
      <c r="AE100" s="6" t="str">
        <f t="shared" si="23"/>
        <v/>
      </c>
      <c r="AJ100" s="6" t="str">
        <f t="shared" si="24"/>
        <v/>
      </c>
      <c r="AO100" s="6" t="str">
        <f t="shared" si="25"/>
        <v/>
      </c>
      <c r="AQ100" s="48" t="str">
        <f>IF(AU100+AV100&gt;0,VLOOKUP(AY100,Item!$G:$H,2,FALSE)," ")</f>
        <v xml:space="preserve"> </v>
      </c>
      <c r="AR100" s="29" t="str">
        <f>IF(AU100+AV100&gt;0,VLOOKUP(AT100,Item!D:E,2,FALSE),"")</f>
        <v/>
      </c>
      <c r="AT100" s="12">
        <f t="shared" si="26"/>
        <v>0</v>
      </c>
      <c r="AU100" s="12">
        <f t="shared" ref="AU100:AU131" si="30">COUNTIF(A100:AP100,$AU$3)</f>
        <v>0</v>
      </c>
      <c r="AV100" s="12">
        <f t="shared" ref="AV100:AV131" si="31">COUNTIF(A100:AP100,$AV$3)</f>
        <v>0</v>
      </c>
      <c r="AW100" s="12">
        <f t="shared" si="27"/>
        <v>2</v>
      </c>
      <c r="AX100" s="12">
        <f t="shared" si="28"/>
        <v>3</v>
      </c>
      <c r="AY100" s="12">
        <f t="shared" si="29"/>
        <v>5</v>
      </c>
    </row>
    <row r="101" spans="1:51">
      <c r="A101" s="12">
        <v>98</v>
      </c>
      <c r="F101" s="6" t="str">
        <f t="shared" si="18"/>
        <v/>
      </c>
      <c r="K101" s="6" t="str">
        <f t="shared" si="19"/>
        <v/>
      </c>
      <c r="P101" s="6" t="str">
        <f t="shared" si="20"/>
        <v/>
      </c>
      <c r="U101" s="6" t="str">
        <f t="shared" si="21"/>
        <v/>
      </c>
      <c r="Z101" s="6" t="str">
        <f t="shared" si="22"/>
        <v/>
      </c>
      <c r="AE101" s="6" t="str">
        <f t="shared" si="23"/>
        <v/>
      </c>
      <c r="AJ101" s="6" t="str">
        <f t="shared" si="24"/>
        <v/>
      </c>
      <c r="AO101" s="6" t="str">
        <f t="shared" si="25"/>
        <v/>
      </c>
      <c r="AQ101" s="48" t="str">
        <f>IF(AU101+AV101&gt;0,VLOOKUP(AY101,Item!$G:$H,2,FALSE)," ")</f>
        <v xml:space="preserve"> </v>
      </c>
      <c r="AR101" s="29" t="str">
        <f>IF(AU101+AV101&gt;0,VLOOKUP(AT101,Item!D:E,2,FALSE),"")</f>
        <v/>
      </c>
      <c r="AT101" s="12">
        <f t="shared" si="26"/>
        <v>0</v>
      </c>
      <c r="AU101" s="12">
        <f t="shared" si="30"/>
        <v>0</v>
      </c>
      <c r="AV101" s="12">
        <f t="shared" si="31"/>
        <v>0</v>
      </c>
      <c r="AW101" s="12">
        <f t="shared" si="27"/>
        <v>2</v>
      </c>
      <c r="AX101" s="12">
        <f t="shared" si="28"/>
        <v>3</v>
      </c>
      <c r="AY101" s="12">
        <f t="shared" si="29"/>
        <v>5</v>
      </c>
    </row>
    <row r="102" spans="1:51">
      <c r="A102" s="12">
        <v>99</v>
      </c>
      <c r="F102" s="6" t="str">
        <f t="shared" si="18"/>
        <v/>
      </c>
      <c r="K102" s="6" t="str">
        <f t="shared" si="19"/>
        <v/>
      </c>
      <c r="P102" s="6" t="str">
        <f t="shared" si="20"/>
        <v/>
      </c>
      <c r="U102" s="6" t="str">
        <f t="shared" si="21"/>
        <v/>
      </c>
      <c r="Z102" s="6" t="str">
        <f t="shared" si="22"/>
        <v/>
      </c>
      <c r="AE102" s="6" t="str">
        <f t="shared" si="23"/>
        <v/>
      </c>
      <c r="AJ102" s="6" t="str">
        <f t="shared" si="24"/>
        <v/>
      </c>
      <c r="AO102" s="6" t="str">
        <f t="shared" si="25"/>
        <v/>
      </c>
      <c r="AQ102" s="48" t="str">
        <f>IF(AU102+AV102&gt;0,VLOOKUP(AY102,Item!$G:$H,2,FALSE)," ")</f>
        <v xml:space="preserve"> </v>
      </c>
      <c r="AR102" s="29" t="str">
        <f>IF(AU102+AV102&gt;0,VLOOKUP(AT102,Item!D:E,2,FALSE),"")</f>
        <v/>
      </c>
      <c r="AT102" s="12">
        <f t="shared" si="26"/>
        <v>0</v>
      </c>
      <c r="AU102" s="12">
        <f t="shared" si="30"/>
        <v>0</v>
      </c>
      <c r="AV102" s="12">
        <f t="shared" si="31"/>
        <v>0</v>
      </c>
      <c r="AW102" s="12">
        <f t="shared" si="27"/>
        <v>2</v>
      </c>
      <c r="AX102" s="12">
        <f t="shared" si="28"/>
        <v>3</v>
      </c>
      <c r="AY102" s="12">
        <f t="shared" si="29"/>
        <v>5</v>
      </c>
    </row>
    <row r="103" spans="1:51">
      <c r="A103" s="12">
        <v>100</v>
      </c>
      <c r="F103" s="6" t="str">
        <f t="shared" si="18"/>
        <v/>
      </c>
      <c r="K103" s="6" t="str">
        <f t="shared" si="19"/>
        <v/>
      </c>
      <c r="P103" s="6" t="str">
        <f t="shared" si="20"/>
        <v/>
      </c>
      <c r="U103" s="6" t="str">
        <f t="shared" si="21"/>
        <v/>
      </c>
      <c r="Z103" s="6" t="str">
        <f t="shared" si="22"/>
        <v/>
      </c>
      <c r="AE103" s="6" t="str">
        <f t="shared" si="23"/>
        <v/>
      </c>
      <c r="AJ103" s="6" t="str">
        <f t="shared" si="24"/>
        <v/>
      </c>
      <c r="AO103" s="6" t="str">
        <f t="shared" si="25"/>
        <v/>
      </c>
      <c r="AQ103" s="48" t="str">
        <f>IF(AU103+AV103&gt;0,VLOOKUP(AY103,Item!$G:$H,2,FALSE)," ")</f>
        <v xml:space="preserve"> </v>
      </c>
      <c r="AR103" s="29" t="str">
        <f>IF(AU103+AV103&gt;0,VLOOKUP(AT103,Item!D:E,2,FALSE),"")</f>
        <v/>
      </c>
      <c r="AT103" s="12">
        <f t="shared" si="26"/>
        <v>0</v>
      </c>
      <c r="AU103" s="12">
        <f t="shared" si="30"/>
        <v>0</v>
      </c>
      <c r="AV103" s="12">
        <f t="shared" si="31"/>
        <v>0</v>
      </c>
      <c r="AW103" s="12">
        <f t="shared" si="27"/>
        <v>2</v>
      </c>
      <c r="AX103" s="12">
        <f t="shared" si="28"/>
        <v>3</v>
      </c>
      <c r="AY103" s="12">
        <f t="shared" si="29"/>
        <v>5</v>
      </c>
    </row>
    <row r="104" spans="1:51">
      <c r="F104" s="6" t="str">
        <f t="shared" si="18"/>
        <v/>
      </c>
      <c r="K104" s="6" t="str">
        <f t="shared" si="19"/>
        <v/>
      </c>
      <c r="P104" s="6" t="str">
        <f t="shared" si="20"/>
        <v/>
      </c>
      <c r="U104" s="6" t="str">
        <f t="shared" si="21"/>
        <v/>
      </c>
      <c r="Z104" s="6" t="str">
        <f t="shared" si="22"/>
        <v/>
      </c>
      <c r="AE104" s="6" t="str">
        <f t="shared" si="23"/>
        <v/>
      </c>
      <c r="AJ104" s="6" t="str">
        <f t="shared" si="24"/>
        <v/>
      </c>
      <c r="AO104" s="6" t="str">
        <f t="shared" si="25"/>
        <v/>
      </c>
      <c r="AQ104" s="48" t="str">
        <f>IF(AU104+AV104&gt;0,VLOOKUP(AY104,Item!$G:$H,2,FALSE)," ")</f>
        <v xml:space="preserve"> </v>
      </c>
      <c r="AR104" s="29" t="str">
        <f>IF(AU104+AV104&gt;0,VLOOKUP(AT104,Item!D:E,2,FALSE),"")</f>
        <v/>
      </c>
      <c r="AT104" s="12">
        <f t="shared" si="26"/>
        <v>0</v>
      </c>
      <c r="AU104" s="12">
        <f t="shared" si="30"/>
        <v>0</v>
      </c>
      <c r="AV104" s="12">
        <f t="shared" si="31"/>
        <v>0</v>
      </c>
      <c r="AW104" s="12">
        <f t="shared" si="27"/>
        <v>2</v>
      </c>
      <c r="AX104" s="12">
        <f t="shared" si="28"/>
        <v>3</v>
      </c>
      <c r="AY104" s="12">
        <f t="shared" si="29"/>
        <v>5</v>
      </c>
    </row>
    <row r="105" spans="1:51">
      <c r="F105" s="6" t="str">
        <f t="shared" si="18"/>
        <v/>
      </c>
      <c r="K105" s="6" t="str">
        <f t="shared" si="19"/>
        <v/>
      </c>
      <c r="P105" s="6" t="str">
        <f t="shared" si="20"/>
        <v/>
      </c>
      <c r="U105" s="6" t="str">
        <f t="shared" si="21"/>
        <v/>
      </c>
      <c r="Z105" s="6" t="str">
        <f t="shared" si="22"/>
        <v/>
      </c>
      <c r="AE105" s="6" t="str">
        <f t="shared" si="23"/>
        <v/>
      </c>
      <c r="AJ105" s="6" t="str">
        <f t="shared" si="24"/>
        <v/>
      </c>
      <c r="AO105" s="6" t="str">
        <f t="shared" si="25"/>
        <v/>
      </c>
      <c r="AQ105" s="48" t="str">
        <f>IF(AU105+AV105&gt;0,VLOOKUP(AY105,Item!$G:$H,2,FALSE)," ")</f>
        <v xml:space="preserve"> </v>
      </c>
      <c r="AR105" s="29" t="str">
        <f>IF(AU105+AV105&gt;0,VLOOKUP(AT105,Item!D:E,2,FALSE),"")</f>
        <v/>
      </c>
      <c r="AT105" s="12">
        <f t="shared" si="26"/>
        <v>0</v>
      </c>
      <c r="AU105" s="12">
        <f t="shared" si="30"/>
        <v>0</v>
      </c>
      <c r="AV105" s="12">
        <f t="shared" si="31"/>
        <v>0</v>
      </c>
      <c r="AW105" s="12">
        <f t="shared" si="27"/>
        <v>2</v>
      </c>
      <c r="AX105" s="12">
        <f t="shared" si="28"/>
        <v>3</v>
      </c>
      <c r="AY105" s="12">
        <f t="shared" si="29"/>
        <v>5</v>
      </c>
    </row>
    <row r="106" spans="1:51">
      <c r="F106" s="6" t="str">
        <f t="shared" si="18"/>
        <v/>
      </c>
      <c r="K106" s="6" t="str">
        <f t="shared" si="19"/>
        <v/>
      </c>
      <c r="P106" s="6" t="str">
        <f t="shared" si="20"/>
        <v/>
      </c>
      <c r="U106" s="6" t="str">
        <f t="shared" si="21"/>
        <v/>
      </c>
      <c r="Z106" s="6" t="str">
        <f t="shared" si="22"/>
        <v/>
      </c>
      <c r="AE106" s="6" t="str">
        <f t="shared" si="23"/>
        <v/>
      </c>
      <c r="AJ106" s="6" t="str">
        <f t="shared" si="24"/>
        <v/>
      </c>
      <c r="AO106" s="6" t="str">
        <f t="shared" si="25"/>
        <v/>
      </c>
      <c r="AQ106" s="48" t="str">
        <f>IF(AU106+AV106&gt;0,VLOOKUP(AY106,Item!$G:$H,2,FALSE)," ")</f>
        <v xml:space="preserve"> </v>
      </c>
      <c r="AR106" s="29" t="str">
        <f>IF(AU106+AV106&gt;0,VLOOKUP(AT106,Item!D:E,2,FALSE),"")</f>
        <v/>
      </c>
      <c r="AT106" s="12">
        <f t="shared" si="26"/>
        <v>0</v>
      </c>
      <c r="AU106" s="12">
        <f t="shared" si="30"/>
        <v>0</v>
      </c>
      <c r="AV106" s="12">
        <f t="shared" si="31"/>
        <v>0</v>
      </c>
      <c r="AW106" s="12">
        <f t="shared" si="27"/>
        <v>2</v>
      </c>
      <c r="AX106" s="12">
        <f t="shared" si="28"/>
        <v>3</v>
      </c>
      <c r="AY106" s="12">
        <f t="shared" si="29"/>
        <v>5</v>
      </c>
    </row>
    <row r="107" spans="1:51">
      <c r="F107" s="6" t="str">
        <f t="shared" si="18"/>
        <v/>
      </c>
      <c r="K107" s="6" t="str">
        <f t="shared" si="19"/>
        <v/>
      </c>
      <c r="P107" s="6" t="str">
        <f t="shared" si="20"/>
        <v/>
      </c>
      <c r="U107" s="6" t="str">
        <f t="shared" si="21"/>
        <v/>
      </c>
      <c r="Z107" s="6" t="str">
        <f t="shared" si="22"/>
        <v/>
      </c>
      <c r="AE107" s="6" t="str">
        <f t="shared" si="23"/>
        <v/>
      </c>
      <c r="AJ107" s="6" t="str">
        <f t="shared" si="24"/>
        <v/>
      </c>
      <c r="AO107" s="6" t="str">
        <f t="shared" si="25"/>
        <v/>
      </c>
      <c r="AQ107" s="48" t="str">
        <f>IF(AU107+AV107&gt;0,VLOOKUP(AY107,Item!$G:$H,2,FALSE)," ")</f>
        <v xml:space="preserve"> </v>
      </c>
      <c r="AR107" s="29" t="str">
        <f>IF(AU107+AV107&gt;0,VLOOKUP(AT107,Item!D:E,2,FALSE),"")</f>
        <v/>
      </c>
      <c r="AT107" s="12">
        <f t="shared" si="26"/>
        <v>0</v>
      </c>
      <c r="AU107" s="12">
        <f t="shared" si="30"/>
        <v>0</v>
      </c>
      <c r="AV107" s="12">
        <f t="shared" si="31"/>
        <v>0</v>
      </c>
      <c r="AW107" s="12">
        <f t="shared" si="27"/>
        <v>2</v>
      </c>
      <c r="AX107" s="12">
        <f t="shared" si="28"/>
        <v>3</v>
      </c>
      <c r="AY107" s="12">
        <f t="shared" si="29"/>
        <v>5</v>
      </c>
    </row>
    <row r="108" spans="1:51">
      <c r="F108" s="6" t="str">
        <f t="shared" si="18"/>
        <v/>
      </c>
      <c r="K108" s="6" t="str">
        <f t="shared" si="19"/>
        <v/>
      </c>
      <c r="P108" s="6" t="str">
        <f t="shared" si="20"/>
        <v/>
      </c>
      <c r="U108" s="6" t="str">
        <f t="shared" si="21"/>
        <v/>
      </c>
      <c r="Z108" s="6" t="str">
        <f t="shared" si="22"/>
        <v/>
      </c>
      <c r="AE108" s="6" t="str">
        <f t="shared" si="23"/>
        <v/>
      </c>
      <c r="AJ108" s="6" t="str">
        <f t="shared" si="24"/>
        <v/>
      </c>
      <c r="AO108" s="6" t="str">
        <f t="shared" si="25"/>
        <v/>
      </c>
      <c r="AQ108" s="48" t="str">
        <f>IF(AU108+AV108&gt;0,VLOOKUP(AY108,Item!$G:$H,2,FALSE)," ")</f>
        <v xml:space="preserve"> </v>
      </c>
      <c r="AR108" s="29" t="str">
        <f>IF(AU108+AV108&gt;0,VLOOKUP(AT108,Item!D:E,2,FALSE),"")</f>
        <v/>
      </c>
      <c r="AT108" s="12">
        <f t="shared" si="26"/>
        <v>0</v>
      </c>
      <c r="AU108" s="12">
        <f t="shared" si="30"/>
        <v>0</v>
      </c>
      <c r="AV108" s="12">
        <f t="shared" si="31"/>
        <v>0</v>
      </c>
      <c r="AW108" s="12">
        <f t="shared" si="27"/>
        <v>2</v>
      </c>
      <c r="AX108" s="12">
        <f t="shared" si="28"/>
        <v>3</v>
      </c>
      <c r="AY108" s="12">
        <f t="shared" si="29"/>
        <v>5</v>
      </c>
    </row>
    <row r="109" spans="1:51">
      <c r="F109" s="6" t="str">
        <f t="shared" si="18"/>
        <v/>
      </c>
      <c r="K109" s="6" t="str">
        <f t="shared" si="19"/>
        <v/>
      </c>
      <c r="P109" s="6" t="str">
        <f t="shared" si="20"/>
        <v/>
      </c>
      <c r="U109" s="6" t="str">
        <f t="shared" si="21"/>
        <v/>
      </c>
      <c r="Z109" s="6" t="str">
        <f t="shared" si="22"/>
        <v/>
      </c>
      <c r="AE109" s="6" t="str">
        <f t="shared" si="23"/>
        <v/>
      </c>
      <c r="AJ109" s="6" t="str">
        <f t="shared" si="24"/>
        <v/>
      </c>
      <c r="AO109" s="6" t="str">
        <f t="shared" si="25"/>
        <v/>
      </c>
      <c r="AQ109" s="48" t="str">
        <f>IF(AU109+AV109&gt;0,VLOOKUP(AY109,Item!$G:$H,2,FALSE)," ")</f>
        <v xml:space="preserve"> </v>
      </c>
      <c r="AR109" s="29" t="str">
        <f>IF(AU109+AV109&gt;0,VLOOKUP(AT109,Item!D:E,2,FALSE),"")</f>
        <v/>
      </c>
      <c r="AT109" s="12">
        <f t="shared" si="26"/>
        <v>0</v>
      </c>
      <c r="AU109" s="12">
        <f t="shared" si="30"/>
        <v>0</v>
      </c>
      <c r="AV109" s="12">
        <f t="shared" si="31"/>
        <v>0</v>
      </c>
      <c r="AW109" s="12">
        <f t="shared" si="27"/>
        <v>2</v>
      </c>
      <c r="AX109" s="12">
        <f t="shared" si="28"/>
        <v>3</v>
      </c>
      <c r="AY109" s="12">
        <f t="shared" si="29"/>
        <v>5</v>
      </c>
    </row>
    <row r="110" spans="1:51">
      <c r="F110" s="6" t="str">
        <f t="shared" si="18"/>
        <v/>
      </c>
      <c r="K110" s="6" t="str">
        <f t="shared" si="19"/>
        <v/>
      </c>
      <c r="P110" s="6" t="str">
        <f t="shared" si="20"/>
        <v/>
      </c>
      <c r="U110" s="6" t="str">
        <f t="shared" si="21"/>
        <v/>
      </c>
      <c r="Z110" s="6" t="str">
        <f t="shared" si="22"/>
        <v/>
      </c>
      <c r="AE110" s="6" t="str">
        <f t="shared" si="23"/>
        <v/>
      </c>
      <c r="AJ110" s="6" t="str">
        <f t="shared" si="24"/>
        <v/>
      </c>
      <c r="AO110" s="6" t="str">
        <f t="shared" si="25"/>
        <v/>
      </c>
      <c r="AQ110" s="48" t="str">
        <f>IF(AU110+AV110&gt;0,VLOOKUP(AY110,Item!$G:$H,2,FALSE)," ")</f>
        <v xml:space="preserve"> </v>
      </c>
      <c r="AR110" s="29" t="str">
        <f>IF(AU110+AV110&gt;0,VLOOKUP(AT110,Item!D:E,2,FALSE),"")</f>
        <v/>
      </c>
      <c r="AT110" s="12">
        <f t="shared" si="26"/>
        <v>0</v>
      </c>
      <c r="AU110" s="12">
        <f t="shared" si="30"/>
        <v>0</v>
      </c>
      <c r="AV110" s="12">
        <f t="shared" si="31"/>
        <v>0</v>
      </c>
      <c r="AW110" s="12">
        <f t="shared" si="27"/>
        <v>2</v>
      </c>
      <c r="AX110" s="12">
        <f t="shared" si="28"/>
        <v>3</v>
      </c>
      <c r="AY110" s="12">
        <f t="shared" si="29"/>
        <v>5</v>
      </c>
    </row>
    <row r="111" spans="1:51">
      <c r="F111" s="6" t="str">
        <f t="shared" si="18"/>
        <v/>
      </c>
      <c r="K111" s="6" t="str">
        <f t="shared" si="19"/>
        <v/>
      </c>
      <c r="P111" s="6" t="str">
        <f t="shared" si="20"/>
        <v/>
      </c>
      <c r="U111" s="6" t="str">
        <f t="shared" si="21"/>
        <v/>
      </c>
      <c r="Z111" s="6" t="str">
        <f t="shared" si="22"/>
        <v/>
      </c>
      <c r="AE111" s="6" t="str">
        <f t="shared" si="23"/>
        <v/>
      </c>
      <c r="AJ111" s="6" t="str">
        <f t="shared" si="24"/>
        <v/>
      </c>
      <c r="AO111" s="6" t="str">
        <f t="shared" si="25"/>
        <v/>
      </c>
      <c r="AQ111" s="48" t="str">
        <f>IF(AU111+AV111&gt;0,VLOOKUP(AY111,Item!$G:$H,2,FALSE)," ")</f>
        <v xml:space="preserve"> </v>
      </c>
      <c r="AR111" s="29" t="str">
        <f>IF(AU111+AV111&gt;0,VLOOKUP(AT111,Item!D:E,2,FALSE),"")</f>
        <v/>
      </c>
      <c r="AT111" s="12">
        <f t="shared" si="26"/>
        <v>0</v>
      </c>
      <c r="AU111" s="12">
        <f t="shared" si="30"/>
        <v>0</v>
      </c>
      <c r="AV111" s="12">
        <f t="shared" si="31"/>
        <v>0</v>
      </c>
      <c r="AW111" s="12">
        <f t="shared" si="27"/>
        <v>2</v>
      </c>
      <c r="AX111" s="12">
        <f t="shared" si="28"/>
        <v>3</v>
      </c>
      <c r="AY111" s="12">
        <f t="shared" si="29"/>
        <v>5</v>
      </c>
    </row>
    <row r="112" spans="1:51">
      <c r="F112" s="6" t="str">
        <f t="shared" si="18"/>
        <v/>
      </c>
      <c r="K112" s="6" t="str">
        <f t="shared" si="19"/>
        <v/>
      </c>
      <c r="P112" s="6" t="str">
        <f t="shared" si="20"/>
        <v/>
      </c>
      <c r="U112" s="6" t="str">
        <f t="shared" si="21"/>
        <v/>
      </c>
      <c r="Z112" s="6" t="str">
        <f t="shared" si="22"/>
        <v/>
      </c>
      <c r="AE112" s="6" t="str">
        <f t="shared" si="23"/>
        <v/>
      </c>
      <c r="AJ112" s="6" t="str">
        <f t="shared" si="24"/>
        <v/>
      </c>
      <c r="AO112" s="6" t="str">
        <f t="shared" si="25"/>
        <v/>
      </c>
      <c r="AQ112" s="48" t="str">
        <f>IF(AU112+AV112&gt;0,VLOOKUP(AY112,Item!$G:$H,2,FALSE)," ")</f>
        <v xml:space="preserve"> </v>
      </c>
      <c r="AR112" s="29" t="str">
        <f>IF(AU112+AV112&gt;0,VLOOKUP(AT112,Item!D:E,2,FALSE),"")</f>
        <v/>
      </c>
      <c r="AT112" s="12">
        <f t="shared" si="26"/>
        <v>0</v>
      </c>
      <c r="AU112" s="12">
        <f t="shared" si="30"/>
        <v>0</v>
      </c>
      <c r="AV112" s="12">
        <f t="shared" si="31"/>
        <v>0</v>
      </c>
      <c r="AW112" s="12">
        <f t="shared" si="27"/>
        <v>2</v>
      </c>
      <c r="AX112" s="12">
        <f t="shared" si="28"/>
        <v>3</v>
      </c>
      <c r="AY112" s="12">
        <f t="shared" si="29"/>
        <v>5</v>
      </c>
    </row>
    <row r="113" spans="6:51">
      <c r="F113" s="6" t="str">
        <f t="shared" si="18"/>
        <v/>
      </c>
      <c r="K113" s="6" t="str">
        <f t="shared" si="19"/>
        <v/>
      </c>
      <c r="P113" s="6" t="str">
        <f t="shared" si="20"/>
        <v/>
      </c>
      <c r="U113" s="6" t="str">
        <f t="shared" si="21"/>
        <v/>
      </c>
      <c r="Z113" s="6" t="str">
        <f t="shared" si="22"/>
        <v/>
      </c>
      <c r="AE113" s="6" t="str">
        <f t="shared" si="23"/>
        <v/>
      </c>
      <c r="AJ113" s="6" t="str">
        <f t="shared" si="24"/>
        <v/>
      </c>
      <c r="AO113" s="6" t="str">
        <f t="shared" si="25"/>
        <v/>
      </c>
      <c r="AQ113" s="48" t="str">
        <f>IF(AU113+AV113&gt;0,VLOOKUP(AY113,Item!$G:$H,2,FALSE)," ")</f>
        <v xml:space="preserve"> </v>
      </c>
      <c r="AR113" s="29" t="str">
        <f>IF(AU113+AV113&gt;0,VLOOKUP(AT113,Item!D:E,2,FALSE),"")</f>
        <v/>
      </c>
      <c r="AT113" s="12">
        <f t="shared" si="26"/>
        <v>0</v>
      </c>
      <c r="AU113" s="12">
        <f t="shared" si="30"/>
        <v>0</v>
      </c>
      <c r="AV113" s="12">
        <f t="shared" si="31"/>
        <v>0</v>
      </c>
      <c r="AW113" s="12">
        <f t="shared" si="27"/>
        <v>2</v>
      </c>
      <c r="AX113" s="12">
        <f t="shared" si="28"/>
        <v>3</v>
      </c>
      <c r="AY113" s="12">
        <f t="shared" si="29"/>
        <v>5</v>
      </c>
    </row>
    <row r="114" spans="6:51">
      <c r="F114" s="6" t="str">
        <f t="shared" si="18"/>
        <v/>
      </c>
      <c r="K114" s="6" t="str">
        <f t="shared" si="19"/>
        <v/>
      </c>
      <c r="P114" s="6" t="str">
        <f t="shared" si="20"/>
        <v/>
      </c>
      <c r="U114" s="6" t="str">
        <f t="shared" si="21"/>
        <v/>
      </c>
      <c r="Z114" s="6" t="str">
        <f t="shared" si="22"/>
        <v/>
      </c>
      <c r="AE114" s="6" t="str">
        <f t="shared" si="23"/>
        <v/>
      </c>
      <c r="AJ114" s="6" t="str">
        <f t="shared" si="24"/>
        <v/>
      </c>
      <c r="AO114" s="6" t="str">
        <f t="shared" si="25"/>
        <v/>
      </c>
      <c r="AQ114" s="48" t="str">
        <f>IF(AU114+AV114&gt;0,VLOOKUP(AY114,Item!$G:$H,2,FALSE)," ")</f>
        <v xml:space="preserve"> </v>
      </c>
      <c r="AR114" s="29" t="str">
        <f>IF(AU114+AV114&gt;0,VLOOKUP(AT114,Item!D:E,2,FALSE),"")</f>
        <v/>
      </c>
      <c r="AT114" s="12">
        <f t="shared" si="26"/>
        <v>0</v>
      </c>
      <c r="AU114" s="12">
        <f t="shared" si="30"/>
        <v>0</v>
      </c>
      <c r="AV114" s="12">
        <f t="shared" si="31"/>
        <v>0</v>
      </c>
      <c r="AW114" s="12">
        <f t="shared" si="27"/>
        <v>2</v>
      </c>
      <c r="AX114" s="12">
        <f t="shared" si="28"/>
        <v>3</v>
      </c>
      <c r="AY114" s="12">
        <f t="shared" si="29"/>
        <v>5</v>
      </c>
    </row>
    <row r="115" spans="6:51">
      <c r="F115" s="6" t="str">
        <f t="shared" si="18"/>
        <v/>
      </c>
      <c r="K115" s="6" t="str">
        <f t="shared" si="19"/>
        <v/>
      </c>
      <c r="P115" s="6" t="str">
        <f t="shared" si="20"/>
        <v/>
      </c>
      <c r="U115" s="6" t="str">
        <f t="shared" si="21"/>
        <v/>
      </c>
      <c r="Z115" s="6" t="str">
        <f t="shared" si="22"/>
        <v/>
      </c>
      <c r="AE115" s="6" t="str">
        <f t="shared" si="23"/>
        <v/>
      </c>
      <c r="AJ115" s="6" t="str">
        <f t="shared" si="24"/>
        <v/>
      </c>
      <c r="AO115" s="6" t="str">
        <f t="shared" si="25"/>
        <v/>
      </c>
      <c r="AQ115" s="48" t="str">
        <f>IF(AU115+AV115&gt;0,VLOOKUP(AY115,Item!$G:$H,2,FALSE)," ")</f>
        <v xml:space="preserve"> </v>
      </c>
      <c r="AR115" s="29" t="str">
        <f>IF(AU115+AV115&gt;0,VLOOKUP(AT115,Item!D:E,2,FALSE),"")</f>
        <v/>
      </c>
      <c r="AT115" s="12">
        <f t="shared" si="26"/>
        <v>0</v>
      </c>
      <c r="AU115" s="12">
        <f t="shared" si="30"/>
        <v>0</v>
      </c>
      <c r="AV115" s="12">
        <f t="shared" si="31"/>
        <v>0</v>
      </c>
      <c r="AW115" s="12">
        <f t="shared" si="27"/>
        <v>2</v>
      </c>
      <c r="AX115" s="12">
        <f t="shared" si="28"/>
        <v>3</v>
      </c>
      <c r="AY115" s="12">
        <f t="shared" si="29"/>
        <v>5</v>
      </c>
    </row>
    <row r="116" spans="6:51">
      <c r="F116" s="6" t="str">
        <f t="shared" si="18"/>
        <v/>
      </c>
      <c r="K116" s="6" t="str">
        <f t="shared" si="19"/>
        <v/>
      </c>
      <c r="P116" s="6" t="str">
        <f t="shared" si="20"/>
        <v/>
      </c>
      <c r="U116" s="6" t="str">
        <f t="shared" si="21"/>
        <v/>
      </c>
      <c r="Z116" s="6" t="str">
        <f t="shared" si="22"/>
        <v/>
      </c>
      <c r="AE116" s="6" t="str">
        <f t="shared" si="23"/>
        <v/>
      </c>
      <c r="AJ116" s="6" t="str">
        <f t="shared" si="24"/>
        <v/>
      </c>
      <c r="AO116" s="6" t="str">
        <f t="shared" si="25"/>
        <v/>
      </c>
      <c r="AQ116" s="48" t="str">
        <f>IF(AU116+AV116&gt;0,VLOOKUP(AY116,Item!$G:$H,2,FALSE)," ")</f>
        <v xml:space="preserve"> </v>
      </c>
      <c r="AR116" s="29" t="str">
        <f>IF(AU116+AV116&gt;0,VLOOKUP(AT116,Item!D:E,2,FALSE),"")</f>
        <v/>
      </c>
      <c r="AT116" s="12">
        <f t="shared" si="26"/>
        <v>0</v>
      </c>
      <c r="AU116" s="12">
        <f t="shared" si="30"/>
        <v>0</v>
      </c>
      <c r="AV116" s="12">
        <f t="shared" si="31"/>
        <v>0</v>
      </c>
      <c r="AW116" s="12">
        <f t="shared" si="27"/>
        <v>2</v>
      </c>
      <c r="AX116" s="12">
        <f t="shared" si="28"/>
        <v>3</v>
      </c>
      <c r="AY116" s="12">
        <f t="shared" si="29"/>
        <v>5</v>
      </c>
    </row>
    <row r="117" spans="6:51">
      <c r="F117" s="6" t="str">
        <f t="shared" si="18"/>
        <v/>
      </c>
      <c r="K117" s="6" t="str">
        <f t="shared" si="19"/>
        <v/>
      </c>
      <c r="P117" s="6" t="str">
        <f t="shared" si="20"/>
        <v/>
      </c>
      <c r="U117" s="6" t="str">
        <f t="shared" si="21"/>
        <v/>
      </c>
      <c r="Z117" s="6" t="str">
        <f t="shared" si="22"/>
        <v/>
      </c>
      <c r="AE117" s="6" t="str">
        <f t="shared" si="23"/>
        <v/>
      </c>
      <c r="AJ117" s="6" t="str">
        <f t="shared" si="24"/>
        <v/>
      </c>
      <c r="AO117" s="6" t="str">
        <f t="shared" si="25"/>
        <v/>
      </c>
      <c r="AQ117" s="48" t="str">
        <f>IF(AU117+AV117&gt;0,VLOOKUP(AY117,Item!$G:$H,2,FALSE)," ")</f>
        <v xml:space="preserve"> </v>
      </c>
      <c r="AR117" s="29" t="str">
        <f>IF(AU117+AV117&gt;0,VLOOKUP(AT117,Item!D:E,2,FALSE),"")</f>
        <v/>
      </c>
      <c r="AT117" s="12">
        <f t="shared" si="26"/>
        <v>0</v>
      </c>
      <c r="AU117" s="12">
        <f t="shared" si="30"/>
        <v>0</v>
      </c>
      <c r="AV117" s="12">
        <f t="shared" si="31"/>
        <v>0</v>
      </c>
      <c r="AW117" s="12">
        <f t="shared" si="27"/>
        <v>2</v>
      </c>
      <c r="AX117" s="12">
        <f t="shared" si="28"/>
        <v>3</v>
      </c>
      <c r="AY117" s="12">
        <f t="shared" si="29"/>
        <v>5</v>
      </c>
    </row>
    <row r="118" spans="6:51">
      <c r="F118" s="6" t="str">
        <f t="shared" si="18"/>
        <v/>
      </c>
      <c r="K118" s="6" t="str">
        <f t="shared" si="19"/>
        <v/>
      </c>
      <c r="P118" s="6" t="str">
        <f t="shared" si="20"/>
        <v/>
      </c>
      <c r="U118" s="6" t="str">
        <f t="shared" si="21"/>
        <v/>
      </c>
      <c r="Z118" s="6" t="str">
        <f t="shared" si="22"/>
        <v/>
      </c>
      <c r="AE118" s="6" t="str">
        <f t="shared" si="23"/>
        <v/>
      </c>
      <c r="AJ118" s="6" t="str">
        <f t="shared" si="24"/>
        <v/>
      </c>
      <c r="AO118" s="6" t="str">
        <f t="shared" si="25"/>
        <v/>
      </c>
      <c r="AQ118" s="48" t="str">
        <f>IF(AU118+AV118&gt;0,VLOOKUP(AY118,Item!$G:$H,2,FALSE)," ")</f>
        <v xml:space="preserve"> </v>
      </c>
      <c r="AR118" s="29" t="str">
        <f>IF(AU118+AV118&gt;0,VLOOKUP(AT118,Item!D:E,2,FALSE),"")</f>
        <v/>
      </c>
      <c r="AT118" s="12">
        <f t="shared" si="26"/>
        <v>0</v>
      </c>
      <c r="AU118" s="12">
        <f t="shared" si="30"/>
        <v>0</v>
      </c>
      <c r="AV118" s="12">
        <f t="shared" si="31"/>
        <v>0</v>
      </c>
      <c r="AW118" s="12">
        <f t="shared" si="27"/>
        <v>2</v>
      </c>
      <c r="AX118" s="12">
        <f t="shared" si="28"/>
        <v>3</v>
      </c>
      <c r="AY118" s="12">
        <f t="shared" si="29"/>
        <v>5</v>
      </c>
    </row>
    <row r="119" spans="6:51">
      <c r="F119" s="6" t="str">
        <f t="shared" si="18"/>
        <v/>
      </c>
      <c r="K119" s="6" t="str">
        <f t="shared" si="19"/>
        <v/>
      </c>
      <c r="P119" s="6" t="str">
        <f t="shared" si="20"/>
        <v/>
      </c>
      <c r="U119" s="6" t="str">
        <f t="shared" si="21"/>
        <v/>
      </c>
      <c r="Z119" s="6" t="str">
        <f t="shared" si="22"/>
        <v/>
      </c>
      <c r="AE119" s="6" t="str">
        <f t="shared" si="23"/>
        <v/>
      </c>
      <c r="AJ119" s="6" t="str">
        <f t="shared" si="24"/>
        <v/>
      </c>
      <c r="AO119" s="6" t="str">
        <f t="shared" si="25"/>
        <v/>
      </c>
      <c r="AQ119" s="48" t="str">
        <f>IF(AU119+AV119&gt;0,VLOOKUP(AY119,Item!$G:$H,2,FALSE)," ")</f>
        <v xml:space="preserve"> </v>
      </c>
      <c r="AR119" s="29" t="str">
        <f>IF(AU119+AV119&gt;0,VLOOKUP(AT119,Item!D:E,2,FALSE),"")</f>
        <v/>
      </c>
      <c r="AT119" s="12">
        <f t="shared" si="26"/>
        <v>0</v>
      </c>
      <c r="AU119" s="12">
        <f t="shared" si="30"/>
        <v>0</v>
      </c>
      <c r="AV119" s="12">
        <f t="shared" si="31"/>
        <v>0</v>
      </c>
      <c r="AW119" s="12">
        <f t="shared" si="27"/>
        <v>2</v>
      </c>
      <c r="AX119" s="12">
        <f t="shared" si="28"/>
        <v>3</v>
      </c>
      <c r="AY119" s="12">
        <f t="shared" si="29"/>
        <v>5</v>
      </c>
    </row>
    <row r="120" spans="6:51">
      <c r="F120" s="6" t="str">
        <f t="shared" si="18"/>
        <v/>
      </c>
      <c r="K120" s="6" t="str">
        <f t="shared" si="19"/>
        <v/>
      </c>
      <c r="P120" s="6" t="str">
        <f t="shared" si="20"/>
        <v/>
      </c>
      <c r="U120" s="6" t="str">
        <f t="shared" si="21"/>
        <v/>
      </c>
      <c r="Z120" s="6" t="str">
        <f t="shared" si="22"/>
        <v/>
      </c>
      <c r="AE120" s="6" t="str">
        <f t="shared" si="23"/>
        <v/>
      </c>
      <c r="AJ120" s="6" t="str">
        <f t="shared" si="24"/>
        <v/>
      </c>
      <c r="AO120" s="6" t="str">
        <f t="shared" si="25"/>
        <v/>
      </c>
      <c r="AQ120" s="48" t="str">
        <f>IF(AU120+AV120&gt;0,VLOOKUP(AY120,Item!$G:$H,2,FALSE)," ")</f>
        <v xml:space="preserve"> </v>
      </c>
      <c r="AR120" s="29" t="str">
        <f>IF(AU120+AV120&gt;0,VLOOKUP(AT120,Item!D:E,2,FALSE),"")</f>
        <v/>
      </c>
      <c r="AT120" s="12">
        <f t="shared" si="26"/>
        <v>0</v>
      </c>
      <c r="AU120" s="12">
        <f t="shared" si="30"/>
        <v>0</v>
      </c>
      <c r="AV120" s="12">
        <f t="shared" si="31"/>
        <v>0</v>
      </c>
      <c r="AW120" s="12">
        <f t="shared" si="27"/>
        <v>2</v>
      </c>
      <c r="AX120" s="12">
        <f t="shared" si="28"/>
        <v>3</v>
      </c>
      <c r="AY120" s="12">
        <f t="shared" si="29"/>
        <v>5</v>
      </c>
    </row>
    <row r="121" spans="6:51">
      <c r="F121" s="6" t="str">
        <f t="shared" si="18"/>
        <v/>
      </c>
      <c r="K121" s="6" t="str">
        <f t="shared" si="19"/>
        <v/>
      </c>
      <c r="P121" s="6" t="str">
        <f t="shared" si="20"/>
        <v/>
      </c>
      <c r="U121" s="6" t="str">
        <f t="shared" si="21"/>
        <v/>
      </c>
      <c r="Z121" s="6" t="str">
        <f t="shared" si="22"/>
        <v/>
      </c>
      <c r="AE121" s="6" t="str">
        <f t="shared" si="23"/>
        <v/>
      </c>
      <c r="AJ121" s="6" t="str">
        <f t="shared" si="24"/>
        <v/>
      </c>
      <c r="AO121" s="6" t="str">
        <f t="shared" si="25"/>
        <v/>
      </c>
      <c r="AQ121" s="48" t="str">
        <f>IF(AU121+AV121&gt;0,VLOOKUP(AY121,Item!$G:$H,2,FALSE)," ")</f>
        <v xml:space="preserve"> </v>
      </c>
      <c r="AR121" s="29" t="str">
        <f>IF(AU121+AV121&gt;0,VLOOKUP(AT121,Item!D:E,2,FALSE),"")</f>
        <v/>
      </c>
      <c r="AT121" s="12">
        <f t="shared" si="26"/>
        <v>0</v>
      </c>
      <c r="AU121" s="12">
        <f t="shared" si="30"/>
        <v>0</v>
      </c>
      <c r="AV121" s="12">
        <f t="shared" si="31"/>
        <v>0</v>
      </c>
      <c r="AW121" s="12">
        <f t="shared" si="27"/>
        <v>2</v>
      </c>
      <c r="AX121" s="12">
        <f t="shared" si="28"/>
        <v>3</v>
      </c>
      <c r="AY121" s="12">
        <f t="shared" si="29"/>
        <v>5</v>
      </c>
    </row>
    <row r="122" spans="6:51">
      <c r="F122" s="6" t="str">
        <f t="shared" si="18"/>
        <v/>
      </c>
      <c r="K122" s="6" t="str">
        <f t="shared" si="19"/>
        <v/>
      </c>
      <c r="P122" s="6" t="str">
        <f t="shared" si="20"/>
        <v/>
      </c>
      <c r="U122" s="6" t="str">
        <f t="shared" si="21"/>
        <v/>
      </c>
      <c r="Z122" s="6" t="str">
        <f t="shared" si="22"/>
        <v/>
      </c>
      <c r="AE122" s="6" t="str">
        <f t="shared" si="23"/>
        <v/>
      </c>
      <c r="AJ122" s="6" t="str">
        <f t="shared" si="24"/>
        <v/>
      </c>
      <c r="AO122" s="6" t="str">
        <f t="shared" si="25"/>
        <v/>
      </c>
      <c r="AQ122" s="48" t="str">
        <f>IF(AU122+AV122&gt;0,VLOOKUP(AY122,Item!$G:$H,2,FALSE)," ")</f>
        <v xml:space="preserve"> </v>
      </c>
      <c r="AR122" s="29" t="str">
        <f>IF(AU122+AV122&gt;0,VLOOKUP(AT122,Item!D:E,2,FALSE),"")</f>
        <v/>
      </c>
      <c r="AT122" s="12">
        <f t="shared" si="26"/>
        <v>0</v>
      </c>
      <c r="AU122" s="12">
        <f t="shared" si="30"/>
        <v>0</v>
      </c>
      <c r="AV122" s="12">
        <f t="shared" si="31"/>
        <v>0</v>
      </c>
      <c r="AW122" s="12">
        <f t="shared" si="27"/>
        <v>2</v>
      </c>
      <c r="AX122" s="12">
        <f t="shared" si="28"/>
        <v>3</v>
      </c>
      <c r="AY122" s="12">
        <f t="shared" si="29"/>
        <v>5</v>
      </c>
    </row>
    <row r="123" spans="6:51">
      <c r="F123" s="6" t="str">
        <f t="shared" si="18"/>
        <v/>
      </c>
      <c r="K123" s="6" t="str">
        <f t="shared" si="19"/>
        <v/>
      </c>
      <c r="P123" s="6" t="str">
        <f t="shared" si="20"/>
        <v/>
      </c>
      <c r="U123" s="6" t="str">
        <f t="shared" si="21"/>
        <v/>
      </c>
      <c r="Z123" s="6" t="str">
        <f t="shared" si="22"/>
        <v/>
      </c>
      <c r="AE123" s="6" t="str">
        <f t="shared" si="23"/>
        <v/>
      </c>
      <c r="AJ123" s="6" t="str">
        <f t="shared" si="24"/>
        <v/>
      </c>
      <c r="AO123" s="6" t="str">
        <f t="shared" si="25"/>
        <v/>
      </c>
      <c r="AQ123" s="48" t="str">
        <f>IF(AU123+AV123&gt;0,VLOOKUP(AY123,Item!$G:$H,2,FALSE)," ")</f>
        <v xml:space="preserve"> </v>
      </c>
      <c r="AR123" s="29" t="str">
        <f>IF(AU123+AV123&gt;0,VLOOKUP(AT123,Item!D:E,2,FALSE),"")</f>
        <v/>
      </c>
      <c r="AT123" s="12">
        <f t="shared" si="26"/>
        <v>0</v>
      </c>
      <c r="AU123" s="12">
        <f t="shared" si="30"/>
        <v>0</v>
      </c>
      <c r="AV123" s="12">
        <f t="shared" si="31"/>
        <v>0</v>
      </c>
      <c r="AW123" s="12">
        <f t="shared" si="27"/>
        <v>2</v>
      </c>
      <c r="AX123" s="12">
        <f t="shared" si="28"/>
        <v>3</v>
      </c>
      <c r="AY123" s="12">
        <f t="shared" si="29"/>
        <v>5</v>
      </c>
    </row>
    <row r="124" spans="6:51">
      <c r="F124" s="6" t="str">
        <f t="shared" si="18"/>
        <v/>
      </c>
      <c r="K124" s="6" t="str">
        <f t="shared" si="19"/>
        <v/>
      </c>
      <c r="P124" s="6" t="str">
        <f t="shared" si="20"/>
        <v/>
      </c>
      <c r="U124" s="6" t="str">
        <f t="shared" si="21"/>
        <v/>
      </c>
      <c r="Z124" s="6" t="str">
        <f t="shared" si="22"/>
        <v/>
      </c>
      <c r="AE124" s="6" t="str">
        <f t="shared" si="23"/>
        <v/>
      </c>
      <c r="AJ124" s="6" t="str">
        <f t="shared" si="24"/>
        <v/>
      </c>
      <c r="AO124" s="6" t="str">
        <f t="shared" si="25"/>
        <v/>
      </c>
      <c r="AQ124" s="48" t="str">
        <f>IF(AU124+AV124&gt;0,VLOOKUP(AY124,Item!$G:$H,2,FALSE)," ")</f>
        <v xml:space="preserve"> </v>
      </c>
      <c r="AR124" s="29" t="str">
        <f>IF(AU124+AV124&gt;0,VLOOKUP(AT124,Item!D:E,2,FALSE),"")</f>
        <v/>
      </c>
      <c r="AT124" s="12">
        <f t="shared" si="26"/>
        <v>0</v>
      </c>
      <c r="AU124" s="12">
        <f t="shared" si="30"/>
        <v>0</v>
      </c>
      <c r="AV124" s="12">
        <f t="shared" si="31"/>
        <v>0</v>
      </c>
      <c r="AW124" s="12">
        <f t="shared" si="27"/>
        <v>2</v>
      </c>
      <c r="AX124" s="12">
        <f t="shared" si="28"/>
        <v>3</v>
      </c>
      <c r="AY124" s="12">
        <f t="shared" si="29"/>
        <v>5</v>
      </c>
    </row>
    <row r="125" spans="6:51">
      <c r="F125" s="6" t="str">
        <f t="shared" si="18"/>
        <v/>
      </c>
      <c r="K125" s="6" t="str">
        <f t="shared" si="19"/>
        <v/>
      </c>
      <c r="P125" s="6" t="str">
        <f t="shared" si="20"/>
        <v/>
      </c>
      <c r="U125" s="6" t="str">
        <f t="shared" si="21"/>
        <v/>
      </c>
      <c r="Z125" s="6" t="str">
        <f t="shared" si="22"/>
        <v/>
      </c>
      <c r="AE125" s="6" t="str">
        <f t="shared" si="23"/>
        <v/>
      </c>
      <c r="AJ125" s="6" t="str">
        <f t="shared" si="24"/>
        <v/>
      </c>
      <c r="AO125" s="6" t="str">
        <f t="shared" si="25"/>
        <v/>
      </c>
      <c r="AQ125" s="48" t="str">
        <f>IF(AU125+AV125&gt;0,VLOOKUP(AY125,Item!$G:$H,2,FALSE)," ")</f>
        <v xml:space="preserve"> </v>
      </c>
      <c r="AR125" s="29" t="str">
        <f>IF(AU125+AV125&gt;0,VLOOKUP(AT125,Item!D:E,2,FALSE),"")</f>
        <v/>
      </c>
      <c r="AT125" s="12">
        <f t="shared" si="26"/>
        <v>0</v>
      </c>
      <c r="AU125" s="12">
        <f t="shared" si="30"/>
        <v>0</v>
      </c>
      <c r="AV125" s="12">
        <f t="shared" si="31"/>
        <v>0</v>
      </c>
      <c r="AW125" s="12">
        <f t="shared" si="27"/>
        <v>2</v>
      </c>
      <c r="AX125" s="12">
        <f t="shared" si="28"/>
        <v>3</v>
      </c>
      <c r="AY125" s="12">
        <f t="shared" si="29"/>
        <v>5</v>
      </c>
    </row>
    <row r="126" spans="6:51">
      <c r="F126" s="6" t="str">
        <f t="shared" si="18"/>
        <v/>
      </c>
      <c r="K126" s="6" t="str">
        <f t="shared" si="19"/>
        <v/>
      </c>
      <c r="P126" s="6" t="str">
        <f t="shared" si="20"/>
        <v/>
      </c>
      <c r="U126" s="6" t="str">
        <f t="shared" si="21"/>
        <v/>
      </c>
      <c r="Z126" s="6" t="str">
        <f t="shared" si="22"/>
        <v/>
      </c>
      <c r="AE126" s="6" t="str">
        <f t="shared" si="23"/>
        <v/>
      </c>
      <c r="AJ126" s="6" t="str">
        <f t="shared" si="24"/>
        <v/>
      </c>
      <c r="AO126" s="6" t="str">
        <f t="shared" si="25"/>
        <v/>
      </c>
      <c r="AQ126" s="48" t="str">
        <f>IF(AU126+AV126&gt;0,VLOOKUP(AY126,Item!$G:$H,2,FALSE)," ")</f>
        <v xml:space="preserve"> </v>
      </c>
      <c r="AR126" s="29" t="str">
        <f>IF(AU126+AV126&gt;0,VLOOKUP(AT126,Item!D:E,2,FALSE),"")</f>
        <v/>
      </c>
      <c r="AT126" s="12">
        <f t="shared" si="26"/>
        <v>0</v>
      </c>
      <c r="AU126" s="12">
        <f t="shared" si="30"/>
        <v>0</v>
      </c>
      <c r="AV126" s="12">
        <f t="shared" si="31"/>
        <v>0</v>
      </c>
      <c r="AW126" s="12">
        <f t="shared" si="27"/>
        <v>2</v>
      </c>
      <c r="AX126" s="12">
        <f t="shared" si="28"/>
        <v>3</v>
      </c>
      <c r="AY126" s="12">
        <f t="shared" si="29"/>
        <v>5</v>
      </c>
    </row>
    <row r="127" spans="6:51">
      <c r="F127" s="6" t="str">
        <f t="shared" si="18"/>
        <v/>
      </c>
      <c r="K127" s="6" t="str">
        <f t="shared" si="19"/>
        <v/>
      </c>
      <c r="P127" s="6" t="str">
        <f t="shared" si="20"/>
        <v/>
      </c>
      <c r="U127" s="6" t="str">
        <f t="shared" si="21"/>
        <v/>
      </c>
      <c r="Z127" s="6" t="str">
        <f t="shared" si="22"/>
        <v/>
      </c>
      <c r="AE127" s="6" t="str">
        <f t="shared" si="23"/>
        <v/>
      </c>
      <c r="AJ127" s="6" t="str">
        <f t="shared" si="24"/>
        <v/>
      </c>
      <c r="AO127" s="6" t="str">
        <f t="shared" si="25"/>
        <v/>
      </c>
      <c r="AQ127" s="48" t="str">
        <f>IF(AU127+AV127&gt;0,VLOOKUP(AY127,Item!$G:$H,2,FALSE)," ")</f>
        <v xml:space="preserve"> </v>
      </c>
      <c r="AR127" s="29" t="str">
        <f>IF(AU127+AV127&gt;0,VLOOKUP(AT127,Item!D:E,2,FALSE),"")</f>
        <v/>
      </c>
      <c r="AT127" s="12">
        <f t="shared" si="26"/>
        <v>0</v>
      </c>
      <c r="AU127" s="12">
        <f t="shared" si="30"/>
        <v>0</v>
      </c>
      <c r="AV127" s="12">
        <f t="shared" si="31"/>
        <v>0</v>
      </c>
      <c r="AW127" s="12">
        <f t="shared" si="27"/>
        <v>2</v>
      </c>
      <c r="AX127" s="12">
        <f t="shared" si="28"/>
        <v>3</v>
      </c>
      <c r="AY127" s="12">
        <f t="shared" si="29"/>
        <v>5</v>
      </c>
    </row>
    <row r="128" spans="6:51">
      <c r="F128" s="6" t="str">
        <f t="shared" si="18"/>
        <v/>
      </c>
      <c r="K128" s="6" t="str">
        <f t="shared" si="19"/>
        <v/>
      </c>
      <c r="P128" s="6" t="str">
        <f t="shared" si="20"/>
        <v/>
      </c>
      <c r="U128" s="6" t="str">
        <f t="shared" si="21"/>
        <v/>
      </c>
      <c r="Z128" s="6" t="str">
        <f t="shared" si="22"/>
        <v/>
      </c>
      <c r="AE128" s="6" t="str">
        <f t="shared" si="23"/>
        <v/>
      </c>
      <c r="AJ128" s="6" t="str">
        <f t="shared" si="24"/>
        <v/>
      </c>
      <c r="AO128" s="6" t="str">
        <f t="shared" si="25"/>
        <v/>
      </c>
      <c r="AQ128" s="48" t="str">
        <f>IF(AU128+AV128&gt;0,VLOOKUP(AY128,Item!$G:$H,2,FALSE)," ")</f>
        <v xml:space="preserve"> </v>
      </c>
      <c r="AR128" s="29" t="str">
        <f>IF(AU128+AV128&gt;0,VLOOKUP(AT128,Item!D:E,2,FALSE),"")</f>
        <v/>
      </c>
      <c r="AT128" s="12">
        <f t="shared" si="26"/>
        <v>0</v>
      </c>
      <c r="AU128" s="12">
        <f t="shared" si="30"/>
        <v>0</v>
      </c>
      <c r="AV128" s="12">
        <f t="shared" si="31"/>
        <v>0</v>
      </c>
      <c r="AW128" s="12">
        <f t="shared" si="27"/>
        <v>2</v>
      </c>
      <c r="AX128" s="12">
        <f t="shared" si="28"/>
        <v>3</v>
      </c>
      <c r="AY128" s="12">
        <f t="shared" si="29"/>
        <v>5</v>
      </c>
    </row>
    <row r="129" spans="6:51">
      <c r="F129" s="6" t="str">
        <f t="shared" si="18"/>
        <v/>
      </c>
      <c r="K129" s="6" t="str">
        <f t="shared" si="19"/>
        <v/>
      </c>
      <c r="P129" s="6" t="str">
        <f t="shared" si="20"/>
        <v/>
      </c>
      <c r="U129" s="6" t="str">
        <f t="shared" si="21"/>
        <v/>
      </c>
      <c r="Z129" s="6" t="str">
        <f t="shared" si="22"/>
        <v/>
      </c>
      <c r="AE129" s="6" t="str">
        <f t="shared" si="23"/>
        <v/>
      </c>
      <c r="AJ129" s="6" t="str">
        <f t="shared" si="24"/>
        <v/>
      </c>
      <c r="AO129" s="6" t="str">
        <f t="shared" si="25"/>
        <v/>
      </c>
      <c r="AQ129" s="48" t="str">
        <f>IF(AU129+AV129&gt;0,VLOOKUP(AY129,Item!$G:$H,2,FALSE)," ")</f>
        <v xml:space="preserve"> </v>
      </c>
      <c r="AR129" s="29" t="str">
        <f>IF(AU129+AV129&gt;0,VLOOKUP(AT129,Item!D:E,2,FALSE),"")</f>
        <v/>
      </c>
      <c r="AT129" s="12">
        <f t="shared" si="26"/>
        <v>0</v>
      </c>
      <c r="AU129" s="12">
        <f t="shared" si="30"/>
        <v>0</v>
      </c>
      <c r="AV129" s="12">
        <f t="shared" si="31"/>
        <v>0</v>
      </c>
      <c r="AW129" s="12">
        <f t="shared" si="27"/>
        <v>2</v>
      </c>
      <c r="AX129" s="12">
        <f t="shared" si="28"/>
        <v>3</v>
      </c>
      <c r="AY129" s="12">
        <f t="shared" si="29"/>
        <v>5</v>
      </c>
    </row>
    <row r="130" spans="6:51">
      <c r="F130" s="6" t="str">
        <f t="shared" si="18"/>
        <v/>
      </c>
      <c r="K130" s="6" t="str">
        <f t="shared" si="19"/>
        <v/>
      </c>
      <c r="P130" s="6" t="str">
        <f t="shared" si="20"/>
        <v/>
      </c>
      <c r="U130" s="6" t="str">
        <f t="shared" si="21"/>
        <v/>
      </c>
      <c r="Z130" s="6" t="str">
        <f t="shared" si="22"/>
        <v/>
      </c>
      <c r="AE130" s="6" t="str">
        <f t="shared" si="23"/>
        <v/>
      </c>
      <c r="AJ130" s="6" t="str">
        <f t="shared" si="24"/>
        <v/>
      </c>
      <c r="AO130" s="6" t="str">
        <f t="shared" si="25"/>
        <v/>
      </c>
      <c r="AQ130" s="48" t="str">
        <f>IF(AU130+AV130&gt;0,VLOOKUP(AY130,Item!$G:$H,2,FALSE)," ")</f>
        <v xml:space="preserve"> </v>
      </c>
      <c r="AR130" s="29" t="str">
        <f>IF(AU130+AV130&gt;0,VLOOKUP(AT130,Item!D:E,2,FALSE),"")</f>
        <v/>
      </c>
      <c r="AT130" s="12">
        <f t="shared" si="26"/>
        <v>0</v>
      </c>
      <c r="AU130" s="12">
        <f t="shared" si="30"/>
        <v>0</v>
      </c>
      <c r="AV130" s="12">
        <f t="shared" si="31"/>
        <v>0</v>
      </c>
      <c r="AW130" s="12">
        <f t="shared" si="27"/>
        <v>2</v>
      </c>
      <c r="AX130" s="12">
        <f t="shared" si="28"/>
        <v>3</v>
      </c>
      <c r="AY130" s="12">
        <f t="shared" si="29"/>
        <v>5</v>
      </c>
    </row>
    <row r="131" spans="6:51">
      <c r="F131" s="6" t="str">
        <f t="shared" si="18"/>
        <v/>
      </c>
      <c r="K131" s="6" t="str">
        <f t="shared" si="19"/>
        <v/>
      </c>
      <c r="P131" s="6" t="str">
        <f t="shared" si="20"/>
        <v/>
      </c>
      <c r="U131" s="6" t="str">
        <f t="shared" si="21"/>
        <v/>
      </c>
      <c r="Z131" s="6" t="str">
        <f t="shared" si="22"/>
        <v/>
      </c>
      <c r="AE131" s="6" t="str">
        <f t="shared" si="23"/>
        <v/>
      </c>
      <c r="AJ131" s="6" t="str">
        <f t="shared" si="24"/>
        <v/>
      </c>
      <c r="AO131" s="6" t="str">
        <f t="shared" si="25"/>
        <v/>
      </c>
      <c r="AQ131" s="48" t="str">
        <f>IF(AU131+AV131&gt;0,VLOOKUP(AY131,Item!$G:$H,2,FALSE)," ")</f>
        <v xml:space="preserve"> </v>
      </c>
      <c r="AR131" s="29" t="str">
        <f>IF(AU131+AV131&gt;0,VLOOKUP(AT131,Item!D:E,2,FALSE),"")</f>
        <v/>
      </c>
      <c r="AT131" s="12">
        <f t="shared" si="26"/>
        <v>0</v>
      </c>
      <c r="AU131" s="12">
        <f t="shared" si="30"/>
        <v>0</v>
      </c>
      <c r="AV131" s="12">
        <f t="shared" si="31"/>
        <v>0</v>
      </c>
      <c r="AW131" s="12">
        <f t="shared" si="27"/>
        <v>2</v>
      </c>
      <c r="AX131" s="12">
        <f t="shared" si="28"/>
        <v>3</v>
      </c>
      <c r="AY131" s="12">
        <f t="shared" si="29"/>
        <v>5</v>
      </c>
    </row>
    <row r="132" spans="6:51">
      <c r="F132" s="6" t="str">
        <f t="shared" si="18"/>
        <v/>
      </c>
      <c r="K132" s="6" t="str">
        <f t="shared" si="19"/>
        <v/>
      </c>
      <c r="P132" s="6" t="str">
        <f t="shared" si="20"/>
        <v/>
      </c>
      <c r="U132" s="6" t="str">
        <f t="shared" si="21"/>
        <v/>
      </c>
      <c r="Z132" s="6" t="str">
        <f t="shared" si="22"/>
        <v/>
      </c>
      <c r="AE132" s="6" t="str">
        <f t="shared" si="23"/>
        <v/>
      </c>
      <c r="AJ132" s="6" t="str">
        <f t="shared" si="24"/>
        <v/>
      </c>
      <c r="AO132" s="6" t="str">
        <f t="shared" si="25"/>
        <v/>
      </c>
      <c r="AQ132" s="48" t="str">
        <f>IF(AU132+AV132&gt;0,VLOOKUP(AY132,Item!$G:$H,2,FALSE)," ")</f>
        <v xml:space="preserve"> </v>
      </c>
      <c r="AR132" s="29" t="str">
        <f>IF(AU132+AV132&gt;0,VLOOKUP(AT132,Item!D:E,2,FALSE),"")</f>
        <v/>
      </c>
      <c r="AT132" s="12">
        <f t="shared" si="26"/>
        <v>0</v>
      </c>
      <c r="AU132" s="12">
        <f t="shared" ref="AU132:AU160" si="32">COUNTIF(A132:AP132,$AU$3)</f>
        <v>0</v>
      </c>
      <c r="AV132" s="12">
        <f t="shared" ref="AV132:AV160" si="33">COUNTIF(A132:AP132,$AV$3)</f>
        <v>0</v>
      </c>
      <c r="AW132" s="12">
        <f t="shared" si="27"/>
        <v>2</v>
      </c>
      <c r="AX132" s="12">
        <f t="shared" si="28"/>
        <v>3</v>
      </c>
      <c r="AY132" s="12">
        <f t="shared" si="29"/>
        <v>5</v>
      </c>
    </row>
    <row r="133" spans="6:51">
      <c r="F133" s="6" t="str">
        <f t="shared" ref="F133:F167" si="34">IF(E133="","",DATEDIF(E133,"2026/8/2","Y"))</f>
        <v/>
      </c>
      <c r="K133" s="6" t="str">
        <f t="shared" ref="K133:K167" si="35">IF(J133="","",DATEDIF(J133,"2026/8/2","Y"))</f>
        <v/>
      </c>
      <c r="P133" s="6" t="str">
        <f t="shared" ref="P133:P167" si="36">IF(O133="","",DATEDIF(O133,"2026/8/2","Y"))</f>
        <v/>
      </c>
      <c r="U133" s="6" t="str">
        <f t="shared" ref="U133:U167" si="37">IF(T133="","",DATEDIF(T133,"2026/8/2","Y"))</f>
        <v/>
      </c>
      <c r="Z133" s="6" t="str">
        <f t="shared" ref="Z133:Z167" si="38">IF(Y133="","",DATEDIF(Y133,"2026/8/2","Y"))</f>
        <v/>
      </c>
      <c r="AE133" s="6" t="str">
        <f t="shared" ref="AE133:AE167" si="39">IF(AD133="","",DATEDIF(AD133,"2026/8/2","Y"))</f>
        <v/>
      </c>
      <c r="AJ133" s="6" t="str">
        <f t="shared" ref="AJ133:AJ167" si="40">IF(AI133="","",DATEDIF(AI133,"2026/8/2","Y"))</f>
        <v/>
      </c>
      <c r="AO133" s="6" t="str">
        <f t="shared" ref="AO133:AO167" si="41">IF(AN133="","",DATEDIF(AN133,"2026/8/2","Y"))</f>
        <v/>
      </c>
      <c r="AQ133" s="48" t="str">
        <f>IF(AU133+AV133&gt;0,VLOOKUP(AY133,Item!$G:$H,2,FALSE)," ")</f>
        <v xml:space="preserve"> </v>
      </c>
      <c r="AR133" s="29" t="str">
        <f>IF(AU133+AV133&gt;0,VLOOKUP(AT133,Item!D:E,2,FALSE),"")</f>
        <v/>
      </c>
      <c r="AT133" s="12">
        <f t="shared" ref="AT133:AT160" si="42">MAX(F133,K133,P133,U133,Z133,AE133,AJ133,AO133)</f>
        <v>0</v>
      </c>
      <c r="AU133" s="12">
        <f t="shared" si="32"/>
        <v>0</v>
      </c>
      <c r="AV133" s="12">
        <f t="shared" si="33"/>
        <v>0</v>
      </c>
      <c r="AW133" s="12">
        <f t="shared" ref="AW133:AW160" si="43">IF(AU133=0,2,0)</f>
        <v>2</v>
      </c>
      <c r="AX133" s="12">
        <f t="shared" ref="AX133:AX160" si="44">IF(AV133=0,3,0)</f>
        <v>3</v>
      </c>
      <c r="AY133" s="12">
        <f t="shared" ref="AY133:AY160" si="45">AW133+AX133</f>
        <v>5</v>
      </c>
    </row>
    <row r="134" spans="6:51">
      <c r="F134" s="6" t="str">
        <f t="shared" si="34"/>
        <v/>
      </c>
      <c r="K134" s="6" t="str">
        <f t="shared" si="35"/>
        <v/>
      </c>
      <c r="P134" s="6" t="str">
        <f t="shared" si="36"/>
        <v/>
      </c>
      <c r="U134" s="6" t="str">
        <f t="shared" si="37"/>
        <v/>
      </c>
      <c r="Z134" s="6" t="str">
        <f t="shared" si="38"/>
        <v/>
      </c>
      <c r="AE134" s="6" t="str">
        <f t="shared" si="39"/>
        <v/>
      </c>
      <c r="AJ134" s="6" t="str">
        <f t="shared" si="40"/>
        <v/>
      </c>
      <c r="AO134" s="6" t="str">
        <f t="shared" si="41"/>
        <v/>
      </c>
      <c r="AQ134" s="48" t="str">
        <f>IF(AU134+AV134&gt;0,VLOOKUP(AY134,Item!$G:$H,2,FALSE)," ")</f>
        <v xml:space="preserve"> </v>
      </c>
      <c r="AR134" s="29" t="str">
        <f>IF(AU134+AV134&gt;0,VLOOKUP(AT134,Item!D:E,2,FALSE),"")</f>
        <v/>
      </c>
      <c r="AT134" s="12">
        <f t="shared" si="42"/>
        <v>0</v>
      </c>
      <c r="AU134" s="12">
        <f t="shared" si="32"/>
        <v>0</v>
      </c>
      <c r="AV134" s="12">
        <f t="shared" si="33"/>
        <v>0</v>
      </c>
      <c r="AW134" s="12">
        <f t="shared" si="43"/>
        <v>2</v>
      </c>
      <c r="AX134" s="12">
        <f t="shared" si="44"/>
        <v>3</v>
      </c>
      <c r="AY134" s="12">
        <f t="shared" si="45"/>
        <v>5</v>
      </c>
    </row>
    <row r="135" spans="6:51">
      <c r="F135" s="6" t="str">
        <f t="shared" si="34"/>
        <v/>
      </c>
      <c r="K135" s="6" t="str">
        <f t="shared" si="35"/>
        <v/>
      </c>
      <c r="P135" s="6" t="str">
        <f t="shared" si="36"/>
        <v/>
      </c>
      <c r="U135" s="6" t="str">
        <f t="shared" si="37"/>
        <v/>
      </c>
      <c r="Z135" s="6" t="str">
        <f t="shared" si="38"/>
        <v/>
      </c>
      <c r="AE135" s="6" t="str">
        <f t="shared" si="39"/>
        <v/>
      </c>
      <c r="AJ135" s="6" t="str">
        <f t="shared" si="40"/>
        <v/>
      </c>
      <c r="AO135" s="6" t="str">
        <f t="shared" si="41"/>
        <v/>
      </c>
      <c r="AQ135" s="48" t="str">
        <f>IF(AU135+AV135&gt;0,VLOOKUP(AY135,Item!$G:$H,2,FALSE)," ")</f>
        <v xml:space="preserve"> </v>
      </c>
      <c r="AR135" s="29" t="str">
        <f>IF(AU135+AV135&gt;0,VLOOKUP(AT135,Item!D:E,2,FALSE),"")</f>
        <v/>
      </c>
      <c r="AT135" s="12">
        <f t="shared" si="42"/>
        <v>0</v>
      </c>
      <c r="AU135" s="12">
        <f t="shared" si="32"/>
        <v>0</v>
      </c>
      <c r="AV135" s="12">
        <f t="shared" si="33"/>
        <v>0</v>
      </c>
      <c r="AW135" s="12">
        <f t="shared" si="43"/>
        <v>2</v>
      </c>
      <c r="AX135" s="12">
        <f t="shared" si="44"/>
        <v>3</v>
      </c>
      <c r="AY135" s="12">
        <f t="shared" si="45"/>
        <v>5</v>
      </c>
    </row>
    <row r="136" spans="6:51">
      <c r="F136" s="6" t="str">
        <f t="shared" si="34"/>
        <v/>
      </c>
      <c r="K136" s="6" t="str">
        <f t="shared" si="35"/>
        <v/>
      </c>
      <c r="P136" s="6" t="str">
        <f t="shared" si="36"/>
        <v/>
      </c>
      <c r="U136" s="6" t="str">
        <f t="shared" si="37"/>
        <v/>
      </c>
      <c r="Z136" s="6" t="str">
        <f t="shared" si="38"/>
        <v/>
      </c>
      <c r="AE136" s="6" t="str">
        <f t="shared" si="39"/>
        <v/>
      </c>
      <c r="AJ136" s="6" t="str">
        <f t="shared" si="40"/>
        <v/>
      </c>
      <c r="AO136" s="6" t="str">
        <f t="shared" si="41"/>
        <v/>
      </c>
      <c r="AQ136" s="48" t="str">
        <f>IF(AU136+AV136&gt;0,VLOOKUP(AY136,Item!$G:$H,2,FALSE)," ")</f>
        <v xml:space="preserve"> </v>
      </c>
      <c r="AR136" s="29" t="str">
        <f>IF(AU136+AV136&gt;0,VLOOKUP(AT136,Item!D:E,2,FALSE),"")</f>
        <v/>
      </c>
      <c r="AT136" s="12">
        <f t="shared" si="42"/>
        <v>0</v>
      </c>
      <c r="AU136" s="12">
        <f t="shared" si="32"/>
        <v>0</v>
      </c>
      <c r="AV136" s="12">
        <f t="shared" si="33"/>
        <v>0</v>
      </c>
      <c r="AW136" s="12">
        <f t="shared" si="43"/>
        <v>2</v>
      </c>
      <c r="AX136" s="12">
        <f t="shared" si="44"/>
        <v>3</v>
      </c>
      <c r="AY136" s="12">
        <f t="shared" si="45"/>
        <v>5</v>
      </c>
    </row>
    <row r="137" spans="6:51">
      <c r="F137" s="6" t="str">
        <f t="shared" si="34"/>
        <v/>
      </c>
      <c r="K137" s="6" t="str">
        <f t="shared" si="35"/>
        <v/>
      </c>
      <c r="P137" s="6" t="str">
        <f t="shared" si="36"/>
        <v/>
      </c>
      <c r="U137" s="6" t="str">
        <f t="shared" si="37"/>
        <v/>
      </c>
      <c r="Z137" s="6" t="str">
        <f t="shared" si="38"/>
        <v/>
      </c>
      <c r="AE137" s="6" t="str">
        <f t="shared" si="39"/>
        <v/>
      </c>
      <c r="AJ137" s="6" t="str">
        <f t="shared" si="40"/>
        <v/>
      </c>
      <c r="AO137" s="6" t="str">
        <f t="shared" si="41"/>
        <v/>
      </c>
      <c r="AQ137" s="48" t="str">
        <f>IF(AU137+AV137&gt;0,VLOOKUP(AY137,Item!$G:$H,2,FALSE)," ")</f>
        <v xml:space="preserve"> </v>
      </c>
      <c r="AR137" s="29" t="str">
        <f>IF(AU137+AV137&gt;0,VLOOKUP(AT137,Item!D:E,2,FALSE),"")</f>
        <v/>
      </c>
      <c r="AT137" s="12">
        <f t="shared" si="42"/>
        <v>0</v>
      </c>
      <c r="AU137" s="12">
        <f t="shared" si="32"/>
        <v>0</v>
      </c>
      <c r="AV137" s="12">
        <f t="shared" si="33"/>
        <v>0</v>
      </c>
      <c r="AW137" s="12">
        <f t="shared" si="43"/>
        <v>2</v>
      </c>
      <c r="AX137" s="12">
        <f t="shared" si="44"/>
        <v>3</v>
      </c>
      <c r="AY137" s="12">
        <f t="shared" si="45"/>
        <v>5</v>
      </c>
    </row>
    <row r="138" spans="6:51">
      <c r="F138" s="6" t="str">
        <f t="shared" si="34"/>
        <v/>
      </c>
      <c r="K138" s="6" t="str">
        <f t="shared" si="35"/>
        <v/>
      </c>
      <c r="P138" s="6" t="str">
        <f t="shared" si="36"/>
        <v/>
      </c>
      <c r="U138" s="6" t="str">
        <f t="shared" si="37"/>
        <v/>
      </c>
      <c r="Z138" s="6" t="str">
        <f t="shared" si="38"/>
        <v/>
      </c>
      <c r="AE138" s="6" t="str">
        <f t="shared" si="39"/>
        <v/>
      </c>
      <c r="AJ138" s="6" t="str">
        <f t="shared" si="40"/>
        <v/>
      </c>
      <c r="AO138" s="6" t="str">
        <f t="shared" si="41"/>
        <v/>
      </c>
      <c r="AQ138" s="48" t="str">
        <f>IF(AU138+AV138&gt;0,VLOOKUP(AY138,Item!$G:$H,2,FALSE)," ")</f>
        <v xml:space="preserve"> </v>
      </c>
      <c r="AR138" s="29" t="str">
        <f>IF(AU138+AV138&gt;0,VLOOKUP(AT138,Item!D:E,2,FALSE),"")</f>
        <v/>
      </c>
      <c r="AT138" s="12">
        <f t="shared" si="42"/>
        <v>0</v>
      </c>
      <c r="AU138" s="12">
        <f t="shared" si="32"/>
        <v>0</v>
      </c>
      <c r="AV138" s="12">
        <f t="shared" si="33"/>
        <v>0</v>
      </c>
      <c r="AW138" s="12">
        <f t="shared" si="43"/>
        <v>2</v>
      </c>
      <c r="AX138" s="12">
        <f t="shared" si="44"/>
        <v>3</v>
      </c>
      <c r="AY138" s="12">
        <f t="shared" si="45"/>
        <v>5</v>
      </c>
    </row>
    <row r="139" spans="6:51">
      <c r="F139" s="6" t="str">
        <f t="shared" si="34"/>
        <v/>
      </c>
      <c r="K139" s="6" t="str">
        <f t="shared" si="35"/>
        <v/>
      </c>
      <c r="P139" s="6" t="str">
        <f t="shared" si="36"/>
        <v/>
      </c>
      <c r="U139" s="6" t="str">
        <f t="shared" si="37"/>
        <v/>
      </c>
      <c r="Z139" s="6" t="str">
        <f t="shared" si="38"/>
        <v/>
      </c>
      <c r="AE139" s="6" t="str">
        <f t="shared" si="39"/>
        <v/>
      </c>
      <c r="AJ139" s="6" t="str">
        <f t="shared" si="40"/>
        <v/>
      </c>
      <c r="AO139" s="6" t="str">
        <f t="shared" si="41"/>
        <v/>
      </c>
      <c r="AQ139" s="48" t="str">
        <f>IF(AU139+AV139&gt;0,VLOOKUP(AY139,Item!$G:$H,2,FALSE)," ")</f>
        <v xml:space="preserve"> </v>
      </c>
      <c r="AR139" s="29" t="str">
        <f>IF(AU139+AV139&gt;0,VLOOKUP(AT139,Item!D:E,2,FALSE),"")</f>
        <v/>
      </c>
      <c r="AT139" s="12">
        <f t="shared" si="42"/>
        <v>0</v>
      </c>
      <c r="AU139" s="12">
        <f t="shared" si="32"/>
        <v>0</v>
      </c>
      <c r="AV139" s="12">
        <f t="shared" si="33"/>
        <v>0</v>
      </c>
      <c r="AW139" s="12">
        <f t="shared" si="43"/>
        <v>2</v>
      </c>
      <c r="AX139" s="12">
        <f t="shared" si="44"/>
        <v>3</v>
      </c>
      <c r="AY139" s="12">
        <f t="shared" si="45"/>
        <v>5</v>
      </c>
    </row>
    <row r="140" spans="6:51">
      <c r="F140" s="6" t="str">
        <f t="shared" si="34"/>
        <v/>
      </c>
      <c r="K140" s="6" t="str">
        <f t="shared" si="35"/>
        <v/>
      </c>
      <c r="P140" s="6" t="str">
        <f t="shared" si="36"/>
        <v/>
      </c>
      <c r="U140" s="6" t="str">
        <f t="shared" si="37"/>
        <v/>
      </c>
      <c r="Z140" s="6" t="str">
        <f t="shared" si="38"/>
        <v/>
      </c>
      <c r="AE140" s="6" t="str">
        <f t="shared" si="39"/>
        <v/>
      </c>
      <c r="AJ140" s="6" t="str">
        <f t="shared" si="40"/>
        <v/>
      </c>
      <c r="AO140" s="6" t="str">
        <f t="shared" si="41"/>
        <v/>
      </c>
      <c r="AQ140" s="48" t="str">
        <f>IF(AU140+AV140&gt;0,VLOOKUP(AY140,Item!$G:$H,2,FALSE)," ")</f>
        <v xml:space="preserve"> </v>
      </c>
      <c r="AR140" s="29" t="str">
        <f>IF(AU140+AV140&gt;0,VLOOKUP(AT140,Item!D:E,2,FALSE),"")</f>
        <v/>
      </c>
      <c r="AT140" s="12">
        <f t="shared" si="42"/>
        <v>0</v>
      </c>
      <c r="AU140" s="12">
        <f t="shared" si="32"/>
        <v>0</v>
      </c>
      <c r="AV140" s="12">
        <f t="shared" si="33"/>
        <v>0</v>
      </c>
      <c r="AW140" s="12">
        <f t="shared" si="43"/>
        <v>2</v>
      </c>
      <c r="AX140" s="12">
        <f t="shared" si="44"/>
        <v>3</v>
      </c>
      <c r="AY140" s="12">
        <f t="shared" si="45"/>
        <v>5</v>
      </c>
    </row>
    <row r="141" spans="6:51">
      <c r="F141" s="6" t="str">
        <f t="shared" si="34"/>
        <v/>
      </c>
      <c r="K141" s="6" t="str">
        <f t="shared" si="35"/>
        <v/>
      </c>
      <c r="P141" s="6" t="str">
        <f t="shared" si="36"/>
        <v/>
      </c>
      <c r="U141" s="6" t="str">
        <f t="shared" si="37"/>
        <v/>
      </c>
      <c r="Z141" s="6" t="str">
        <f t="shared" si="38"/>
        <v/>
      </c>
      <c r="AE141" s="6" t="str">
        <f t="shared" si="39"/>
        <v/>
      </c>
      <c r="AJ141" s="6" t="str">
        <f t="shared" si="40"/>
        <v/>
      </c>
      <c r="AO141" s="6" t="str">
        <f t="shared" si="41"/>
        <v/>
      </c>
      <c r="AQ141" s="48" t="str">
        <f>IF(AU141+AV141&gt;0,VLOOKUP(AY141,Item!$G:$H,2,FALSE)," ")</f>
        <v xml:space="preserve"> </v>
      </c>
      <c r="AR141" s="29" t="str">
        <f>IF(AU141+AV141&gt;0,VLOOKUP(AT141,Item!D:E,2,FALSE),"")</f>
        <v/>
      </c>
      <c r="AT141" s="12">
        <f t="shared" si="42"/>
        <v>0</v>
      </c>
      <c r="AU141" s="12">
        <f t="shared" si="32"/>
        <v>0</v>
      </c>
      <c r="AV141" s="12">
        <f t="shared" si="33"/>
        <v>0</v>
      </c>
      <c r="AW141" s="12">
        <f t="shared" si="43"/>
        <v>2</v>
      </c>
      <c r="AX141" s="12">
        <f t="shared" si="44"/>
        <v>3</v>
      </c>
      <c r="AY141" s="12">
        <f t="shared" si="45"/>
        <v>5</v>
      </c>
    </row>
    <row r="142" spans="6:51">
      <c r="F142" s="6" t="str">
        <f t="shared" si="34"/>
        <v/>
      </c>
      <c r="K142" s="6" t="str">
        <f t="shared" si="35"/>
        <v/>
      </c>
      <c r="P142" s="6" t="str">
        <f t="shared" si="36"/>
        <v/>
      </c>
      <c r="U142" s="6" t="str">
        <f t="shared" si="37"/>
        <v/>
      </c>
      <c r="Z142" s="6" t="str">
        <f t="shared" si="38"/>
        <v/>
      </c>
      <c r="AE142" s="6" t="str">
        <f t="shared" si="39"/>
        <v/>
      </c>
      <c r="AJ142" s="6" t="str">
        <f t="shared" si="40"/>
        <v/>
      </c>
      <c r="AO142" s="6" t="str">
        <f t="shared" si="41"/>
        <v/>
      </c>
      <c r="AQ142" s="48" t="str">
        <f>IF(AU142+AV142&gt;0,VLOOKUP(AY142,Item!$G:$H,2,FALSE)," ")</f>
        <v xml:space="preserve"> </v>
      </c>
      <c r="AR142" s="29" t="str">
        <f>IF(AU142+AV142&gt;0,VLOOKUP(AT142,Item!D:E,2,FALSE),"")</f>
        <v/>
      </c>
      <c r="AT142" s="12">
        <f t="shared" si="42"/>
        <v>0</v>
      </c>
      <c r="AU142" s="12">
        <f t="shared" si="32"/>
        <v>0</v>
      </c>
      <c r="AV142" s="12">
        <f t="shared" si="33"/>
        <v>0</v>
      </c>
      <c r="AW142" s="12">
        <f t="shared" si="43"/>
        <v>2</v>
      </c>
      <c r="AX142" s="12">
        <f t="shared" si="44"/>
        <v>3</v>
      </c>
      <c r="AY142" s="12">
        <f t="shared" si="45"/>
        <v>5</v>
      </c>
    </row>
    <row r="143" spans="6:51">
      <c r="F143" s="6" t="str">
        <f t="shared" si="34"/>
        <v/>
      </c>
      <c r="K143" s="6" t="str">
        <f t="shared" si="35"/>
        <v/>
      </c>
      <c r="P143" s="6" t="str">
        <f t="shared" si="36"/>
        <v/>
      </c>
      <c r="U143" s="6" t="str">
        <f t="shared" si="37"/>
        <v/>
      </c>
      <c r="Z143" s="6" t="str">
        <f t="shared" si="38"/>
        <v/>
      </c>
      <c r="AE143" s="6" t="str">
        <f t="shared" si="39"/>
        <v/>
      </c>
      <c r="AJ143" s="6" t="str">
        <f t="shared" si="40"/>
        <v/>
      </c>
      <c r="AO143" s="6" t="str">
        <f t="shared" si="41"/>
        <v/>
      </c>
      <c r="AQ143" s="48" t="str">
        <f>IF(AU143+AV143&gt;0,VLOOKUP(AY143,Item!$G:$H,2,FALSE)," ")</f>
        <v xml:space="preserve"> </v>
      </c>
      <c r="AR143" s="29" t="str">
        <f>IF(AU143+AV143&gt;0,VLOOKUP(AT143,Item!D:E,2,FALSE),"")</f>
        <v/>
      </c>
      <c r="AT143" s="12">
        <f t="shared" si="42"/>
        <v>0</v>
      </c>
      <c r="AU143" s="12">
        <f t="shared" si="32"/>
        <v>0</v>
      </c>
      <c r="AV143" s="12">
        <f t="shared" si="33"/>
        <v>0</v>
      </c>
      <c r="AW143" s="12">
        <f t="shared" si="43"/>
        <v>2</v>
      </c>
      <c r="AX143" s="12">
        <f t="shared" si="44"/>
        <v>3</v>
      </c>
      <c r="AY143" s="12">
        <f t="shared" si="45"/>
        <v>5</v>
      </c>
    </row>
    <row r="144" spans="6:51">
      <c r="F144" s="6" t="str">
        <f t="shared" si="34"/>
        <v/>
      </c>
      <c r="K144" s="6" t="str">
        <f t="shared" si="35"/>
        <v/>
      </c>
      <c r="P144" s="6" t="str">
        <f t="shared" si="36"/>
        <v/>
      </c>
      <c r="U144" s="6" t="str">
        <f t="shared" si="37"/>
        <v/>
      </c>
      <c r="Z144" s="6" t="str">
        <f t="shared" si="38"/>
        <v/>
      </c>
      <c r="AE144" s="6" t="str">
        <f t="shared" si="39"/>
        <v/>
      </c>
      <c r="AJ144" s="6" t="str">
        <f t="shared" si="40"/>
        <v/>
      </c>
      <c r="AO144" s="6" t="str">
        <f t="shared" si="41"/>
        <v/>
      </c>
      <c r="AQ144" s="48" t="str">
        <f>IF(AU144+AV144&gt;0,VLOOKUP(AY144,Item!$G:$H,2,FALSE)," ")</f>
        <v xml:space="preserve"> </v>
      </c>
      <c r="AR144" s="29" t="str">
        <f>IF(AU144+AV144&gt;0,VLOOKUP(AT144,Item!D:E,2,FALSE),"")</f>
        <v/>
      </c>
      <c r="AT144" s="12">
        <f t="shared" si="42"/>
        <v>0</v>
      </c>
      <c r="AU144" s="12">
        <f t="shared" si="32"/>
        <v>0</v>
      </c>
      <c r="AV144" s="12">
        <f t="shared" si="33"/>
        <v>0</v>
      </c>
      <c r="AW144" s="12">
        <f t="shared" si="43"/>
        <v>2</v>
      </c>
      <c r="AX144" s="12">
        <f t="shared" si="44"/>
        <v>3</v>
      </c>
      <c r="AY144" s="12">
        <f t="shared" si="45"/>
        <v>5</v>
      </c>
    </row>
    <row r="145" spans="6:51">
      <c r="F145" s="6" t="str">
        <f t="shared" si="34"/>
        <v/>
      </c>
      <c r="K145" s="6" t="str">
        <f t="shared" si="35"/>
        <v/>
      </c>
      <c r="P145" s="6" t="str">
        <f t="shared" si="36"/>
        <v/>
      </c>
      <c r="U145" s="6" t="str">
        <f t="shared" si="37"/>
        <v/>
      </c>
      <c r="Z145" s="6" t="str">
        <f t="shared" si="38"/>
        <v/>
      </c>
      <c r="AE145" s="6" t="str">
        <f t="shared" si="39"/>
        <v/>
      </c>
      <c r="AJ145" s="6" t="str">
        <f t="shared" si="40"/>
        <v/>
      </c>
      <c r="AO145" s="6" t="str">
        <f t="shared" si="41"/>
        <v/>
      </c>
      <c r="AQ145" s="48" t="str">
        <f>IF(AU145+AV145&gt;0,VLOOKUP(AY145,Item!$G:$H,2,FALSE)," ")</f>
        <v xml:space="preserve"> </v>
      </c>
      <c r="AR145" s="29" t="str">
        <f>IF(AU145+AV145&gt;0,VLOOKUP(AT145,Item!D:E,2,FALSE),"")</f>
        <v/>
      </c>
      <c r="AT145" s="12">
        <f t="shared" si="42"/>
        <v>0</v>
      </c>
      <c r="AU145" s="12">
        <f t="shared" si="32"/>
        <v>0</v>
      </c>
      <c r="AV145" s="12">
        <f t="shared" si="33"/>
        <v>0</v>
      </c>
      <c r="AW145" s="12">
        <f t="shared" si="43"/>
        <v>2</v>
      </c>
      <c r="AX145" s="12">
        <f t="shared" si="44"/>
        <v>3</v>
      </c>
      <c r="AY145" s="12">
        <f t="shared" si="45"/>
        <v>5</v>
      </c>
    </row>
    <row r="146" spans="6:51">
      <c r="F146" s="6" t="str">
        <f t="shared" si="34"/>
        <v/>
      </c>
      <c r="K146" s="6" t="str">
        <f t="shared" si="35"/>
        <v/>
      </c>
      <c r="P146" s="6" t="str">
        <f t="shared" si="36"/>
        <v/>
      </c>
      <c r="U146" s="6" t="str">
        <f t="shared" si="37"/>
        <v/>
      </c>
      <c r="Z146" s="6" t="str">
        <f t="shared" si="38"/>
        <v/>
      </c>
      <c r="AE146" s="6" t="str">
        <f t="shared" si="39"/>
        <v/>
      </c>
      <c r="AJ146" s="6" t="str">
        <f t="shared" si="40"/>
        <v/>
      </c>
      <c r="AO146" s="6" t="str">
        <f t="shared" si="41"/>
        <v/>
      </c>
      <c r="AQ146" s="48" t="str">
        <f>IF(AU146+AV146&gt;0,VLOOKUP(AY146,Item!$G:$H,2,FALSE)," ")</f>
        <v xml:space="preserve"> </v>
      </c>
      <c r="AR146" s="29" t="str">
        <f>IF(AU146+AV146&gt;0,VLOOKUP(AT146,Item!D:E,2,FALSE),"")</f>
        <v/>
      </c>
      <c r="AT146" s="12">
        <f t="shared" si="42"/>
        <v>0</v>
      </c>
      <c r="AU146" s="12">
        <f t="shared" si="32"/>
        <v>0</v>
      </c>
      <c r="AV146" s="12">
        <f t="shared" si="33"/>
        <v>0</v>
      </c>
      <c r="AW146" s="12">
        <f t="shared" si="43"/>
        <v>2</v>
      </c>
      <c r="AX146" s="12">
        <f t="shared" si="44"/>
        <v>3</v>
      </c>
      <c r="AY146" s="12">
        <f t="shared" si="45"/>
        <v>5</v>
      </c>
    </row>
    <row r="147" spans="6:51">
      <c r="F147" s="6" t="str">
        <f t="shared" si="34"/>
        <v/>
      </c>
      <c r="K147" s="6" t="str">
        <f t="shared" si="35"/>
        <v/>
      </c>
      <c r="P147" s="6" t="str">
        <f t="shared" si="36"/>
        <v/>
      </c>
      <c r="U147" s="6" t="str">
        <f t="shared" si="37"/>
        <v/>
      </c>
      <c r="Z147" s="6" t="str">
        <f t="shared" si="38"/>
        <v/>
      </c>
      <c r="AE147" s="6" t="str">
        <f t="shared" si="39"/>
        <v/>
      </c>
      <c r="AJ147" s="6" t="str">
        <f t="shared" si="40"/>
        <v/>
      </c>
      <c r="AO147" s="6" t="str">
        <f t="shared" si="41"/>
        <v/>
      </c>
      <c r="AQ147" s="48" t="str">
        <f>IF(AU147+AV147&gt;0,VLOOKUP(AY147,Item!$G:$H,2,FALSE)," ")</f>
        <v xml:space="preserve"> </v>
      </c>
      <c r="AR147" s="29" t="str">
        <f>IF(AU147+AV147&gt;0,VLOOKUP(AT147,Item!D:E,2,FALSE),"")</f>
        <v/>
      </c>
      <c r="AT147" s="12">
        <f t="shared" si="42"/>
        <v>0</v>
      </c>
      <c r="AU147" s="12">
        <f t="shared" si="32"/>
        <v>0</v>
      </c>
      <c r="AV147" s="12">
        <f t="shared" si="33"/>
        <v>0</v>
      </c>
      <c r="AW147" s="12">
        <f t="shared" si="43"/>
        <v>2</v>
      </c>
      <c r="AX147" s="12">
        <f t="shared" si="44"/>
        <v>3</v>
      </c>
      <c r="AY147" s="12">
        <f t="shared" si="45"/>
        <v>5</v>
      </c>
    </row>
    <row r="148" spans="6:51">
      <c r="F148" s="6" t="str">
        <f t="shared" si="34"/>
        <v/>
      </c>
      <c r="K148" s="6" t="str">
        <f t="shared" si="35"/>
        <v/>
      </c>
      <c r="P148" s="6" t="str">
        <f t="shared" si="36"/>
        <v/>
      </c>
      <c r="U148" s="6" t="str">
        <f t="shared" si="37"/>
        <v/>
      </c>
      <c r="Z148" s="6" t="str">
        <f t="shared" si="38"/>
        <v/>
      </c>
      <c r="AE148" s="6" t="str">
        <f t="shared" si="39"/>
        <v/>
      </c>
      <c r="AJ148" s="6" t="str">
        <f t="shared" si="40"/>
        <v/>
      </c>
      <c r="AO148" s="6" t="str">
        <f t="shared" si="41"/>
        <v/>
      </c>
      <c r="AQ148" s="48" t="str">
        <f>IF(AU148+AV148&gt;0,VLOOKUP(AY148,Item!$G:$H,2,FALSE)," ")</f>
        <v xml:space="preserve"> </v>
      </c>
      <c r="AR148" s="29" t="str">
        <f>IF(AU148+AV148&gt;0,VLOOKUP(AT148,Item!D:E,2,FALSE),"")</f>
        <v/>
      </c>
      <c r="AT148" s="12">
        <f t="shared" si="42"/>
        <v>0</v>
      </c>
      <c r="AU148" s="12">
        <f t="shared" si="32"/>
        <v>0</v>
      </c>
      <c r="AV148" s="12">
        <f t="shared" si="33"/>
        <v>0</v>
      </c>
      <c r="AW148" s="12">
        <f t="shared" si="43"/>
        <v>2</v>
      </c>
      <c r="AX148" s="12">
        <f t="shared" si="44"/>
        <v>3</v>
      </c>
      <c r="AY148" s="12">
        <f t="shared" si="45"/>
        <v>5</v>
      </c>
    </row>
    <row r="149" spans="6:51">
      <c r="F149" s="6" t="str">
        <f t="shared" si="34"/>
        <v/>
      </c>
      <c r="K149" s="6" t="str">
        <f t="shared" si="35"/>
        <v/>
      </c>
      <c r="P149" s="6" t="str">
        <f t="shared" si="36"/>
        <v/>
      </c>
      <c r="U149" s="6" t="str">
        <f t="shared" si="37"/>
        <v/>
      </c>
      <c r="Z149" s="6" t="str">
        <f t="shared" si="38"/>
        <v/>
      </c>
      <c r="AE149" s="6" t="str">
        <f t="shared" si="39"/>
        <v/>
      </c>
      <c r="AJ149" s="6" t="str">
        <f t="shared" si="40"/>
        <v/>
      </c>
      <c r="AO149" s="6" t="str">
        <f t="shared" si="41"/>
        <v/>
      </c>
      <c r="AQ149" s="48" t="str">
        <f>IF(AU149+AV149&gt;0,VLOOKUP(AY149,Item!$G:$H,2,FALSE)," ")</f>
        <v xml:space="preserve"> </v>
      </c>
      <c r="AR149" s="29" t="str">
        <f>IF(AU149+AV149&gt;0,VLOOKUP(AT149,Item!D:E,2,FALSE),"")</f>
        <v/>
      </c>
      <c r="AT149" s="12">
        <f t="shared" si="42"/>
        <v>0</v>
      </c>
      <c r="AU149" s="12">
        <f t="shared" si="32"/>
        <v>0</v>
      </c>
      <c r="AV149" s="12">
        <f t="shared" si="33"/>
        <v>0</v>
      </c>
      <c r="AW149" s="12">
        <f t="shared" si="43"/>
        <v>2</v>
      </c>
      <c r="AX149" s="12">
        <f t="shared" si="44"/>
        <v>3</v>
      </c>
      <c r="AY149" s="12">
        <f t="shared" si="45"/>
        <v>5</v>
      </c>
    </row>
    <row r="150" spans="6:51">
      <c r="F150" s="6" t="str">
        <f t="shared" si="34"/>
        <v/>
      </c>
      <c r="K150" s="6" t="str">
        <f t="shared" si="35"/>
        <v/>
      </c>
      <c r="P150" s="6" t="str">
        <f t="shared" si="36"/>
        <v/>
      </c>
      <c r="U150" s="6" t="str">
        <f t="shared" si="37"/>
        <v/>
      </c>
      <c r="Z150" s="6" t="str">
        <f t="shared" si="38"/>
        <v/>
      </c>
      <c r="AE150" s="6" t="str">
        <f t="shared" si="39"/>
        <v/>
      </c>
      <c r="AJ150" s="6" t="str">
        <f t="shared" si="40"/>
        <v/>
      </c>
      <c r="AO150" s="6" t="str">
        <f t="shared" si="41"/>
        <v/>
      </c>
      <c r="AQ150" s="48" t="str">
        <f>IF(AU150+AV150&gt;0,VLOOKUP(AY150,Item!$G:$H,2,FALSE)," ")</f>
        <v xml:space="preserve"> </v>
      </c>
      <c r="AR150" s="29" t="str">
        <f>IF(AU150+AV150&gt;0,VLOOKUP(AT150,Item!D:E,2,FALSE),"")</f>
        <v/>
      </c>
      <c r="AT150" s="12">
        <f t="shared" si="42"/>
        <v>0</v>
      </c>
      <c r="AU150" s="12">
        <f t="shared" si="32"/>
        <v>0</v>
      </c>
      <c r="AV150" s="12">
        <f t="shared" si="33"/>
        <v>0</v>
      </c>
      <c r="AW150" s="12">
        <f t="shared" si="43"/>
        <v>2</v>
      </c>
      <c r="AX150" s="12">
        <f t="shared" si="44"/>
        <v>3</v>
      </c>
      <c r="AY150" s="12">
        <f t="shared" si="45"/>
        <v>5</v>
      </c>
    </row>
    <row r="151" spans="6:51">
      <c r="F151" s="6" t="str">
        <f t="shared" si="34"/>
        <v/>
      </c>
      <c r="K151" s="6" t="str">
        <f t="shared" si="35"/>
        <v/>
      </c>
      <c r="P151" s="6" t="str">
        <f t="shared" si="36"/>
        <v/>
      </c>
      <c r="U151" s="6" t="str">
        <f t="shared" si="37"/>
        <v/>
      </c>
      <c r="Z151" s="6" t="str">
        <f t="shared" si="38"/>
        <v/>
      </c>
      <c r="AE151" s="6" t="str">
        <f t="shared" si="39"/>
        <v/>
      </c>
      <c r="AJ151" s="6" t="str">
        <f t="shared" si="40"/>
        <v/>
      </c>
      <c r="AO151" s="6" t="str">
        <f t="shared" si="41"/>
        <v/>
      </c>
      <c r="AQ151" s="48" t="str">
        <f>IF(AU151+AV151&gt;0,VLOOKUP(AY151,Item!$G:$H,2,FALSE)," ")</f>
        <v xml:space="preserve"> </v>
      </c>
      <c r="AR151" s="29" t="str">
        <f>IF(AU151+AV151&gt;0,VLOOKUP(AT151,Item!D:E,2,FALSE),"")</f>
        <v/>
      </c>
      <c r="AT151" s="12">
        <f t="shared" si="42"/>
        <v>0</v>
      </c>
      <c r="AU151" s="12">
        <f t="shared" si="32"/>
        <v>0</v>
      </c>
      <c r="AV151" s="12">
        <f t="shared" si="33"/>
        <v>0</v>
      </c>
      <c r="AW151" s="12">
        <f t="shared" si="43"/>
        <v>2</v>
      </c>
      <c r="AX151" s="12">
        <f t="shared" si="44"/>
        <v>3</v>
      </c>
      <c r="AY151" s="12">
        <f t="shared" si="45"/>
        <v>5</v>
      </c>
    </row>
    <row r="152" spans="6:51">
      <c r="F152" s="6" t="str">
        <f t="shared" si="34"/>
        <v/>
      </c>
      <c r="K152" s="6" t="str">
        <f t="shared" si="35"/>
        <v/>
      </c>
      <c r="P152" s="6" t="str">
        <f t="shared" si="36"/>
        <v/>
      </c>
      <c r="U152" s="6" t="str">
        <f t="shared" si="37"/>
        <v/>
      </c>
      <c r="Z152" s="6" t="str">
        <f t="shared" si="38"/>
        <v/>
      </c>
      <c r="AE152" s="6" t="str">
        <f t="shared" si="39"/>
        <v/>
      </c>
      <c r="AJ152" s="6" t="str">
        <f t="shared" si="40"/>
        <v/>
      </c>
      <c r="AO152" s="6" t="str">
        <f t="shared" si="41"/>
        <v/>
      </c>
      <c r="AQ152" s="48" t="str">
        <f>IF(AU152+AV152&gt;0,VLOOKUP(AY152,Item!$G:$H,2,FALSE)," ")</f>
        <v xml:space="preserve"> </v>
      </c>
      <c r="AR152" s="29" t="str">
        <f>IF(AU152+AV152&gt;0,VLOOKUP(AT152,Item!D:E,2,FALSE),"")</f>
        <v/>
      </c>
      <c r="AT152" s="12">
        <f t="shared" si="42"/>
        <v>0</v>
      </c>
      <c r="AU152" s="12">
        <f t="shared" si="32"/>
        <v>0</v>
      </c>
      <c r="AV152" s="12">
        <f t="shared" si="33"/>
        <v>0</v>
      </c>
      <c r="AW152" s="12">
        <f t="shared" si="43"/>
        <v>2</v>
      </c>
      <c r="AX152" s="12">
        <f t="shared" si="44"/>
        <v>3</v>
      </c>
      <c r="AY152" s="12">
        <f t="shared" si="45"/>
        <v>5</v>
      </c>
    </row>
    <row r="153" spans="6:51">
      <c r="F153" s="6" t="str">
        <f t="shared" si="34"/>
        <v/>
      </c>
      <c r="K153" s="6" t="str">
        <f t="shared" si="35"/>
        <v/>
      </c>
      <c r="P153" s="6" t="str">
        <f t="shared" si="36"/>
        <v/>
      </c>
      <c r="U153" s="6" t="str">
        <f t="shared" si="37"/>
        <v/>
      </c>
      <c r="Z153" s="6" t="str">
        <f t="shared" si="38"/>
        <v/>
      </c>
      <c r="AE153" s="6" t="str">
        <f t="shared" si="39"/>
        <v/>
      </c>
      <c r="AJ153" s="6" t="str">
        <f t="shared" si="40"/>
        <v/>
      </c>
      <c r="AO153" s="6" t="str">
        <f t="shared" si="41"/>
        <v/>
      </c>
      <c r="AQ153" s="48" t="str">
        <f>IF(AU153+AV153&gt;0,VLOOKUP(AY153,Item!$G:$H,2,FALSE)," ")</f>
        <v xml:space="preserve"> </v>
      </c>
      <c r="AR153" s="29" t="str">
        <f>IF(AU153+AV153&gt;0,VLOOKUP(AT153,Item!D:E,2,FALSE),"")</f>
        <v/>
      </c>
      <c r="AT153" s="12">
        <f t="shared" si="42"/>
        <v>0</v>
      </c>
      <c r="AU153" s="12">
        <f t="shared" si="32"/>
        <v>0</v>
      </c>
      <c r="AV153" s="12">
        <f t="shared" si="33"/>
        <v>0</v>
      </c>
      <c r="AW153" s="12">
        <f t="shared" si="43"/>
        <v>2</v>
      </c>
      <c r="AX153" s="12">
        <f t="shared" si="44"/>
        <v>3</v>
      </c>
      <c r="AY153" s="12">
        <f t="shared" si="45"/>
        <v>5</v>
      </c>
    </row>
    <row r="154" spans="6:51">
      <c r="F154" s="6" t="str">
        <f t="shared" si="34"/>
        <v/>
      </c>
      <c r="K154" s="6" t="str">
        <f t="shared" si="35"/>
        <v/>
      </c>
      <c r="P154" s="6" t="str">
        <f t="shared" si="36"/>
        <v/>
      </c>
      <c r="U154" s="6" t="str">
        <f t="shared" si="37"/>
        <v/>
      </c>
      <c r="Z154" s="6" t="str">
        <f t="shared" si="38"/>
        <v/>
      </c>
      <c r="AE154" s="6" t="str">
        <f t="shared" si="39"/>
        <v/>
      </c>
      <c r="AJ154" s="6" t="str">
        <f t="shared" si="40"/>
        <v/>
      </c>
      <c r="AO154" s="6" t="str">
        <f t="shared" si="41"/>
        <v/>
      </c>
      <c r="AQ154" s="48" t="str">
        <f>IF(AU154+AV154&gt;0,VLOOKUP(AY154,Item!$G:$H,2,FALSE)," ")</f>
        <v xml:space="preserve"> </v>
      </c>
      <c r="AR154" s="29" t="str">
        <f>IF(AU154+AV154&gt;0,VLOOKUP(AT154,Item!D:E,2,FALSE),"")</f>
        <v/>
      </c>
      <c r="AT154" s="12">
        <f t="shared" si="42"/>
        <v>0</v>
      </c>
      <c r="AU154" s="12">
        <f t="shared" si="32"/>
        <v>0</v>
      </c>
      <c r="AV154" s="12">
        <f t="shared" si="33"/>
        <v>0</v>
      </c>
      <c r="AW154" s="12">
        <f t="shared" si="43"/>
        <v>2</v>
      </c>
      <c r="AX154" s="12">
        <f t="shared" si="44"/>
        <v>3</v>
      </c>
      <c r="AY154" s="12">
        <f t="shared" si="45"/>
        <v>5</v>
      </c>
    </row>
    <row r="155" spans="6:51">
      <c r="F155" s="6" t="str">
        <f t="shared" si="34"/>
        <v/>
      </c>
      <c r="K155" s="6" t="str">
        <f t="shared" si="35"/>
        <v/>
      </c>
      <c r="P155" s="6" t="str">
        <f t="shared" si="36"/>
        <v/>
      </c>
      <c r="U155" s="6" t="str">
        <f t="shared" si="37"/>
        <v/>
      </c>
      <c r="Z155" s="6" t="str">
        <f t="shared" si="38"/>
        <v/>
      </c>
      <c r="AE155" s="6" t="str">
        <f t="shared" si="39"/>
        <v/>
      </c>
      <c r="AJ155" s="6" t="str">
        <f t="shared" si="40"/>
        <v/>
      </c>
      <c r="AO155" s="6" t="str">
        <f t="shared" si="41"/>
        <v/>
      </c>
      <c r="AQ155" s="48" t="str">
        <f>IF(AU155+AV155&gt;0,VLOOKUP(AY155,Item!$G:$H,2,FALSE)," ")</f>
        <v xml:space="preserve"> </v>
      </c>
      <c r="AR155" s="29" t="str">
        <f>IF(AU155+AV155&gt;0,VLOOKUP(AT155,Item!D:E,2,FALSE),"")</f>
        <v/>
      </c>
      <c r="AT155" s="12">
        <f t="shared" si="42"/>
        <v>0</v>
      </c>
      <c r="AU155" s="12">
        <f t="shared" si="32"/>
        <v>0</v>
      </c>
      <c r="AV155" s="12">
        <f t="shared" si="33"/>
        <v>0</v>
      </c>
      <c r="AW155" s="12">
        <f t="shared" si="43"/>
        <v>2</v>
      </c>
      <c r="AX155" s="12">
        <f t="shared" si="44"/>
        <v>3</v>
      </c>
      <c r="AY155" s="12">
        <f t="shared" si="45"/>
        <v>5</v>
      </c>
    </row>
    <row r="156" spans="6:51">
      <c r="F156" s="6" t="str">
        <f t="shared" si="34"/>
        <v/>
      </c>
      <c r="K156" s="6" t="str">
        <f t="shared" si="35"/>
        <v/>
      </c>
      <c r="P156" s="6" t="str">
        <f t="shared" si="36"/>
        <v/>
      </c>
      <c r="U156" s="6" t="str">
        <f t="shared" si="37"/>
        <v/>
      </c>
      <c r="Z156" s="6" t="str">
        <f t="shared" si="38"/>
        <v/>
      </c>
      <c r="AE156" s="6" t="str">
        <f t="shared" si="39"/>
        <v/>
      </c>
      <c r="AJ156" s="6" t="str">
        <f t="shared" si="40"/>
        <v/>
      </c>
      <c r="AO156" s="6" t="str">
        <f t="shared" si="41"/>
        <v/>
      </c>
      <c r="AQ156" s="48" t="str">
        <f>IF(AU156+AV156&gt;0,VLOOKUP(AY156,Item!$G:$H,2,FALSE)," ")</f>
        <v xml:space="preserve"> </v>
      </c>
      <c r="AR156" s="29" t="str">
        <f>IF(AU156+AV156&gt;0,VLOOKUP(AT156,Item!D:E,2,FALSE),"")</f>
        <v/>
      </c>
      <c r="AT156" s="12">
        <f t="shared" si="42"/>
        <v>0</v>
      </c>
      <c r="AU156" s="12">
        <f t="shared" si="32"/>
        <v>0</v>
      </c>
      <c r="AV156" s="12">
        <f t="shared" si="33"/>
        <v>0</v>
      </c>
      <c r="AW156" s="12">
        <f t="shared" si="43"/>
        <v>2</v>
      </c>
      <c r="AX156" s="12">
        <f t="shared" si="44"/>
        <v>3</v>
      </c>
      <c r="AY156" s="12">
        <f t="shared" si="45"/>
        <v>5</v>
      </c>
    </row>
    <row r="157" spans="6:51">
      <c r="F157" s="6" t="str">
        <f t="shared" si="34"/>
        <v/>
      </c>
      <c r="K157" s="6" t="str">
        <f t="shared" si="35"/>
        <v/>
      </c>
      <c r="P157" s="6" t="str">
        <f t="shared" si="36"/>
        <v/>
      </c>
      <c r="U157" s="6" t="str">
        <f t="shared" si="37"/>
        <v/>
      </c>
      <c r="Z157" s="6" t="str">
        <f t="shared" si="38"/>
        <v/>
      </c>
      <c r="AE157" s="6" t="str">
        <f t="shared" si="39"/>
        <v/>
      </c>
      <c r="AJ157" s="6" t="str">
        <f t="shared" si="40"/>
        <v/>
      </c>
      <c r="AO157" s="6" t="str">
        <f t="shared" si="41"/>
        <v/>
      </c>
      <c r="AQ157" s="48" t="str">
        <f>IF(AU157+AV157&gt;0,VLOOKUP(AY157,Item!$G:$H,2,FALSE)," ")</f>
        <v xml:space="preserve"> </v>
      </c>
      <c r="AR157" s="29" t="str">
        <f>IF(AU157+AV157&gt;0,VLOOKUP(AT157,Item!D:E,2,FALSE),"")</f>
        <v/>
      </c>
      <c r="AT157" s="12">
        <f t="shared" si="42"/>
        <v>0</v>
      </c>
      <c r="AU157" s="12">
        <f t="shared" si="32"/>
        <v>0</v>
      </c>
      <c r="AV157" s="12">
        <f t="shared" si="33"/>
        <v>0</v>
      </c>
      <c r="AW157" s="12">
        <f t="shared" si="43"/>
        <v>2</v>
      </c>
      <c r="AX157" s="12">
        <f t="shared" si="44"/>
        <v>3</v>
      </c>
      <c r="AY157" s="12">
        <f t="shared" si="45"/>
        <v>5</v>
      </c>
    </row>
    <row r="158" spans="6:51">
      <c r="F158" s="6" t="str">
        <f t="shared" si="34"/>
        <v/>
      </c>
      <c r="K158" s="6" t="str">
        <f t="shared" si="35"/>
        <v/>
      </c>
      <c r="P158" s="6" t="str">
        <f t="shared" si="36"/>
        <v/>
      </c>
      <c r="U158" s="6" t="str">
        <f t="shared" si="37"/>
        <v/>
      </c>
      <c r="Z158" s="6" t="str">
        <f t="shared" si="38"/>
        <v/>
      </c>
      <c r="AE158" s="6" t="str">
        <f t="shared" si="39"/>
        <v/>
      </c>
      <c r="AJ158" s="6" t="str">
        <f t="shared" si="40"/>
        <v/>
      </c>
      <c r="AO158" s="6" t="str">
        <f t="shared" si="41"/>
        <v/>
      </c>
      <c r="AQ158" s="48" t="str">
        <f>IF(AU158+AV158&gt;0,VLOOKUP(AY158,Item!$G:$H,2,FALSE)," ")</f>
        <v xml:space="preserve"> </v>
      </c>
      <c r="AR158" s="29" t="str">
        <f>IF(AU158+AV158&gt;0,VLOOKUP(AT158,Item!D:E,2,FALSE),"")</f>
        <v/>
      </c>
      <c r="AT158" s="12">
        <f t="shared" si="42"/>
        <v>0</v>
      </c>
      <c r="AU158" s="12">
        <f t="shared" si="32"/>
        <v>0</v>
      </c>
      <c r="AV158" s="12">
        <f t="shared" si="33"/>
        <v>0</v>
      </c>
      <c r="AW158" s="12">
        <f t="shared" si="43"/>
        <v>2</v>
      </c>
      <c r="AX158" s="12">
        <f t="shared" si="44"/>
        <v>3</v>
      </c>
      <c r="AY158" s="12">
        <f t="shared" si="45"/>
        <v>5</v>
      </c>
    </row>
    <row r="159" spans="6:51">
      <c r="F159" s="6" t="str">
        <f t="shared" si="34"/>
        <v/>
      </c>
      <c r="K159" s="6" t="str">
        <f t="shared" si="35"/>
        <v/>
      </c>
      <c r="P159" s="6" t="str">
        <f t="shared" si="36"/>
        <v/>
      </c>
      <c r="U159" s="6" t="str">
        <f t="shared" si="37"/>
        <v/>
      </c>
      <c r="Z159" s="6" t="str">
        <f t="shared" si="38"/>
        <v/>
      </c>
      <c r="AE159" s="6" t="str">
        <f t="shared" si="39"/>
        <v/>
      </c>
      <c r="AJ159" s="6" t="str">
        <f t="shared" si="40"/>
        <v/>
      </c>
      <c r="AO159" s="6" t="str">
        <f t="shared" si="41"/>
        <v/>
      </c>
      <c r="AQ159" s="48" t="str">
        <f>IF(AU159+AV159&gt;0,VLOOKUP(AY159,Item!$G:$H,2,FALSE)," ")</f>
        <v xml:space="preserve"> </v>
      </c>
      <c r="AR159" s="29" t="str">
        <f>IF(AU159+AV159&gt;0,VLOOKUP(AT159,Item!D:E,2,FALSE),"")</f>
        <v/>
      </c>
      <c r="AT159" s="12">
        <f t="shared" si="42"/>
        <v>0</v>
      </c>
      <c r="AU159" s="12">
        <f t="shared" si="32"/>
        <v>0</v>
      </c>
      <c r="AV159" s="12">
        <f t="shared" si="33"/>
        <v>0</v>
      </c>
      <c r="AW159" s="12">
        <f t="shared" si="43"/>
        <v>2</v>
      </c>
      <c r="AX159" s="12">
        <f t="shared" si="44"/>
        <v>3</v>
      </c>
      <c r="AY159" s="12">
        <f t="shared" si="45"/>
        <v>5</v>
      </c>
    </row>
    <row r="160" spans="6:51">
      <c r="F160" s="6" t="str">
        <f t="shared" si="34"/>
        <v/>
      </c>
      <c r="K160" s="6" t="str">
        <f t="shared" si="35"/>
        <v/>
      </c>
      <c r="P160" s="6" t="str">
        <f t="shared" si="36"/>
        <v/>
      </c>
      <c r="U160" s="6" t="str">
        <f t="shared" si="37"/>
        <v/>
      </c>
      <c r="Z160" s="6" t="str">
        <f t="shared" si="38"/>
        <v/>
      </c>
      <c r="AE160" s="6" t="str">
        <f t="shared" si="39"/>
        <v/>
      </c>
      <c r="AJ160" s="6" t="str">
        <f t="shared" si="40"/>
        <v/>
      </c>
      <c r="AO160" s="6" t="str">
        <f t="shared" si="41"/>
        <v/>
      </c>
      <c r="AQ160" s="48" t="str">
        <f>IF(AU160+AV160&gt;0,VLOOKUP(AY160,Item!$G:$H,2,FALSE)," ")</f>
        <v xml:space="preserve"> </v>
      </c>
      <c r="AR160" s="29" t="str">
        <f>IF(AU160+AV160&gt;0,VLOOKUP(AT160,Item!D:E,2,FALSE),"")</f>
        <v/>
      </c>
      <c r="AT160" s="12">
        <f t="shared" si="42"/>
        <v>0</v>
      </c>
      <c r="AU160" s="12">
        <f t="shared" si="32"/>
        <v>0</v>
      </c>
      <c r="AV160" s="12">
        <f t="shared" si="33"/>
        <v>0</v>
      </c>
      <c r="AW160" s="12">
        <f t="shared" si="43"/>
        <v>2</v>
      </c>
      <c r="AX160" s="12">
        <f t="shared" si="44"/>
        <v>3</v>
      </c>
      <c r="AY160" s="12">
        <f t="shared" si="45"/>
        <v>5</v>
      </c>
    </row>
    <row r="161" spans="6:44">
      <c r="F161" s="6" t="str">
        <f t="shared" si="34"/>
        <v/>
      </c>
      <c r="K161" s="6" t="str">
        <f t="shared" si="35"/>
        <v/>
      </c>
      <c r="P161" s="6" t="str">
        <f t="shared" si="36"/>
        <v/>
      </c>
      <c r="U161" s="6" t="str">
        <f t="shared" si="37"/>
        <v/>
      </c>
      <c r="Z161" s="6" t="str">
        <f t="shared" si="38"/>
        <v/>
      </c>
      <c r="AE161" s="6" t="str">
        <f t="shared" si="39"/>
        <v/>
      </c>
      <c r="AJ161" s="6" t="str">
        <f t="shared" si="40"/>
        <v/>
      </c>
      <c r="AO161" s="6" t="str">
        <f t="shared" si="41"/>
        <v/>
      </c>
      <c r="AQ161" s="48" t="str">
        <f>IF(AU161+AV161&gt;0,VLOOKUP(AY161,Item!$G:$H,2,FALSE)," ")</f>
        <v xml:space="preserve"> </v>
      </c>
      <c r="AR161" s="29" t="str">
        <f>IF(AU161+AV161&gt;0,VLOOKUP(AT161,Item!D:E,2,FALSE),"")</f>
        <v/>
      </c>
    </row>
    <row r="162" spans="6:44">
      <c r="F162" s="6" t="str">
        <f t="shared" si="34"/>
        <v/>
      </c>
      <c r="K162" s="6" t="str">
        <f t="shared" si="35"/>
        <v/>
      </c>
      <c r="P162" s="6" t="str">
        <f t="shared" si="36"/>
        <v/>
      </c>
      <c r="U162" s="6" t="str">
        <f t="shared" si="37"/>
        <v/>
      </c>
      <c r="Z162" s="6" t="str">
        <f t="shared" si="38"/>
        <v/>
      </c>
      <c r="AE162" s="6" t="str">
        <f t="shared" si="39"/>
        <v/>
      </c>
      <c r="AJ162" s="6" t="str">
        <f t="shared" si="40"/>
        <v/>
      </c>
      <c r="AO162" s="6" t="str">
        <f t="shared" si="41"/>
        <v/>
      </c>
      <c r="AQ162" s="48" t="str">
        <f>IF(AU162+AV162&gt;0,VLOOKUP(AY162,Item!$G:$H,2,FALSE)," ")</f>
        <v xml:space="preserve"> </v>
      </c>
      <c r="AR162" s="29" t="str">
        <f>IF(AU162+AV162&gt;0,VLOOKUP(AT162,Item!D:E,2,FALSE),"")</f>
        <v/>
      </c>
    </row>
    <row r="163" spans="6:44">
      <c r="F163" s="6" t="str">
        <f t="shared" si="34"/>
        <v/>
      </c>
      <c r="K163" s="6" t="str">
        <f t="shared" si="35"/>
        <v/>
      </c>
      <c r="P163" s="6" t="str">
        <f t="shared" si="36"/>
        <v/>
      </c>
      <c r="U163" s="6" t="str">
        <f t="shared" si="37"/>
        <v/>
      </c>
      <c r="Z163" s="6" t="str">
        <f t="shared" si="38"/>
        <v/>
      </c>
      <c r="AE163" s="6" t="str">
        <f t="shared" si="39"/>
        <v/>
      </c>
      <c r="AJ163" s="6" t="str">
        <f t="shared" si="40"/>
        <v/>
      </c>
      <c r="AO163" s="6" t="str">
        <f t="shared" si="41"/>
        <v/>
      </c>
      <c r="AQ163" s="48" t="str">
        <f>IF(AU163+AV163&gt;0,VLOOKUP(AY163,Item!$G:$H,2,FALSE)," ")</f>
        <v xml:space="preserve"> </v>
      </c>
      <c r="AR163" s="29" t="str">
        <f>IF(AU163+AV163&gt;0,VLOOKUP(AT163,Item!D:E,2,FALSE),"")</f>
        <v/>
      </c>
    </row>
    <row r="164" spans="6:44">
      <c r="F164" s="6" t="str">
        <f t="shared" si="34"/>
        <v/>
      </c>
      <c r="K164" s="6" t="str">
        <f t="shared" si="35"/>
        <v/>
      </c>
      <c r="P164" s="6" t="str">
        <f t="shared" si="36"/>
        <v/>
      </c>
      <c r="U164" s="6" t="str">
        <f t="shared" si="37"/>
        <v/>
      </c>
      <c r="Z164" s="6" t="str">
        <f t="shared" si="38"/>
        <v/>
      </c>
      <c r="AE164" s="6" t="str">
        <f t="shared" si="39"/>
        <v/>
      </c>
      <c r="AJ164" s="6" t="str">
        <f t="shared" si="40"/>
        <v/>
      </c>
      <c r="AO164" s="6" t="str">
        <f t="shared" si="41"/>
        <v/>
      </c>
      <c r="AQ164" s="48" t="str">
        <f>IF(AU164+AV164&gt;0,VLOOKUP(AY164,Item!$G:$H,2,FALSE)," ")</f>
        <v xml:space="preserve"> </v>
      </c>
      <c r="AR164" s="29" t="str">
        <f>IF(AU164+AV164&gt;0,VLOOKUP(AT164,Item!D:E,2,FALSE),"")</f>
        <v/>
      </c>
    </row>
    <row r="165" spans="6:44">
      <c r="F165" s="6" t="str">
        <f t="shared" si="34"/>
        <v/>
      </c>
      <c r="K165" s="6" t="str">
        <f t="shared" si="35"/>
        <v/>
      </c>
      <c r="P165" s="6" t="str">
        <f t="shared" si="36"/>
        <v/>
      </c>
      <c r="U165" s="6" t="str">
        <f t="shared" si="37"/>
        <v/>
      </c>
      <c r="Z165" s="6" t="str">
        <f t="shared" si="38"/>
        <v/>
      </c>
      <c r="AE165" s="6" t="str">
        <f t="shared" si="39"/>
        <v/>
      </c>
      <c r="AJ165" s="6" t="str">
        <f t="shared" si="40"/>
        <v/>
      </c>
      <c r="AO165" s="6" t="str">
        <f t="shared" si="41"/>
        <v/>
      </c>
      <c r="AQ165" s="48" t="str">
        <f>IF(AU165+AV165&gt;0,VLOOKUP(AY165,Item!$G:$H,2,FALSE)," ")</f>
        <v xml:space="preserve"> </v>
      </c>
      <c r="AR165" s="29" t="str">
        <f>IF(AU165+AV165&gt;0,VLOOKUP(AT165,Item!D:E,2,FALSE),"")</f>
        <v/>
      </c>
    </row>
    <row r="166" spans="6:44">
      <c r="F166" s="6" t="str">
        <f t="shared" si="34"/>
        <v/>
      </c>
      <c r="K166" s="6" t="str">
        <f t="shared" si="35"/>
        <v/>
      </c>
      <c r="P166" s="6" t="str">
        <f t="shared" si="36"/>
        <v/>
      </c>
      <c r="U166" s="6" t="str">
        <f t="shared" si="37"/>
        <v/>
      </c>
      <c r="Z166" s="6" t="str">
        <f t="shared" si="38"/>
        <v/>
      </c>
      <c r="AE166" s="6" t="str">
        <f t="shared" si="39"/>
        <v/>
      </c>
      <c r="AJ166" s="6" t="str">
        <f t="shared" si="40"/>
        <v/>
      </c>
      <c r="AO166" s="6" t="str">
        <f t="shared" si="41"/>
        <v/>
      </c>
      <c r="AQ166" s="48" t="str">
        <f>IF(AU166+AV166&gt;0,VLOOKUP(AY166,Item!$G:$H,2,FALSE)," ")</f>
        <v xml:space="preserve"> </v>
      </c>
      <c r="AR166" s="29" t="str">
        <f>IF(AU166+AV166&gt;0,VLOOKUP(AT166,Item!D:E,2,FALSE),"")</f>
        <v/>
      </c>
    </row>
    <row r="167" spans="6:44">
      <c r="F167" s="6" t="str">
        <f t="shared" si="34"/>
        <v/>
      </c>
      <c r="K167" s="6" t="str">
        <f t="shared" si="35"/>
        <v/>
      </c>
      <c r="P167" s="6" t="str">
        <f t="shared" si="36"/>
        <v/>
      </c>
      <c r="U167" s="6" t="str">
        <f t="shared" si="37"/>
        <v/>
      </c>
      <c r="Z167" s="6" t="str">
        <f t="shared" si="38"/>
        <v/>
      </c>
      <c r="AE167" s="6" t="str">
        <f t="shared" si="39"/>
        <v/>
      </c>
      <c r="AJ167" s="6" t="str">
        <f t="shared" si="40"/>
        <v/>
      </c>
      <c r="AO167" s="6" t="str">
        <f t="shared" si="41"/>
        <v/>
      </c>
      <c r="AQ167" s="48" t="str">
        <f>IF(AU167+AV167&gt;0,VLOOKUP(AY167,Item!$G:$H,2,FALSE)," ")</f>
        <v xml:space="preserve"> </v>
      </c>
      <c r="AR167" s="29" t="str">
        <f>IF(AU167+AV167&gt;0,VLOOKUP(AT167,Item!D:E,2,FALSE),"")</f>
        <v/>
      </c>
    </row>
    <row r="168" spans="6:44">
      <c r="K168" s="12" t="str">
        <f t="shared" ref="K168" si="46">IF(J168="","",DATEDIF(J168,"2024/2/4","Y"))</f>
        <v/>
      </c>
      <c r="P168" s="12" t="str">
        <f t="shared" ref="P168" si="47">IF(O168="","",DATEDIF(O168,"2024/5/19","Y"))</f>
        <v/>
      </c>
      <c r="U168" s="12" t="str">
        <f t="shared" ref="U168" si="48">IF(T168="","",DATEDIF(T168,"2024/5/19","Y"))</f>
        <v/>
      </c>
      <c r="AE168" s="12" t="str">
        <f t="shared" ref="AE168" si="49">IF(AD168="","",DATEDIF(AD168,"2024/2/4","Y"))</f>
        <v/>
      </c>
      <c r="AJ168" s="12" t="str">
        <f t="shared" ref="AJ168" si="50">IF(AI168="","",DATEDIF(AI168,"2024/5/19","Y"))</f>
        <v/>
      </c>
      <c r="AO168" s="12" t="str">
        <f t="shared" ref="AO168" si="51">IF(AN168="","",DATEDIF(AN168,"2024/5/19","Y"))</f>
        <v/>
      </c>
      <c r="AQ168" s="48" t="str">
        <f>IF(AU168+AV168&gt;0,VLOOKUP(AY168,Item!$G:$H,2,FALSE)," ")</f>
        <v xml:space="preserve"> </v>
      </c>
      <c r="AR168" s="29" t="str">
        <f>IF(AU168+AV168&gt;0,VLOOKUP(AT168,Item!D:E,2,FALSE),"")</f>
        <v/>
      </c>
    </row>
  </sheetData>
  <sheetProtection sheet="1" objects="1" scenarios="1"/>
  <protectedRanges>
    <protectedRange sqref="AR4:AR168" name="範圍11"/>
    <protectedRange sqref="AP4:AP167" name="範圍10"/>
    <protectedRange sqref="AK4:AN167" name="範圍9"/>
    <protectedRange sqref="AF4:AI167" name="範圍8"/>
    <protectedRange sqref="AF4:AI164" name="範圍7"/>
    <protectedRange sqref="AA4:AD166" name="範圍6"/>
    <protectedRange sqref="V4:Y460" name="範圍5"/>
    <protectedRange sqref="Q4:T166" name="範圍4"/>
    <protectedRange sqref="L4:O166" name="範圍3"/>
    <protectedRange sqref="G4:J169" name="範圍2"/>
    <protectedRange sqref="B4:E166" name="範圍1"/>
  </protectedRanges>
  <mergeCells count="13">
    <mergeCell ref="A2:B2"/>
    <mergeCell ref="AQ2:AR2"/>
    <mergeCell ref="A1:B1"/>
    <mergeCell ref="C1:G2"/>
    <mergeCell ref="H1:L2"/>
    <mergeCell ref="M1:Q2"/>
    <mergeCell ref="R1:V2"/>
    <mergeCell ref="W1:AA2"/>
    <mergeCell ref="BA3:BI3"/>
    <mergeCell ref="AB1:AF2"/>
    <mergeCell ref="AG1:AK2"/>
    <mergeCell ref="AL1:AP2"/>
    <mergeCell ref="AQ1:AR1"/>
  </mergeCells>
  <phoneticPr fontId="2" type="noConversion"/>
  <dataValidations count="2">
    <dataValidation type="list" allowBlank="1" showErrorMessage="1" sqref="Q4:Q168 G4:G167 L4:L168 AA4:AA167 AP4:AP168 AK4:AK168 AF4:AF168 V4:V168" xr:uid="{CA868BF6-4918-43E9-94B8-0CFEC28ED741}">
      <formula1>"M,F"</formula1>
    </dataValidation>
    <dataValidation allowBlank="1" showErrorMessage="1" sqref="AR4:AR168" xr:uid="{E297E4FE-F0AF-4840-A073-F4A62D5BB02F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72EF-9104-45D8-B96E-DB255DD9BAA7}">
  <sheetPr>
    <tabColor theme="8" tint="0.79998168889431442"/>
    <pageSetUpPr fitToPage="1"/>
  </sheetPr>
  <dimension ref="A1:G915"/>
  <sheetViews>
    <sheetView zoomScaleNormal="100" workbookViewId="0">
      <selection sqref="A1:G2"/>
    </sheetView>
  </sheetViews>
  <sheetFormatPr defaultColWidth="12.85546875" defaultRowHeight="15.75"/>
  <cols>
    <col min="1" max="1" width="13.28515625" style="30" customWidth="1"/>
    <col min="2" max="2" width="4.5703125" style="31" bestFit="1" customWidth="1"/>
    <col min="3" max="3" width="13.5703125" style="30" customWidth="1"/>
    <col min="4" max="4" width="29.28515625" style="30" customWidth="1"/>
    <col min="5" max="5" width="28.28515625" style="30" bestFit="1" customWidth="1"/>
    <col min="6" max="6" width="11" style="31" bestFit="1" customWidth="1"/>
    <col min="7" max="7" width="11.85546875" style="31" customWidth="1"/>
    <col min="8" max="21" width="7.42578125" style="30" customWidth="1"/>
    <col min="22" max="16384" width="12.85546875" style="30"/>
  </cols>
  <sheetData>
    <row r="1" spans="1:7">
      <c r="A1" s="107" t="s">
        <v>77</v>
      </c>
      <c r="B1" s="107"/>
      <c r="C1" s="108"/>
      <c r="D1" s="108"/>
      <c r="E1" s="108"/>
      <c r="F1" s="108"/>
      <c r="G1" s="108"/>
    </row>
    <row r="2" spans="1:7">
      <c r="A2" s="108"/>
      <c r="B2" s="108"/>
      <c r="C2" s="108"/>
      <c r="D2" s="108"/>
      <c r="E2" s="108"/>
      <c r="F2" s="108"/>
      <c r="G2" s="108"/>
    </row>
    <row r="3" spans="1:7">
      <c r="A3" s="109" t="s">
        <v>80</v>
      </c>
      <c r="B3" s="109"/>
      <c r="C3" s="93"/>
      <c r="D3" s="94"/>
      <c r="E3" s="95"/>
      <c r="F3" s="95"/>
      <c r="G3" s="95"/>
    </row>
    <row r="4" spans="1:7">
      <c r="A4" s="92" t="s">
        <v>55</v>
      </c>
      <c r="B4" s="92"/>
      <c r="C4" s="93"/>
      <c r="D4" s="94"/>
      <c r="E4" s="95"/>
      <c r="F4" s="95"/>
      <c r="G4" s="95"/>
    </row>
    <row r="5" spans="1:7">
      <c r="A5" s="92" t="s">
        <v>56</v>
      </c>
      <c r="B5" s="92"/>
      <c r="C5" s="93"/>
      <c r="D5" s="94"/>
      <c r="E5" s="95"/>
      <c r="F5" s="95"/>
      <c r="G5" s="95"/>
    </row>
    <row r="6" spans="1:7">
      <c r="A6" s="92" t="s">
        <v>57</v>
      </c>
      <c r="B6" s="92"/>
      <c r="C6" s="93"/>
      <c r="D6" s="94"/>
      <c r="E6" s="95"/>
      <c r="F6" s="95"/>
      <c r="G6" s="95"/>
    </row>
    <row r="7" spans="1:7" ht="15.75" customHeight="1">
      <c r="A7" s="91" t="s">
        <v>78</v>
      </c>
      <c r="B7" s="91"/>
      <c r="C7" s="91"/>
      <c r="D7" s="91"/>
      <c r="E7" s="91"/>
      <c r="F7" s="91"/>
      <c r="G7" s="91"/>
    </row>
    <row r="8" spans="1:7" ht="15.75" customHeight="1" thickBot="1">
      <c r="A8" s="100" t="s">
        <v>79</v>
      </c>
      <c r="B8" s="101"/>
      <c r="C8" s="102"/>
      <c r="D8" s="102"/>
      <c r="E8" s="102"/>
      <c r="F8" s="102"/>
      <c r="G8" s="103"/>
    </row>
    <row r="9" spans="1:7" ht="15.75" customHeight="1">
      <c r="A9" s="96" t="s">
        <v>58</v>
      </c>
      <c r="B9" s="97"/>
      <c r="C9" s="104" t="s">
        <v>59</v>
      </c>
      <c r="D9" s="104" t="s">
        <v>60</v>
      </c>
      <c r="E9" s="84" t="s">
        <v>76</v>
      </c>
      <c r="F9" s="84" t="s">
        <v>51</v>
      </c>
      <c r="G9" s="86" t="s">
        <v>52</v>
      </c>
    </row>
    <row r="10" spans="1:7" ht="15.75" customHeight="1" thickBot="1">
      <c r="A10" s="98"/>
      <c r="B10" s="99"/>
      <c r="C10" s="105"/>
      <c r="D10" s="105"/>
      <c r="E10" s="106"/>
      <c r="F10" s="85"/>
      <c r="G10" s="87"/>
    </row>
    <row r="11" spans="1:7" ht="15.75" customHeight="1">
      <c r="A11" s="88" t="str">
        <f>IF(D3&gt;0,D3,"")</f>
        <v/>
      </c>
      <c r="B11" s="53">
        <v>1</v>
      </c>
      <c r="C11" s="32"/>
      <c r="D11" s="32"/>
      <c r="E11" s="33"/>
      <c r="F11" s="34" t="str">
        <f>IF(E11="","",DATEDIF(E11,"2026/8/2","Y"))</f>
        <v/>
      </c>
      <c r="G11" s="35"/>
    </row>
    <row r="12" spans="1:7" ht="15.75" customHeight="1">
      <c r="A12" s="89"/>
      <c r="B12" s="38">
        <v>2</v>
      </c>
      <c r="C12" s="36"/>
      <c r="D12" s="36"/>
      <c r="E12" s="37"/>
      <c r="F12" s="38" t="str">
        <f t="shared" ref="F12:F35" si="0">IF(E12="","",DATEDIF(E12,"2026/8/2","Y"))</f>
        <v/>
      </c>
      <c r="G12" s="39"/>
    </row>
    <row r="13" spans="1:7" ht="15.75" customHeight="1">
      <c r="A13" s="89"/>
      <c r="B13" s="38">
        <v>3</v>
      </c>
      <c r="C13" s="36"/>
      <c r="D13" s="36"/>
      <c r="E13" s="37"/>
      <c r="F13" s="38" t="str">
        <f t="shared" si="0"/>
        <v/>
      </c>
      <c r="G13" s="39"/>
    </row>
    <row r="14" spans="1:7" ht="15.75" customHeight="1">
      <c r="A14" s="89"/>
      <c r="B14" s="38">
        <v>4</v>
      </c>
      <c r="C14" s="36"/>
      <c r="D14" s="36"/>
      <c r="E14" s="37"/>
      <c r="F14" s="38" t="str">
        <f t="shared" si="0"/>
        <v/>
      </c>
      <c r="G14" s="39"/>
    </row>
    <row r="15" spans="1:7" ht="15.75" customHeight="1">
      <c r="A15" s="89"/>
      <c r="B15" s="38">
        <v>5</v>
      </c>
      <c r="C15" s="36"/>
      <c r="D15" s="36"/>
      <c r="E15" s="37"/>
      <c r="F15" s="38" t="str">
        <f t="shared" si="0"/>
        <v/>
      </c>
      <c r="G15" s="39"/>
    </row>
    <row r="16" spans="1:7" ht="15.75" customHeight="1">
      <c r="A16" s="89"/>
      <c r="B16" s="38">
        <v>6</v>
      </c>
      <c r="C16" s="36"/>
      <c r="D16" s="36"/>
      <c r="E16" s="37"/>
      <c r="F16" s="38" t="str">
        <f t="shared" si="0"/>
        <v/>
      </c>
      <c r="G16" s="39"/>
    </row>
    <row r="17" spans="1:7" ht="15.75" customHeight="1">
      <c r="A17" s="89"/>
      <c r="B17" s="38">
        <v>7</v>
      </c>
      <c r="C17" s="36"/>
      <c r="D17" s="36"/>
      <c r="E17" s="37"/>
      <c r="F17" s="38" t="str">
        <f t="shared" si="0"/>
        <v/>
      </c>
      <c r="G17" s="39"/>
    </row>
    <row r="18" spans="1:7" ht="15.75" customHeight="1">
      <c r="A18" s="89"/>
      <c r="B18" s="38">
        <v>8</v>
      </c>
      <c r="C18" s="36"/>
      <c r="D18" s="36"/>
      <c r="E18" s="37"/>
      <c r="F18" s="38" t="str">
        <f t="shared" si="0"/>
        <v/>
      </c>
      <c r="G18" s="39"/>
    </row>
    <row r="19" spans="1:7" ht="15.75" customHeight="1">
      <c r="A19" s="89"/>
      <c r="B19" s="38">
        <v>9</v>
      </c>
      <c r="C19" s="36"/>
      <c r="D19" s="36"/>
      <c r="E19" s="37"/>
      <c r="F19" s="38" t="str">
        <f t="shared" si="0"/>
        <v/>
      </c>
      <c r="G19" s="39"/>
    </row>
    <row r="20" spans="1:7" ht="15.75" customHeight="1">
      <c r="A20" s="89"/>
      <c r="B20" s="38">
        <v>10</v>
      </c>
      <c r="C20" s="40"/>
      <c r="D20" s="40"/>
      <c r="E20" s="37"/>
      <c r="F20" s="38" t="str">
        <f t="shared" si="0"/>
        <v/>
      </c>
      <c r="G20" s="39"/>
    </row>
    <row r="21" spans="1:7" ht="15.75" customHeight="1">
      <c r="A21" s="89"/>
      <c r="B21" s="38">
        <v>11</v>
      </c>
      <c r="C21" s="40"/>
      <c r="D21" s="40"/>
      <c r="E21" s="37"/>
      <c r="F21" s="38" t="str">
        <f t="shared" si="0"/>
        <v/>
      </c>
      <c r="G21" s="39"/>
    </row>
    <row r="22" spans="1:7" ht="15.75" customHeight="1">
      <c r="A22" s="89"/>
      <c r="B22" s="38">
        <v>12</v>
      </c>
      <c r="C22" s="40"/>
      <c r="D22" s="40"/>
      <c r="E22" s="37"/>
      <c r="F22" s="38" t="str">
        <f t="shared" si="0"/>
        <v/>
      </c>
      <c r="G22" s="39"/>
    </row>
    <row r="23" spans="1:7" ht="15.75" customHeight="1">
      <c r="A23" s="89"/>
      <c r="B23" s="38">
        <v>13</v>
      </c>
      <c r="C23" s="40"/>
      <c r="D23" s="40"/>
      <c r="E23" s="37"/>
      <c r="F23" s="38" t="str">
        <f t="shared" si="0"/>
        <v/>
      </c>
      <c r="G23" s="39"/>
    </row>
    <row r="24" spans="1:7" ht="15.75" customHeight="1">
      <c r="A24" s="89"/>
      <c r="B24" s="38">
        <v>14</v>
      </c>
      <c r="C24" s="40"/>
      <c r="D24" s="40"/>
      <c r="E24" s="37"/>
      <c r="F24" s="38" t="str">
        <f t="shared" si="0"/>
        <v/>
      </c>
      <c r="G24" s="39"/>
    </row>
    <row r="25" spans="1:7" ht="15.75" customHeight="1">
      <c r="A25" s="89"/>
      <c r="B25" s="38">
        <v>15</v>
      </c>
      <c r="C25" s="40"/>
      <c r="D25" s="40"/>
      <c r="E25" s="37"/>
      <c r="F25" s="38" t="str">
        <f t="shared" si="0"/>
        <v/>
      </c>
      <c r="G25" s="39"/>
    </row>
    <row r="26" spans="1:7" ht="15.75" customHeight="1">
      <c r="A26" s="89"/>
      <c r="B26" s="38">
        <v>16</v>
      </c>
      <c r="C26" s="40"/>
      <c r="D26" s="40"/>
      <c r="E26" s="37"/>
      <c r="F26" s="38" t="str">
        <f t="shared" si="0"/>
        <v/>
      </c>
      <c r="G26" s="39"/>
    </row>
    <row r="27" spans="1:7" ht="15.75" customHeight="1">
      <c r="A27" s="89"/>
      <c r="B27" s="38">
        <v>17</v>
      </c>
      <c r="C27" s="40"/>
      <c r="D27" s="40"/>
      <c r="E27" s="37"/>
      <c r="F27" s="38" t="str">
        <f t="shared" si="0"/>
        <v/>
      </c>
      <c r="G27" s="39"/>
    </row>
    <row r="28" spans="1:7" ht="15.75" customHeight="1">
      <c r="A28" s="89"/>
      <c r="B28" s="38">
        <v>18</v>
      </c>
      <c r="C28" s="40"/>
      <c r="D28" s="40"/>
      <c r="E28" s="37"/>
      <c r="F28" s="38" t="str">
        <f t="shared" si="0"/>
        <v/>
      </c>
      <c r="G28" s="39"/>
    </row>
    <row r="29" spans="1:7" ht="15.75" customHeight="1">
      <c r="A29" s="89"/>
      <c r="B29" s="38">
        <v>19</v>
      </c>
      <c r="C29" s="40"/>
      <c r="D29" s="40"/>
      <c r="E29" s="37"/>
      <c r="F29" s="38" t="str">
        <f t="shared" si="0"/>
        <v/>
      </c>
      <c r="G29" s="39"/>
    </row>
    <row r="30" spans="1:7" ht="15.75" customHeight="1">
      <c r="A30" s="89"/>
      <c r="B30" s="38">
        <v>20</v>
      </c>
      <c r="C30" s="40"/>
      <c r="D30" s="40"/>
      <c r="E30" s="37"/>
      <c r="F30" s="38" t="str">
        <f t="shared" si="0"/>
        <v/>
      </c>
      <c r="G30" s="39"/>
    </row>
    <row r="31" spans="1:7" ht="15.75" customHeight="1">
      <c r="A31" s="89"/>
      <c r="B31" s="38">
        <v>21</v>
      </c>
      <c r="C31" s="40"/>
      <c r="D31" s="40"/>
      <c r="E31" s="37"/>
      <c r="F31" s="38" t="str">
        <f t="shared" si="0"/>
        <v/>
      </c>
      <c r="G31" s="39"/>
    </row>
    <row r="32" spans="1:7" ht="15.75" customHeight="1">
      <c r="A32" s="89"/>
      <c r="B32" s="38">
        <v>22</v>
      </c>
      <c r="C32" s="40"/>
      <c r="D32" s="40"/>
      <c r="E32" s="37"/>
      <c r="F32" s="38" t="str">
        <f t="shared" si="0"/>
        <v/>
      </c>
      <c r="G32" s="39"/>
    </row>
    <row r="33" spans="1:7" ht="15.75" customHeight="1">
      <c r="A33" s="89"/>
      <c r="B33" s="38">
        <v>23</v>
      </c>
      <c r="C33" s="40"/>
      <c r="D33" s="40"/>
      <c r="E33" s="37"/>
      <c r="F33" s="38" t="str">
        <f t="shared" si="0"/>
        <v/>
      </c>
      <c r="G33" s="39"/>
    </row>
    <row r="34" spans="1:7" ht="15.75" customHeight="1">
      <c r="A34" s="89"/>
      <c r="B34" s="38">
        <v>24</v>
      </c>
      <c r="C34" s="40"/>
      <c r="D34" s="40"/>
      <c r="E34" s="37"/>
      <c r="F34" s="38" t="str">
        <f t="shared" si="0"/>
        <v/>
      </c>
      <c r="G34" s="39"/>
    </row>
    <row r="35" spans="1:7" ht="15.75" customHeight="1" thickBot="1">
      <c r="A35" s="90"/>
      <c r="B35" s="54">
        <v>25</v>
      </c>
      <c r="C35" s="41"/>
      <c r="D35" s="41"/>
      <c r="E35" s="42"/>
      <c r="F35" s="43" t="str">
        <f t="shared" si="0"/>
        <v/>
      </c>
      <c r="G35" s="44"/>
    </row>
    <row r="36" spans="1:7" ht="15.75" customHeight="1"/>
    <row r="37" spans="1:7" ht="15.75" customHeight="1"/>
    <row r="38" spans="1:7" ht="15.75" customHeight="1"/>
    <row r="39" spans="1:7" ht="15.75" customHeight="1"/>
    <row r="40" spans="1:7" ht="15.75" customHeight="1"/>
    <row r="41" spans="1:7" ht="15.75" customHeight="1"/>
    <row r="42" spans="1:7" ht="15.75" customHeight="1"/>
    <row r="43" spans="1:7" ht="15.75" customHeight="1"/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</sheetData>
  <sheetProtection sheet="1" objects="1" scenarios="1"/>
  <protectedRanges>
    <protectedRange sqref="G11:G36" name="範圍3"/>
    <protectedRange sqref="C11:E35" name="範圍2"/>
    <protectedRange sqref="D3:G6" name="範圍1"/>
  </protectedRanges>
  <mergeCells count="18">
    <mergeCell ref="A1:G2"/>
    <mergeCell ref="A3:C3"/>
    <mergeCell ref="D3:G3"/>
    <mergeCell ref="A4:C4"/>
    <mergeCell ref="D4:G4"/>
    <mergeCell ref="F9:F10"/>
    <mergeCell ref="G9:G10"/>
    <mergeCell ref="A11:A35"/>
    <mergeCell ref="A7:G7"/>
    <mergeCell ref="A5:C5"/>
    <mergeCell ref="D5:G5"/>
    <mergeCell ref="A9:B10"/>
    <mergeCell ref="A6:C6"/>
    <mergeCell ref="D6:G6"/>
    <mergeCell ref="A8:G8"/>
    <mergeCell ref="C9:C10"/>
    <mergeCell ref="D9:D10"/>
    <mergeCell ref="E9:E10"/>
  </mergeCells>
  <phoneticPr fontId="2" type="noConversion"/>
  <dataValidations count="1">
    <dataValidation type="list" allowBlank="1" showErrorMessage="1" sqref="G11:G35" xr:uid="{C5C25846-19EC-4948-84B1-CC34C27439E2}">
      <formula1>"M,F"</formula1>
    </dataValidation>
  </dataValidation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87C0-56FC-4E5B-A3A0-B3DB7EC8D201}">
  <dimension ref="A1:D10"/>
  <sheetViews>
    <sheetView zoomScale="130" zoomScaleNormal="130" workbookViewId="0">
      <selection sqref="A1:D1"/>
    </sheetView>
  </sheetViews>
  <sheetFormatPr defaultColWidth="25.85546875" defaultRowHeight="14.25"/>
  <cols>
    <col min="1" max="1" width="34.140625" style="8" bestFit="1" customWidth="1"/>
    <col min="2" max="2" width="35.42578125" style="8" bestFit="1" customWidth="1"/>
    <col min="3" max="3" width="6.28515625" style="8" bestFit="1" customWidth="1"/>
    <col min="4" max="4" width="16.140625" style="8" bestFit="1" customWidth="1"/>
    <col min="5" max="16384" width="25.85546875" style="8"/>
  </cols>
  <sheetData>
    <row r="1" spans="1:4" ht="16.5" thickBot="1">
      <c r="A1" s="61" t="s">
        <v>84</v>
      </c>
      <c r="B1" s="62"/>
      <c r="C1" s="62"/>
      <c r="D1" s="63"/>
    </row>
    <row r="2" spans="1:4" ht="16.5" thickBot="1">
      <c r="A2" s="9" t="s">
        <v>33</v>
      </c>
      <c r="B2" s="10" t="s">
        <v>37</v>
      </c>
      <c r="C2" s="11" t="s">
        <v>34</v>
      </c>
      <c r="D2" s="49" t="s">
        <v>66</v>
      </c>
    </row>
    <row r="3" spans="1:4" ht="15.75">
      <c r="A3" s="71" t="s">
        <v>82</v>
      </c>
      <c r="B3" s="50" t="s">
        <v>81</v>
      </c>
      <c r="C3" s="64" t="s">
        <v>68</v>
      </c>
      <c r="D3" s="51" t="s">
        <v>69</v>
      </c>
    </row>
    <row r="4" spans="1:4" ht="16.5" thickBot="1">
      <c r="A4" s="72"/>
      <c r="B4" s="10" t="s">
        <v>67</v>
      </c>
      <c r="C4" s="65"/>
      <c r="D4" s="49" t="s">
        <v>70</v>
      </c>
    </row>
    <row r="5" spans="1:4" ht="15.75">
      <c r="A5" s="66" t="s">
        <v>71</v>
      </c>
      <c r="B5" s="50" t="s">
        <v>81</v>
      </c>
      <c r="C5" s="64" t="s">
        <v>68</v>
      </c>
      <c r="D5" s="58" t="s">
        <v>74</v>
      </c>
    </row>
    <row r="6" spans="1:4" ht="15.75">
      <c r="A6" s="67"/>
      <c r="B6" s="7" t="s">
        <v>72</v>
      </c>
      <c r="C6" s="69"/>
      <c r="D6" s="59"/>
    </row>
    <row r="7" spans="1:4" ht="16.5" thickBot="1">
      <c r="A7" s="68"/>
      <c r="B7" s="52" t="s">
        <v>73</v>
      </c>
      <c r="C7" s="70"/>
      <c r="D7" s="60"/>
    </row>
    <row r="8" spans="1:4" ht="15.75">
      <c r="A8" s="55" t="s">
        <v>75</v>
      </c>
      <c r="B8" s="50" t="s">
        <v>81</v>
      </c>
      <c r="C8" s="58" t="s">
        <v>68</v>
      </c>
      <c r="D8" s="58" t="s">
        <v>74</v>
      </c>
    </row>
    <row r="9" spans="1:4" ht="15.75">
      <c r="A9" s="56"/>
      <c r="B9" s="51" t="s">
        <v>72</v>
      </c>
      <c r="C9" s="59"/>
      <c r="D9" s="59"/>
    </row>
    <row r="10" spans="1:4" ht="16.5" thickBot="1">
      <c r="A10" s="57"/>
      <c r="B10" s="49" t="s">
        <v>73</v>
      </c>
      <c r="C10" s="60"/>
      <c r="D10" s="60"/>
    </row>
  </sheetData>
  <sheetProtection sheet="1" objects="1" scenarios="1"/>
  <mergeCells count="9">
    <mergeCell ref="A8:A10"/>
    <mergeCell ref="C8:C10"/>
    <mergeCell ref="D8:D10"/>
    <mergeCell ref="A1:D1"/>
    <mergeCell ref="C3:C4"/>
    <mergeCell ref="A5:A7"/>
    <mergeCell ref="C5:C7"/>
    <mergeCell ref="D5:D7"/>
    <mergeCell ref="A3:A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CC03-0DD0-4CA5-8F0C-F0E06749A405}">
  <dimension ref="A1:J47"/>
  <sheetViews>
    <sheetView zoomScale="145" zoomScaleNormal="145" workbookViewId="0">
      <selection activeCell="F14" sqref="F14"/>
    </sheetView>
  </sheetViews>
  <sheetFormatPr defaultRowHeight="12.75"/>
  <cols>
    <col min="1" max="1" width="4" style="3" bestFit="1" customWidth="1"/>
    <col min="2" max="2" width="12.28515625" style="3" bestFit="1" customWidth="1"/>
    <col min="4" max="4" width="4" style="3" bestFit="1" customWidth="1"/>
    <col min="5" max="5" width="12.28515625" style="3" bestFit="1" customWidth="1"/>
  </cols>
  <sheetData>
    <row r="1" spans="1:8" ht="13.5">
      <c r="A1" s="3">
        <v>2</v>
      </c>
      <c r="B1" s="1" t="s">
        <v>36</v>
      </c>
      <c r="D1" s="3">
        <v>2</v>
      </c>
      <c r="E1" s="1" t="s">
        <v>62</v>
      </c>
      <c r="G1" s="2" t="s">
        <v>2</v>
      </c>
      <c r="H1" s="4" t="s">
        <v>23</v>
      </c>
    </row>
    <row r="2" spans="1:8" ht="13.5">
      <c r="A2" s="3">
        <v>3</v>
      </c>
      <c r="B2" s="1" t="s">
        <v>36</v>
      </c>
      <c r="D2" s="3">
        <v>3</v>
      </c>
      <c r="E2" s="1" t="s">
        <v>62</v>
      </c>
      <c r="G2" s="2" t="s">
        <v>3</v>
      </c>
      <c r="H2" s="5" t="s">
        <v>26</v>
      </c>
    </row>
    <row r="3" spans="1:8" ht="13.5">
      <c r="A3" s="3">
        <v>4</v>
      </c>
      <c r="B3" s="1" t="s">
        <v>36</v>
      </c>
      <c r="D3" s="3">
        <v>4</v>
      </c>
      <c r="E3" s="1" t="s">
        <v>62</v>
      </c>
      <c r="G3" s="2" t="s">
        <v>4</v>
      </c>
      <c r="H3" s="5" t="s">
        <v>22</v>
      </c>
    </row>
    <row r="4" spans="1:8" ht="13.5">
      <c r="A4" s="3">
        <v>5</v>
      </c>
      <c r="B4" s="1" t="s">
        <v>36</v>
      </c>
      <c r="D4" s="3">
        <v>5</v>
      </c>
      <c r="E4" s="1" t="s">
        <v>62</v>
      </c>
      <c r="G4" s="2" t="s">
        <v>5</v>
      </c>
      <c r="H4" s="5" t="s">
        <v>1</v>
      </c>
    </row>
    <row r="5" spans="1:8" ht="13.5">
      <c r="A5" s="3">
        <v>6</v>
      </c>
      <c r="B5" s="1" t="s">
        <v>36</v>
      </c>
      <c r="D5" s="3">
        <v>6</v>
      </c>
      <c r="E5" s="1" t="s">
        <v>62</v>
      </c>
      <c r="G5" s="2" t="s">
        <v>6</v>
      </c>
      <c r="H5" s="5" t="s">
        <v>1</v>
      </c>
    </row>
    <row r="6" spans="1:8" ht="13.5">
      <c r="A6" s="3">
        <v>7</v>
      </c>
      <c r="B6" s="1" t="s">
        <v>36</v>
      </c>
      <c r="D6" s="3">
        <v>7</v>
      </c>
      <c r="E6" s="1" t="s">
        <v>62</v>
      </c>
      <c r="G6" s="2" t="s">
        <v>7</v>
      </c>
      <c r="H6" s="5" t="s">
        <v>26</v>
      </c>
    </row>
    <row r="7" spans="1:8" ht="13.5">
      <c r="A7" s="3">
        <v>8</v>
      </c>
      <c r="B7" s="1" t="s">
        <v>38</v>
      </c>
      <c r="D7" s="3">
        <v>8</v>
      </c>
      <c r="E7" s="1" t="s">
        <v>62</v>
      </c>
      <c r="G7" s="2" t="s">
        <v>8</v>
      </c>
      <c r="H7" s="5" t="s">
        <v>1</v>
      </c>
    </row>
    <row r="8" spans="1:8" ht="13.5">
      <c r="A8" s="3">
        <v>9</v>
      </c>
      <c r="B8" s="1" t="s">
        <v>38</v>
      </c>
      <c r="D8" s="3">
        <v>9</v>
      </c>
      <c r="E8" s="1" t="s">
        <v>62</v>
      </c>
      <c r="G8" s="2" t="s">
        <v>9</v>
      </c>
      <c r="H8" s="5" t="s">
        <v>1</v>
      </c>
    </row>
    <row r="9" spans="1:8" ht="13.5">
      <c r="A9" s="3">
        <v>10</v>
      </c>
      <c r="B9" s="1" t="s">
        <v>39</v>
      </c>
      <c r="D9" s="3">
        <v>10</v>
      </c>
      <c r="E9" s="1" t="s">
        <v>62</v>
      </c>
      <c r="G9" s="2" t="s">
        <v>10</v>
      </c>
      <c r="H9" s="5" t="s">
        <v>1</v>
      </c>
    </row>
    <row r="10" spans="1:8" ht="13.5">
      <c r="A10" s="3">
        <v>11</v>
      </c>
      <c r="B10" s="1" t="s">
        <v>39</v>
      </c>
      <c r="D10" s="3">
        <v>11</v>
      </c>
      <c r="E10" s="1" t="s">
        <v>62</v>
      </c>
      <c r="G10" s="2" t="s">
        <v>18</v>
      </c>
      <c r="H10" s="5" t="s">
        <v>1</v>
      </c>
    </row>
    <row r="11" spans="1:8" ht="13.5">
      <c r="A11" s="3">
        <v>12</v>
      </c>
      <c r="B11" s="1" t="s">
        <v>39</v>
      </c>
      <c r="D11" s="3">
        <v>12</v>
      </c>
      <c r="E11" s="1" t="s">
        <v>63</v>
      </c>
      <c r="G11" s="2" t="s">
        <v>20</v>
      </c>
      <c r="H11" s="5" t="s">
        <v>1</v>
      </c>
    </row>
    <row r="12" spans="1:8" ht="13.5">
      <c r="A12" s="3">
        <v>13</v>
      </c>
      <c r="B12" s="1" t="s">
        <v>40</v>
      </c>
      <c r="D12" s="3">
        <v>13</v>
      </c>
      <c r="E12" s="1" t="s">
        <v>63</v>
      </c>
      <c r="G12" s="2" t="s">
        <v>19</v>
      </c>
      <c r="H12" s="5" t="s">
        <v>1</v>
      </c>
    </row>
    <row r="13" spans="1:8" ht="13.5">
      <c r="A13" s="3">
        <v>14</v>
      </c>
      <c r="B13" s="1" t="s">
        <v>40</v>
      </c>
      <c r="D13" s="3">
        <v>14</v>
      </c>
      <c r="E13" s="1" t="s">
        <v>63</v>
      </c>
      <c r="G13" s="2" t="s">
        <v>21</v>
      </c>
      <c r="H13" s="5" t="s">
        <v>1</v>
      </c>
    </row>
    <row r="14" spans="1:8" ht="13.5">
      <c r="A14" s="3">
        <v>15</v>
      </c>
      <c r="B14" s="1" t="s">
        <v>40</v>
      </c>
      <c r="D14" s="3">
        <v>15</v>
      </c>
      <c r="E14" s="1" t="s">
        <v>63</v>
      </c>
      <c r="G14" s="2" t="s">
        <v>13</v>
      </c>
      <c r="H14" s="5" t="s">
        <v>1</v>
      </c>
    </row>
    <row r="15" spans="1:8" ht="13.5">
      <c r="A15" s="3">
        <v>16</v>
      </c>
      <c r="B15" s="1" t="s">
        <v>35</v>
      </c>
      <c r="D15" s="3">
        <v>16</v>
      </c>
      <c r="E15" s="1" t="s">
        <v>63</v>
      </c>
      <c r="G15" s="2" t="s">
        <v>15</v>
      </c>
      <c r="H15" s="5" t="s">
        <v>1</v>
      </c>
    </row>
    <row r="16" spans="1:8" ht="13.5">
      <c r="A16" s="3">
        <v>17</v>
      </c>
      <c r="B16" s="1" t="s">
        <v>35</v>
      </c>
      <c r="D16" s="3">
        <v>17</v>
      </c>
      <c r="E16" s="1" t="s">
        <v>63</v>
      </c>
      <c r="G16" s="2" t="s">
        <v>16</v>
      </c>
      <c r="H16" s="5" t="s">
        <v>1</v>
      </c>
    </row>
    <row r="17" spans="1:10" ht="13.5">
      <c r="A17" s="3">
        <v>18</v>
      </c>
      <c r="B17" s="1" t="s">
        <v>35</v>
      </c>
      <c r="D17" s="3">
        <v>18</v>
      </c>
      <c r="E17" s="1" t="s">
        <v>63</v>
      </c>
      <c r="G17" s="2" t="s">
        <v>17</v>
      </c>
      <c r="H17" s="5" t="s">
        <v>1</v>
      </c>
    </row>
    <row r="18" spans="1:10" ht="13.5">
      <c r="A18" s="3">
        <v>19</v>
      </c>
      <c r="B18" s="1" t="s">
        <v>35</v>
      </c>
      <c r="D18" s="3">
        <v>19</v>
      </c>
      <c r="E18" s="1" t="s">
        <v>63</v>
      </c>
      <c r="G18" s="2" t="s">
        <v>11</v>
      </c>
      <c r="H18" s="5" t="s">
        <v>1</v>
      </c>
    </row>
    <row r="19" spans="1:10" ht="13.5">
      <c r="A19" s="3">
        <v>20</v>
      </c>
      <c r="B19" s="1" t="s">
        <v>35</v>
      </c>
      <c r="D19" s="3">
        <v>20</v>
      </c>
      <c r="E19" s="1" t="s">
        <v>63</v>
      </c>
      <c r="G19" s="2" t="s">
        <v>12</v>
      </c>
      <c r="H19" s="5" t="s">
        <v>1</v>
      </c>
      <c r="J19" s="2" t="s">
        <v>31</v>
      </c>
    </row>
    <row r="20" spans="1:10" ht="13.5">
      <c r="A20" s="3">
        <v>21</v>
      </c>
      <c r="B20" s="1" t="s">
        <v>35</v>
      </c>
      <c r="D20" s="3">
        <v>21</v>
      </c>
      <c r="E20" s="1" t="s">
        <v>63</v>
      </c>
      <c r="G20" s="2" t="s">
        <v>14</v>
      </c>
      <c r="H20" s="5" t="s">
        <v>1</v>
      </c>
      <c r="J20" t="s">
        <v>28</v>
      </c>
    </row>
    <row r="21" spans="1:10" ht="13.5">
      <c r="A21" s="3">
        <v>22</v>
      </c>
      <c r="B21" s="1" t="s">
        <v>35</v>
      </c>
      <c r="D21" s="3">
        <v>22</v>
      </c>
      <c r="E21" s="1" t="s">
        <v>63</v>
      </c>
      <c r="G21" s="2" t="s">
        <v>24</v>
      </c>
      <c r="H21" s="4" t="s">
        <v>32</v>
      </c>
      <c r="J21" t="s">
        <v>29</v>
      </c>
    </row>
    <row r="22" spans="1:10" ht="13.5">
      <c r="A22" s="3">
        <v>23</v>
      </c>
      <c r="B22" s="1" t="s">
        <v>35</v>
      </c>
      <c r="D22" s="3">
        <v>23</v>
      </c>
      <c r="E22" s="1" t="s">
        <v>63</v>
      </c>
      <c r="G22" s="2" t="s">
        <v>25</v>
      </c>
      <c r="H22" s="5" t="s">
        <v>26</v>
      </c>
      <c r="J22" t="s">
        <v>30</v>
      </c>
    </row>
    <row r="23" spans="1:10" ht="13.5">
      <c r="A23" s="3">
        <v>24</v>
      </c>
      <c r="B23" s="1" t="s">
        <v>35</v>
      </c>
      <c r="D23" s="3">
        <v>24</v>
      </c>
      <c r="E23" s="1" t="s">
        <v>63</v>
      </c>
      <c r="G23" s="2"/>
    </row>
    <row r="24" spans="1:10" ht="13.5">
      <c r="A24" s="3">
        <v>25</v>
      </c>
      <c r="B24" s="1" t="s">
        <v>35</v>
      </c>
      <c r="D24" s="3">
        <v>25</v>
      </c>
      <c r="E24" s="1" t="s">
        <v>63</v>
      </c>
    </row>
    <row r="25" spans="1:10" ht="13.5">
      <c r="A25" s="3">
        <v>26</v>
      </c>
      <c r="B25" s="1" t="s">
        <v>35</v>
      </c>
      <c r="D25" s="3">
        <v>26</v>
      </c>
      <c r="E25" s="1" t="s">
        <v>63</v>
      </c>
      <c r="G25" s="45">
        <v>2</v>
      </c>
      <c r="H25" s="46" t="s">
        <v>26</v>
      </c>
    </row>
    <row r="26" spans="1:10" ht="13.5">
      <c r="A26" s="3">
        <v>27</v>
      </c>
      <c r="B26" s="1" t="s">
        <v>35</v>
      </c>
      <c r="D26" s="3">
        <v>27</v>
      </c>
      <c r="E26" s="1" t="s">
        <v>63</v>
      </c>
      <c r="G26" s="1">
        <v>3</v>
      </c>
      <c r="H26" s="47" t="s">
        <v>23</v>
      </c>
    </row>
    <row r="27" spans="1:10" ht="13.5">
      <c r="A27" s="3">
        <v>28</v>
      </c>
      <c r="B27" s="1" t="s">
        <v>35</v>
      </c>
      <c r="D27" s="3">
        <v>28</v>
      </c>
      <c r="E27" s="1" t="s">
        <v>63</v>
      </c>
      <c r="G27" s="3">
        <v>0</v>
      </c>
      <c r="H27" s="46" t="s">
        <v>1</v>
      </c>
    </row>
    <row r="28" spans="1:10" ht="13.5">
      <c r="A28" s="3">
        <v>29</v>
      </c>
      <c r="B28" s="1" t="s">
        <v>35</v>
      </c>
      <c r="D28" s="3">
        <v>29</v>
      </c>
      <c r="E28" s="1" t="s">
        <v>63</v>
      </c>
    </row>
    <row r="29" spans="1:10" ht="13.5">
      <c r="A29" s="3">
        <v>30</v>
      </c>
      <c r="B29" s="1" t="s">
        <v>35</v>
      </c>
      <c r="D29" s="3">
        <v>30</v>
      </c>
      <c r="E29" s="1" t="s">
        <v>63</v>
      </c>
    </row>
    <row r="30" spans="1:10" ht="13.5">
      <c r="A30" s="3">
        <v>31</v>
      </c>
      <c r="B30" s="1" t="s">
        <v>35</v>
      </c>
      <c r="D30" s="3">
        <v>31</v>
      </c>
      <c r="E30" s="1" t="s">
        <v>63</v>
      </c>
    </row>
    <row r="31" spans="1:10" ht="13.5">
      <c r="A31" s="3">
        <v>32</v>
      </c>
      <c r="B31" s="1" t="s">
        <v>35</v>
      </c>
      <c r="D31" s="3">
        <v>32</v>
      </c>
      <c r="E31" s="1" t="s">
        <v>63</v>
      </c>
    </row>
    <row r="32" spans="1:10" ht="13.5">
      <c r="A32" s="3">
        <v>33</v>
      </c>
      <c r="B32" s="1" t="s">
        <v>35</v>
      </c>
      <c r="D32" s="3">
        <v>33</v>
      </c>
      <c r="E32" s="1" t="s">
        <v>63</v>
      </c>
    </row>
    <row r="33" spans="1:5" ht="13.5">
      <c r="A33" s="3">
        <v>34</v>
      </c>
      <c r="B33" s="1" t="s">
        <v>35</v>
      </c>
      <c r="D33" s="3">
        <v>34</v>
      </c>
      <c r="E33" s="1" t="s">
        <v>63</v>
      </c>
    </row>
    <row r="34" spans="1:5" ht="13.5">
      <c r="A34" s="3">
        <v>35</v>
      </c>
      <c r="B34" s="1" t="s">
        <v>35</v>
      </c>
      <c r="D34" s="3">
        <v>35</v>
      </c>
      <c r="E34" s="1" t="s">
        <v>63</v>
      </c>
    </row>
    <row r="35" spans="1:5" ht="13.5">
      <c r="A35" s="3">
        <v>36</v>
      </c>
      <c r="B35" s="1" t="s">
        <v>35</v>
      </c>
      <c r="D35" s="3">
        <v>36</v>
      </c>
      <c r="E35" s="1" t="s">
        <v>63</v>
      </c>
    </row>
    <row r="36" spans="1:5" ht="13.5">
      <c r="A36" s="3">
        <v>37</v>
      </c>
      <c r="B36" s="1" t="s">
        <v>35</v>
      </c>
      <c r="D36" s="3">
        <v>37</v>
      </c>
      <c r="E36" s="1" t="s">
        <v>63</v>
      </c>
    </row>
    <row r="37" spans="1:5" ht="13.5">
      <c r="A37" s="3">
        <v>38</v>
      </c>
      <c r="B37" s="1" t="s">
        <v>35</v>
      </c>
      <c r="D37" s="3">
        <v>38</v>
      </c>
      <c r="E37" s="1" t="s">
        <v>63</v>
      </c>
    </row>
    <row r="38" spans="1:5" ht="13.5">
      <c r="A38" s="3">
        <v>39</v>
      </c>
      <c r="B38" s="1" t="s">
        <v>35</v>
      </c>
      <c r="D38" s="3">
        <v>39</v>
      </c>
      <c r="E38" s="1" t="s">
        <v>63</v>
      </c>
    </row>
    <row r="39" spans="1:5" ht="13.5">
      <c r="A39" s="3">
        <v>40</v>
      </c>
      <c r="B39" s="1" t="s">
        <v>35</v>
      </c>
      <c r="D39" s="3">
        <v>40</v>
      </c>
      <c r="E39" s="1" t="s">
        <v>63</v>
      </c>
    </row>
    <row r="40" spans="1:5" ht="13.5">
      <c r="A40" s="3">
        <v>41</v>
      </c>
      <c r="B40" s="1" t="s">
        <v>35</v>
      </c>
      <c r="D40" s="3">
        <v>41</v>
      </c>
      <c r="E40" s="1" t="s">
        <v>63</v>
      </c>
    </row>
    <row r="41" spans="1:5" ht="13.5">
      <c r="A41" s="3">
        <v>42</v>
      </c>
      <c r="B41" s="1" t="s">
        <v>35</v>
      </c>
      <c r="D41" s="3">
        <v>42</v>
      </c>
      <c r="E41" s="1" t="s">
        <v>63</v>
      </c>
    </row>
    <row r="42" spans="1:5" ht="13.5">
      <c r="A42" s="3">
        <v>43</v>
      </c>
      <c r="B42" s="1" t="s">
        <v>35</v>
      </c>
      <c r="D42" s="3">
        <v>43</v>
      </c>
      <c r="E42" s="1" t="s">
        <v>63</v>
      </c>
    </row>
    <row r="43" spans="1:5" ht="13.5">
      <c r="A43" s="3">
        <v>44</v>
      </c>
      <c r="B43" s="1" t="s">
        <v>35</v>
      </c>
      <c r="D43" s="3">
        <v>44</v>
      </c>
      <c r="E43" s="1" t="s">
        <v>63</v>
      </c>
    </row>
    <row r="44" spans="1:5" ht="13.5">
      <c r="A44" s="3">
        <v>45</v>
      </c>
      <c r="B44" s="1" t="s">
        <v>35</v>
      </c>
      <c r="D44" s="3">
        <v>45</v>
      </c>
      <c r="E44" s="1" t="s">
        <v>63</v>
      </c>
    </row>
    <row r="45" spans="1:5" ht="13.5">
      <c r="A45" s="3">
        <v>46</v>
      </c>
      <c r="B45" s="1" t="s">
        <v>35</v>
      </c>
      <c r="D45" s="3">
        <v>46</v>
      </c>
      <c r="E45" s="1" t="s">
        <v>63</v>
      </c>
    </row>
    <row r="46" spans="1:5" ht="13.5">
      <c r="A46" s="3">
        <v>47</v>
      </c>
      <c r="B46" s="1" t="s">
        <v>35</v>
      </c>
      <c r="D46" s="3">
        <v>47</v>
      </c>
      <c r="E46" s="1" t="s">
        <v>63</v>
      </c>
    </row>
    <row r="47" spans="1:5" ht="13.5">
      <c r="A47" s="3">
        <v>48</v>
      </c>
      <c r="B47" s="1" t="s">
        <v>35</v>
      </c>
      <c r="D47" s="3">
        <v>48</v>
      </c>
      <c r="E47" s="1" t="s">
        <v>63</v>
      </c>
    </row>
  </sheetData>
  <sheetProtection sheet="1" objects="1" scenarios="1"/>
  <phoneticPr fontId="2" type="noConversion"/>
  <conditionalFormatting sqref="G1:G24 G28:G1048576">
    <cfRule type="duplicateValues" dxfId="3" priority="3"/>
    <cfRule type="duplicateValues" dxfId="2" priority="4"/>
  </conditionalFormatting>
  <conditionalFormatting sqref="G25:G2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4 x 30秒個人單車速度接力賽</vt:lpstr>
      <vt:lpstr>1分鐘大繩8字速度賽</vt:lpstr>
      <vt:lpstr>團體大匯演</vt:lpstr>
      <vt:lpstr>比賽項目 Item</vt:lpstr>
      <vt:lpstr>Item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Tsz Hin Ng</dc:creator>
  <cp:lastModifiedBy>Mickey NG</cp:lastModifiedBy>
  <cp:lastPrinted>2025-05-09T17:20:44Z</cp:lastPrinted>
  <dcterms:modified xsi:type="dcterms:W3CDTF">2026-07-16T04:03:23Z</dcterms:modified>
</cp:coreProperties>
</file>