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eks_Energy" sheetId="1" r:id="rId4"/>
  </sheets>
  <definedNames/>
  <calcPr/>
</workbook>
</file>

<file path=xl/sharedStrings.xml><?xml version="1.0" encoding="utf-8"?>
<sst xmlns="http://schemas.openxmlformats.org/spreadsheetml/2006/main" count="1" uniqueCount="1">
  <si>
    <t>ENERGY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</si>
</sst>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rgb="FFFFFFFF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41D2F"/>
        <bgColor rgb="FFE41D2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49" xfId="0" applyAlignment="1" applyFont="1" applyNumberFormat="1">
      <alignment horizontal="center" readingOrder="0" vertical="center"/>
    </xf>
    <xf borderId="1" fillId="2" fontId="2" numFmtId="0" xfId="0" applyAlignment="1" applyBorder="1" applyFont="1">
      <alignment vertical="bottom"/>
    </xf>
    <xf borderId="2" fillId="2" fontId="2" numFmtId="0" xfId="0" applyAlignment="1" applyBorder="1" applyFont="1">
      <alignment readingOrder="0" vertical="bottom"/>
    </xf>
    <xf borderId="3" fillId="2" fontId="2" numFmtId="49" xfId="0" applyAlignment="1" applyBorder="1" applyFont="1" applyNumberFormat="1">
      <alignment readingOrder="0" vertical="bottom"/>
    </xf>
    <xf borderId="4" fillId="3" fontId="3" numFmtId="0" xfId="0" applyAlignment="1" applyBorder="1" applyFill="1" applyFont="1">
      <alignment vertical="bottom"/>
    </xf>
    <xf borderId="4" fillId="0" fontId="4" numFmtId="49" xfId="0" applyAlignment="1" applyBorder="1" applyFont="1" applyNumberFormat="1">
      <alignment horizontal="center" vertical="bottom"/>
    </xf>
    <xf borderId="4" fillId="0" fontId="4" numFmtId="49" xfId="0" applyAlignment="1" applyBorder="1" applyFont="1" applyNumberFormat="1">
      <alignment horizontal="center" readingOrder="0" vertical="bottom"/>
    </xf>
    <xf borderId="0" fillId="2" fontId="1" numFmtId="0" xfId="0" applyAlignment="1" applyFon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38"/>
    <col customWidth="1" min="2" max="2" width="14.5"/>
    <col customWidth="1" min="3" max="3" width="40.75"/>
  </cols>
  <sheetData>
    <row r="1">
      <c r="A1" s="1" t="str">
        <f>IFERROR(__xludf.DUMMYFUNCTION("IMPORTRANGE(""https://docs.google.com/spreadsheets/d/1Y7OdimONXACXk4sMwqa7H7jxbaqGpjF6EkmZ7NjFnkQ"",""A2:C2"")"),"Товар")</f>
        <v>Товар</v>
      </c>
      <c r="B1" s="2" t="str">
        <f>IFERROR(__xludf.DUMMYFUNCTION("""COMPUTED_VALUE"""),"Наявність")</f>
        <v>Наявність</v>
      </c>
      <c r="C1" s="2" t="str">
        <f>IFERROR(__xludf.DUMMYFUNCTION("""COMPUTED_VALUE"""),"Надходження на склад (орієнтовно)")</f>
        <v>Надходження на склад (орієнтовно)</v>
      </c>
    </row>
    <row r="2">
      <c r="A2" s="3" t="s">
        <v>0</v>
      </c>
      <c r="B2" s="4"/>
      <c r="C2" s="5"/>
    </row>
    <row r="3">
      <c r="A3" s="6" t="str">
        <f>IFERROR(__xludf.DUMMYFUNCTION("QUERY(IMPORTRANGE(""https://docs.google.com/spreadsheets/d/1Y7OdimONXACXk4sMwqa7H7jxbaqGpjF6EkmZ7NjFnkQ"",""A3:C10000""),""SELECT * WHERE Col1 CONTAINS 'Energy' OR Col1 CONTAINS 'Шановні'"")"),"Energy Beige")</f>
        <v>Energy Beige</v>
      </c>
      <c r="B3" s="7" t="str">
        <f>IFERROR(__xludf.DUMMYFUNCTION("""COMPUTED_VALUE"""),"-")</f>
        <v>-</v>
      </c>
      <c r="C3" s="7" t="str">
        <f>IFERROR(__xludf.DUMMYFUNCTION("""COMPUTED_VALUE"""),"знятий з виробництва")</f>
        <v>знятий з виробництва</v>
      </c>
    </row>
    <row r="4">
      <c r="A4" s="6" t="str">
        <f>IFERROR(__xludf.DUMMYFUNCTION("""COMPUTED_VALUE"""),"Energy Blue")</f>
        <v>Energy Blue</v>
      </c>
      <c r="B4" s="7" t="str">
        <f>IFERROR(__xludf.DUMMYFUNCTION("""COMPUTED_VALUE"""),"+")</f>
        <v>+</v>
      </c>
      <c r="C4" s="7"/>
    </row>
    <row r="5">
      <c r="A5" s="6" t="str">
        <f>IFERROR(__xludf.DUMMYFUNCTION("""COMPUTED_VALUE"""),"Energy Blue Fog")</f>
        <v>Energy Blue Fog</v>
      </c>
      <c r="B5" s="7" t="str">
        <f>IFERROR(__xludf.DUMMYFUNCTION("""COMPUTED_VALUE"""),"по дзвінку")</f>
        <v>по дзвінку</v>
      </c>
      <c r="C5" s="7"/>
    </row>
    <row r="6">
      <c r="A6" s="6" t="str">
        <f>IFERROR(__xludf.DUMMYFUNCTION("""COMPUTED_VALUE"""),"Energy Brown")</f>
        <v>Energy Brown</v>
      </c>
      <c r="B6" s="7" t="str">
        <f>IFERROR(__xludf.DUMMYFUNCTION("""COMPUTED_VALUE"""),"-")</f>
        <v>-</v>
      </c>
      <c r="C6" s="7" t="str">
        <f>IFERROR(__xludf.DUMMYFUNCTION("""COMPUTED_VALUE"""),"знятий з виробництва")</f>
        <v>знятий з виробництва</v>
      </c>
    </row>
    <row r="7">
      <c r="A7" s="6" t="str">
        <f>IFERROR(__xludf.DUMMYFUNCTION("""COMPUTED_VALUE"""),"Energy Cocoa")</f>
        <v>Energy Cocoa</v>
      </c>
      <c r="B7" s="7" t="str">
        <f>IFERROR(__xludf.DUMMYFUNCTION("""COMPUTED_VALUE"""),"-")</f>
        <v>-</v>
      </c>
      <c r="C7" s="7" t="str">
        <f>IFERROR(__xludf.DUMMYFUNCTION("""COMPUTED_VALUE"""),"знятий з виробництва")</f>
        <v>знятий з виробництва</v>
      </c>
    </row>
    <row r="8">
      <c r="A8" s="6" t="str">
        <f>IFERROR(__xludf.DUMMYFUNCTION("""COMPUTED_VALUE"""),"Energy Cool Grey")</f>
        <v>Energy Cool Grey</v>
      </c>
      <c r="B8" s="7" t="str">
        <f>IFERROR(__xludf.DUMMYFUNCTION("""COMPUTED_VALUE"""),"-")</f>
        <v>-</v>
      </c>
      <c r="C8" s="7" t="str">
        <f>IFERROR(__xludf.DUMMYFUNCTION("""COMPUTED_VALUE"""),"знятий з виробництва")</f>
        <v>знятий з виробництва</v>
      </c>
    </row>
    <row r="9">
      <c r="A9" s="6" t="str">
        <f>IFERROR(__xludf.DUMMYFUNCTION("""COMPUTED_VALUE"""),"Energy Dark Grey")</f>
        <v>Energy Dark Grey</v>
      </c>
      <c r="B9" s="7" t="str">
        <f>IFERROR(__xludf.DUMMYFUNCTION("""COMPUTED_VALUE"""),"-")</f>
        <v>-</v>
      </c>
      <c r="C9" s="7" t="str">
        <f>IFERROR(__xludf.DUMMYFUNCTION("""COMPUTED_VALUE"""),"знятий з виробництва")</f>
        <v>знятий з виробництва</v>
      </c>
    </row>
    <row r="10">
      <c r="A10" s="6" t="str">
        <f>IFERROR(__xludf.DUMMYFUNCTION("""COMPUTED_VALUE"""),"Energy Deep Aqua")</f>
        <v>Energy Deep Aqua</v>
      </c>
      <c r="B10" s="7" t="str">
        <f>IFERROR(__xludf.DUMMYFUNCTION("""COMPUTED_VALUE"""),"по дзвінку")</f>
        <v>по дзвінку</v>
      </c>
      <c r="C10" s="7"/>
    </row>
    <row r="11">
      <c r="A11" s="6" t="str">
        <f>IFERROR(__xludf.DUMMYFUNCTION("""COMPUTED_VALUE"""),"Energy Dusty Violet")</f>
        <v>Energy Dusty Violet</v>
      </c>
      <c r="B11" s="8" t="str">
        <f>IFERROR(__xludf.DUMMYFUNCTION("""COMPUTED_VALUE"""),"по дзвінку")</f>
        <v>по дзвінку</v>
      </c>
      <c r="C11" s="8"/>
    </row>
    <row r="12">
      <c r="A12" s="6" t="str">
        <f>IFERROR(__xludf.DUMMYFUNCTION("""COMPUTED_VALUE"""),"Energy Ecru")</f>
        <v>Energy Ecru</v>
      </c>
      <c r="B12" s="7" t="str">
        <f>IFERROR(__xludf.DUMMYFUNCTION("""COMPUTED_VALUE"""),"-")</f>
        <v>-</v>
      </c>
      <c r="C12" s="7" t="str">
        <f>IFERROR(__xludf.DUMMYFUNCTION("""COMPUTED_VALUE"""),"знятий з виробництва")</f>
        <v>знятий з виробництва</v>
      </c>
    </row>
    <row r="13">
      <c r="A13" s="6" t="str">
        <f>IFERROR(__xludf.DUMMYFUNCTION("""COMPUTED_VALUE"""),"Energy Grey")</f>
        <v>Energy Grey</v>
      </c>
      <c r="B13" s="7" t="str">
        <f>IFERROR(__xludf.DUMMYFUNCTION("""COMPUTED_VALUE"""),"-")</f>
        <v>-</v>
      </c>
      <c r="C13" s="7" t="str">
        <f>IFERROR(__xludf.DUMMYFUNCTION("""COMPUTED_VALUE"""),"знятий з виробництва")</f>
        <v>знятий з виробництва</v>
      </c>
    </row>
    <row r="14">
      <c r="A14" s="6" t="str">
        <f>IFERROR(__xludf.DUMMYFUNCTION("""COMPUTED_VALUE"""),"Energy Light Beige")</f>
        <v>Energy Light Beige</v>
      </c>
      <c r="B14" s="7" t="str">
        <f>IFERROR(__xludf.DUMMYFUNCTION("""COMPUTED_VALUE"""),"+")</f>
        <v>+</v>
      </c>
      <c r="C14" s="7"/>
    </row>
    <row r="15">
      <c r="A15" s="6" t="str">
        <f>IFERROR(__xludf.DUMMYFUNCTION("""COMPUTED_VALUE"""),"Energy Light Grey")</f>
        <v>Energy Light Grey</v>
      </c>
      <c r="B15" s="7" t="str">
        <f>IFERROR(__xludf.DUMMYFUNCTION("""COMPUTED_VALUE"""),"-")</f>
        <v>-</v>
      </c>
      <c r="C15" s="7" t="str">
        <f>IFERROR(__xludf.DUMMYFUNCTION("""COMPUTED_VALUE"""),"знятий з виробництва")</f>
        <v>знятий з виробництва</v>
      </c>
    </row>
    <row r="16">
      <c r="A16" s="6" t="str">
        <f>IFERROR(__xludf.DUMMYFUNCTION("""COMPUTED_VALUE"""),"Energy Marble")</f>
        <v>Energy Marble</v>
      </c>
      <c r="B16" s="7" t="str">
        <f>IFERROR(__xludf.DUMMYFUNCTION("""COMPUTED_VALUE"""),"по дзвінку")</f>
        <v>по дзвінку</v>
      </c>
      <c r="C16" s="7"/>
    </row>
    <row r="17">
      <c r="A17" s="6" t="str">
        <f>IFERROR(__xludf.DUMMYFUNCTION("""COMPUTED_VALUE"""),"Energy Ocean")</f>
        <v>Energy Ocean</v>
      </c>
      <c r="B17" s="7" t="str">
        <f>IFERROR(__xludf.DUMMYFUNCTION("""COMPUTED_VALUE"""),"по дзвінку")</f>
        <v>по дзвінку</v>
      </c>
      <c r="C17" s="7"/>
    </row>
    <row r="18" ht="97.5" customHeight="1">
      <c r="A18" s="9" t="str">
        <f>IFERROR(__xludf.DUMMYFUNCTION("""COMPUTED_VALUE"""),"Шановні партнери!
Просимо Вас по можливості не приймати замовлення на тканини, які в таблиці залишків вказані з датою надходження. Ці дати орієнтовні і можуть змінюватися з незалежних від нас обставин (логістика, карантинні заходи і т.д.)")</f>
        <v>Шановні партнери!
Просимо Вас по можливості не приймати замовлення на тканини, які в таблиці залишків вказані з датою надходження. Ці дати орієнтовні і можуть змінюватися з незалежних від нас обставин (логістика, карантинні заходи і т.д.)</v>
      </c>
    </row>
  </sheetData>
  <mergeCells count="1">
    <mergeCell ref="A18:C18"/>
  </mergeCells>
  <drawing r:id="rId1"/>
</worksheet>
</file>