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<sst xmlns="http://schemas.openxmlformats.org/spreadsheetml/2006/main" count="38" uniqueCount="35">
  <si>
    <t>ANGKA PUTUS SEKOLAH (APtS) SMP/MTs</t>
  </si>
  <si>
    <t>DI KABUPATEN PROBOLINGGO TA. 2021-2022</t>
  </si>
  <si>
    <t>No.</t>
  </si>
  <si>
    <t>Kecamatan</t>
  </si>
  <si>
    <t>Angka Putus Sekolah pada tingkat dan jenjang SMP/MTs</t>
  </si>
  <si>
    <t>Siswa pada tingkat yg sama dan jenjang SMP/MTs</t>
  </si>
  <si>
    <t>Capaian Kinerja (%)</t>
  </si>
  <si>
    <t>SMP</t>
  </si>
  <si>
    <t>MTs</t>
  </si>
  <si>
    <t>Jumlah</t>
  </si>
  <si>
    <t>Bantaran</t>
  </si>
  <si>
    <t>Banyuanyar</t>
  </si>
  <si>
    <t>Besuk</t>
  </si>
  <si>
    <t>Dringu</t>
  </si>
  <si>
    <t>Gading</t>
  </si>
  <si>
    <t>Gending</t>
  </si>
  <si>
    <t>Kotaanyar</t>
  </si>
  <si>
    <t>Kraksaan</t>
  </si>
  <si>
    <t>Krejengan</t>
  </si>
  <si>
    <t>Krucil</t>
  </si>
  <si>
    <t>Kuripan</t>
  </si>
  <si>
    <t>Leces</t>
  </si>
  <si>
    <t>Lumbang</t>
  </si>
  <si>
    <t>Maron</t>
  </si>
  <si>
    <t>Paiton</t>
  </si>
  <si>
    <t>Pajarakan</t>
  </si>
  <si>
    <t>Pakuniran</t>
  </si>
  <si>
    <t>Sukapura</t>
  </si>
  <si>
    <t>Sumber</t>
  </si>
  <si>
    <t>Sumberasih</t>
  </si>
  <si>
    <t>Tegalsiwalan</t>
  </si>
  <si>
    <t>Tiris</t>
  </si>
  <si>
    <t>Tongas</t>
  </si>
  <si>
    <t>Wonomerto</t>
  </si>
  <si>
    <t>JUMLAH</t>
  </si>
</sst>
</file>

<file path=xl/styles.xml><?xml version="1.0" encoding="utf-8"?>
<styleSheet xmlns="http://schemas.openxmlformats.org/spreadsheetml/2006/main">
  <numFmts count="1">
    <numFmt numFmtId="177" formatCode="_-* #,##0_-;\-* #,##0_-;_-* &quot;-&quot;_-;_-@_-"/>
  </numFmts>
  <fonts count="3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Border="1"/>
    <xf numFmtId="177" fontId="2" fillId="0" borderId="1" xfId="19" applyFont="1" applyBorder="1"/>
    <xf numFmtId="2" fontId="2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77" fontId="1" fillId="0" borderId="1" xfId="19" applyFont="1" applyBorder="1"/>
    <xf numFmtId="2" fontId="1" fillId="0" borderId="1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0a2a4b6-8e34-44d1-bce3-9248bfe985ac}">
  <sheetPr>
    <tabColor rgb="FF92D050"/>
  </sheetPr>
  <dimension ref="A1:I30"/>
  <sheetViews>
    <sheetView workbookViewId="0" topLeftCell="A1">
      <selection pane="topLeft" activeCell="G13" sqref="G13"/>
    </sheetView>
  </sheetViews>
  <sheetFormatPr defaultRowHeight="15" customHeight="1"/>
  <cols>
    <col min="1" max="1" width="6.142857142857143" style="1" customWidth="1"/>
    <col min="2" max="2" width="15.142857142857142" style="1" customWidth="1"/>
    <col min="3" max="5" width="8.142857142857142" style="1" customWidth="1"/>
    <col min="6" max="8" width="9.142857142857142" style="1" customWidth="1"/>
    <col min="9" max="9" width="9.714285714285714" style="1" customWidth="1"/>
    <col min="10" max="16384" width="9.142857142857142" style="1" customWidth="1"/>
  </cols>
  <sheetData>
    <row r="1" spans="1:9" ht="1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15">
      <c r="A2" s="2" t="s">
        <v>1</v>
      </c>
      <c r="B2" s="2"/>
      <c r="C2" s="2"/>
      <c r="D2" s="2"/>
      <c r="E2" s="2"/>
      <c r="F2" s="2"/>
      <c r="G2" s="2"/>
      <c r="H2" s="2"/>
      <c r="I2" s="2"/>
    </row>
    <row r="4" spans="1:9" ht="45" customHeight="1">
      <c r="A4" s="3" t="s">
        <v>2</v>
      </c>
      <c r="B4" s="3" t="s">
        <v>3</v>
      </c>
      <c r="C4" s="3" t="s">
        <v>4</v>
      </c>
      <c r="D4" s="3"/>
      <c r="E4" s="3"/>
      <c r="F4" s="3" t="s">
        <v>5</v>
      </c>
      <c r="G4" s="3"/>
      <c r="H4" s="3"/>
      <c r="I4" s="3" t="s">
        <v>6</v>
      </c>
    </row>
    <row r="5" spans="1:9" s="4" customFormat="1" ht="15">
      <c r="A5" s="3"/>
      <c r="B5" s="3"/>
      <c r="C5" s="5" t="s">
        <v>7</v>
      </c>
      <c r="D5" s="5" t="s">
        <v>8</v>
      </c>
      <c r="E5" s="5" t="s">
        <v>9</v>
      </c>
      <c r="F5" s="5" t="s">
        <v>7</v>
      </c>
      <c r="G5" s="5" t="s">
        <v>8</v>
      </c>
      <c r="H5" s="5" t="s">
        <v>9</v>
      </c>
      <c r="I5" s="3"/>
    </row>
    <row r="6" spans="1:9" ht="15">
      <c r="A6" s="6">
        <v>1</v>
      </c>
      <c r="B6" s="6" t="s">
        <v>10</v>
      </c>
      <c r="C6" s="7">
        <v>24</v>
      </c>
      <c r="D6" s="7">
        <v>5</v>
      </c>
      <c r="E6" s="7">
        <f>SUM(C6:D6)</f>
        <v>29</v>
      </c>
      <c r="F6" s="7">
        <v>649</v>
      </c>
      <c r="G6" s="7">
        <v>790</v>
      </c>
      <c r="H6" s="7">
        <f>SUM(F6:G6)</f>
        <v>1439</v>
      </c>
      <c r="I6" s="8">
        <f>E6/H6*100</f>
        <v>2.0152883947185547</v>
      </c>
    </row>
    <row r="7" spans="1:9" ht="15">
      <c r="A7" s="6">
        <v>2</v>
      </c>
      <c r="B7" s="6" t="s">
        <v>11</v>
      </c>
      <c r="C7" s="7">
        <v>46</v>
      </c>
      <c r="D7" s="7">
        <v>12</v>
      </c>
      <c r="E7" s="7">
        <f t="shared" si="0" ref="E7:E29">SUM(C7:D7)</f>
        <v>58</v>
      </c>
      <c r="F7" s="7">
        <v>1229</v>
      </c>
      <c r="G7" s="7">
        <v>823</v>
      </c>
      <c r="H7" s="7">
        <f t="shared" si="1" ref="H7:H29">SUM(F7:G7)</f>
        <v>2052</v>
      </c>
      <c r="I7" s="8">
        <f t="shared" si="2" ref="I7:I29">E7/H7*100</f>
        <v>2.8265107212475633</v>
      </c>
    </row>
    <row r="8" spans="1:9" ht="15">
      <c r="A8" s="6">
        <v>3</v>
      </c>
      <c r="B8" s="6" t="s">
        <v>12</v>
      </c>
      <c r="C8" s="7">
        <v>27</v>
      </c>
      <c r="D8" s="7">
        <v>0</v>
      </c>
      <c r="E8" s="7">
        <f t="shared" si="0"/>
        <v>27</v>
      </c>
      <c r="F8" s="7">
        <v>951</v>
      </c>
      <c r="G8" s="7">
        <v>722</v>
      </c>
      <c r="H8" s="7">
        <f t="shared" si="1"/>
        <v>1673</v>
      </c>
      <c r="I8" s="8">
        <f t="shared" si="2"/>
        <v>1.6138673042438731</v>
      </c>
    </row>
    <row r="9" spans="1:9" ht="15">
      <c r="A9" s="6">
        <v>4</v>
      </c>
      <c r="B9" s="6" t="s">
        <v>13</v>
      </c>
      <c r="C9" s="7">
        <v>10</v>
      </c>
      <c r="D9" s="7">
        <v>0</v>
      </c>
      <c r="E9" s="7">
        <f t="shared" si="0"/>
        <v>10</v>
      </c>
      <c r="F9" s="7">
        <v>1039</v>
      </c>
      <c r="G9" s="7">
        <v>237</v>
      </c>
      <c r="H9" s="7">
        <f t="shared" si="1"/>
        <v>1276</v>
      </c>
      <c r="I9" s="8">
        <f t="shared" si="2"/>
        <v>0.7836990595611284</v>
      </c>
    </row>
    <row r="10" spans="1:9" ht="15">
      <c r="A10" s="6">
        <v>5</v>
      </c>
      <c r="B10" s="6" t="s">
        <v>14</v>
      </c>
      <c r="C10" s="7">
        <v>46</v>
      </c>
      <c r="D10" s="7">
        <v>2</v>
      </c>
      <c r="E10" s="7">
        <f t="shared" si="0"/>
        <v>48</v>
      </c>
      <c r="F10" s="7">
        <v>985</v>
      </c>
      <c r="G10" s="7">
        <v>1150</v>
      </c>
      <c r="H10" s="7">
        <f t="shared" si="1"/>
        <v>2135</v>
      </c>
      <c r="I10" s="8">
        <f t="shared" si="2"/>
        <v>2.2482435597189694</v>
      </c>
    </row>
    <row r="11" spans="1:9" ht="15">
      <c r="A11" s="6">
        <v>6</v>
      </c>
      <c r="B11" s="6" t="s">
        <v>15</v>
      </c>
      <c r="C11" s="7">
        <v>6</v>
      </c>
      <c r="D11" s="7">
        <v>11</v>
      </c>
      <c r="E11" s="7">
        <f t="shared" si="0"/>
        <v>17</v>
      </c>
      <c r="F11" s="7">
        <v>1584</v>
      </c>
      <c r="G11" s="7">
        <v>747</v>
      </c>
      <c r="H11" s="7">
        <f t="shared" si="1"/>
        <v>2331</v>
      </c>
      <c r="I11" s="8">
        <f t="shared" si="2"/>
        <v>0.72930072930072931</v>
      </c>
    </row>
    <row r="12" spans="1:9" ht="15">
      <c r="A12" s="6">
        <v>7</v>
      </c>
      <c r="B12" s="6" t="s">
        <v>16</v>
      </c>
      <c r="C12" s="7">
        <v>158</v>
      </c>
      <c r="D12" s="7">
        <v>1</v>
      </c>
      <c r="E12" s="7">
        <f t="shared" si="0"/>
        <v>159</v>
      </c>
      <c r="F12" s="7">
        <v>521</v>
      </c>
      <c r="G12" s="7">
        <v>303</v>
      </c>
      <c r="H12" s="7">
        <f t="shared" si="1"/>
        <v>824</v>
      </c>
      <c r="I12" s="8">
        <f t="shared" si="2"/>
        <v>19.296116504854368</v>
      </c>
    </row>
    <row r="13" spans="1:9" ht="15">
      <c r="A13" s="6">
        <v>8</v>
      </c>
      <c r="B13" s="6" t="s">
        <v>17</v>
      </c>
      <c r="C13" s="7">
        <v>38</v>
      </c>
      <c r="D13" s="7">
        <v>46</v>
      </c>
      <c r="E13" s="7">
        <f t="shared" si="0"/>
        <v>84</v>
      </c>
      <c r="F13" s="7">
        <v>3837</v>
      </c>
      <c r="G13" s="7">
        <v>2231</v>
      </c>
      <c r="H13" s="7">
        <f t="shared" si="1"/>
        <v>6068</v>
      </c>
      <c r="I13" s="8">
        <f t="shared" si="2"/>
        <v>1.3843111404087014</v>
      </c>
    </row>
    <row r="14" spans="1:9" ht="15">
      <c r="A14" s="6">
        <v>9</v>
      </c>
      <c r="B14" s="6" t="s">
        <v>18</v>
      </c>
      <c r="C14" s="7">
        <v>58</v>
      </c>
      <c r="D14" s="7">
        <v>4</v>
      </c>
      <c r="E14" s="7">
        <f t="shared" si="0"/>
        <v>62</v>
      </c>
      <c r="F14" s="7">
        <v>1090</v>
      </c>
      <c r="G14" s="7">
        <v>927</v>
      </c>
      <c r="H14" s="7">
        <f t="shared" si="1"/>
        <v>2017</v>
      </c>
      <c r="I14" s="8">
        <f t="shared" si="2"/>
        <v>3.0738720872583043</v>
      </c>
    </row>
    <row r="15" spans="1:9" ht="15">
      <c r="A15" s="6">
        <v>10</v>
      </c>
      <c r="B15" s="6" t="s">
        <v>19</v>
      </c>
      <c r="C15" s="7">
        <v>16</v>
      </c>
      <c r="D15" s="7">
        <v>17</v>
      </c>
      <c r="E15" s="7">
        <f t="shared" si="0"/>
        <v>33</v>
      </c>
      <c r="F15" s="7">
        <v>854</v>
      </c>
      <c r="G15" s="7">
        <v>895</v>
      </c>
      <c r="H15" s="7">
        <f t="shared" si="1"/>
        <v>1749</v>
      </c>
      <c r="I15" s="8">
        <f t="shared" si="2"/>
        <v>1.8867924528301887</v>
      </c>
    </row>
    <row r="16" spans="1:9" ht="15">
      <c r="A16" s="6">
        <v>11</v>
      </c>
      <c r="B16" s="6" t="s">
        <v>20</v>
      </c>
      <c r="C16" s="7">
        <v>23</v>
      </c>
      <c r="D16" s="7">
        <v>3</v>
      </c>
      <c r="E16" s="7">
        <f t="shared" si="0"/>
        <v>26</v>
      </c>
      <c r="F16" s="7">
        <v>515</v>
      </c>
      <c r="G16" s="7">
        <v>233</v>
      </c>
      <c r="H16" s="7">
        <f t="shared" si="1"/>
        <v>748</v>
      </c>
      <c r="I16" s="8">
        <f t="shared" si="2"/>
        <v>3.4759358288770055</v>
      </c>
    </row>
    <row r="17" spans="1:9" ht="15">
      <c r="A17" s="6">
        <v>12</v>
      </c>
      <c r="B17" s="6" t="s">
        <v>21</v>
      </c>
      <c r="C17" s="7">
        <v>12</v>
      </c>
      <c r="D17" s="7">
        <v>19</v>
      </c>
      <c r="E17" s="7">
        <f t="shared" si="0"/>
        <v>31</v>
      </c>
      <c r="F17" s="7">
        <v>1634</v>
      </c>
      <c r="G17" s="7">
        <v>1008</v>
      </c>
      <c r="H17" s="7">
        <f t="shared" si="1"/>
        <v>2642</v>
      </c>
      <c r="I17" s="8">
        <f t="shared" si="2"/>
        <v>1.17335352006056</v>
      </c>
    </row>
    <row r="18" spans="1:9" ht="15">
      <c r="A18" s="6">
        <v>13</v>
      </c>
      <c r="B18" s="6" t="s">
        <v>22</v>
      </c>
      <c r="C18" s="7">
        <v>8</v>
      </c>
      <c r="D18" s="7">
        <v>0</v>
      </c>
      <c r="E18" s="7">
        <f t="shared" si="0"/>
        <v>8</v>
      </c>
      <c r="F18" s="7">
        <v>586</v>
      </c>
      <c r="G18" s="7">
        <v>172</v>
      </c>
      <c r="H18" s="7">
        <f t="shared" si="1"/>
        <v>758</v>
      </c>
      <c r="I18" s="8">
        <f t="shared" si="2"/>
        <v>1.0554089709762533</v>
      </c>
    </row>
    <row r="19" spans="1:9" ht="15">
      <c r="A19" s="6">
        <v>14</v>
      </c>
      <c r="B19" s="6" t="s">
        <v>23</v>
      </c>
      <c r="C19" s="7">
        <v>80</v>
      </c>
      <c r="D19" s="7">
        <v>7</v>
      </c>
      <c r="E19" s="7">
        <f t="shared" si="0"/>
        <v>87</v>
      </c>
      <c r="F19" s="7">
        <v>2716</v>
      </c>
      <c r="G19" s="7">
        <v>1493</v>
      </c>
      <c r="H19" s="7">
        <f t="shared" si="1"/>
        <v>4209</v>
      </c>
      <c r="I19" s="8">
        <f t="shared" si="2"/>
        <v>2.0669992872416252</v>
      </c>
    </row>
    <row r="20" spans="1:9" ht="15">
      <c r="A20" s="6">
        <v>15</v>
      </c>
      <c r="B20" s="6" t="s">
        <v>24</v>
      </c>
      <c r="C20" s="7">
        <v>6</v>
      </c>
      <c r="D20" s="7">
        <v>2</v>
      </c>
      <c r="E20" s="7">
        <f t="shared" si="0"/>
        <v>8</v>
      </c>
      <c r="F20" s="7">
        <v>2701</v>
      </c>
      <c r="G20" s="7">
        <v>3440</v>
      </c>
      <c r="H20" s="7">
        <f t="shared" si="1"/>
        <v>6141</v>
      </c>
      <c r="I20" s="8">
        <f t="shared" si="2"/>
        <v>0.13027194268034523</v>
      </c>
    </row>
    <row r="21" spans="1:9" ht="15">
      <c r="A21" s="6">
        <v>16</v>
      </c>
      <c r="B21" s="6" t="s">
        <v>25</v>
      </c>
      <c r="C21" s="7">
        <v>16</v>
      </c>
      <c r="D21" s="7">
        <v>0</v>
      </c>
      <c r="E21" s="7">
        <f t="shared" si="0"/>
        <v>16</v>
      </c>
      <c r="F21" s="7">
        <v>1458</v>
      </c>
      <c r="G21" s="7">
        <v>1977</v>
      </c>
      <c r="H21" s="7">
        <f t="shared" si="1"/>
        <v>3435</v>
      </c>
      <c r="I21" s="8">
        <f t="shared" si="2"/>
        <v>0.46579330422125187</v>
      </c>
    </row>
    <row r="22" spans="1:9" ht="15">
      <c r="A22" s="6">
        <v>17</v>
      </c>
      <c r="B22" s="6" t="s">
        <v>26</v>
      </c>
      <c r="C22" s="7">
        <v>47</v>
      </c>
      <c r="D22" s="7">
        <v>0</v>
      </c>
      <c r="E22" s="7">
        <f t="shared" si="0"/>
        <v>47</v>
      </c>
      <c r="F22" s="7">
        <v>973</v>
      </c>
      <c r="G22" s="7">
        <v>335</v>
      </c>
      <c r="H22" s="7">
        <f t="shared" si="1"/>
        <v>1308</v>
      </c>
      <c r="I22" s="8">
        <f t="shared" si="2"/>
        <v>3.5932721712538225</v>
      </c>
    </row>
    <row r="23" spans="1:9" ht="15">
      <c r="A23" s="6">
        <v>18</v>
      </c>
      <c r="B23" s="6" t="s">
        <v>27</v>
      </c>
      <c r="C23" s="7">
        <v>23</v>
      </c>
      <c r="D23" s="7">
        <v>0</v>
      </c>
      <c r="E23" s="7">
        <f t="shared" si="0"/>
        <v>23</v>
      </c>
      <c r="F23" s="7">
        <v>756</v>
      </c>
      <c r="G23" s="7">
        <v>0</v>
      </c>
      <c r="H23" s="7">
        <f t="shared" si="1"/>
        <v>756</v>
      </c>
      <c r="I23" s="8">
        <f t="shared" si="2"/>
        <v>3.0423280423280423</v>
      </c>
    </row>
    <row r="24" spans="1:9" ht="15">
      <c r="A24" s="6">
        <v>19</v>
      </c>
      <c r="B24" s="6" t="s">
        <v>28</v>
      </c>
      <c r="C24" s="7">
        <v>60</v>
      </c>
      <c r="D24" s="7">
        <v>0</v>
      </c>
      <c r="E24" s="7">
        <f t="shared" si="0"/>
        <v>60</v>
      </c>
      <c r="F24" s="7">
        <v>616</v>
      </c>
      <c r="G24" s="7">
        <v>0</v>
      </c>
      <c r="H24" s="7">
        <f t="shared" si="1"/>
        <v>616</v>
      </c>
      <c r="I24" s="8">
        <f t="shared" si="2"/>
        <v>9.7402597402597415</v>
      </c>
    </row>
    <row r="25" spans="1:9" ht="15">
      <c r="A25" s="6">
        <v>20</v>
      </c>
      <c r="B25" s="6" t="s">
        <v>29</v>
      </c>
      <c r="C25" s="7">
        <v>79</v>
      </c>
      <c r="D25" s="7">
        <v>3</v>
      </c>
      <c r="E25" s="7">
        <f t="shared" si="0"/>
        <v>82</v>
      </c>
      <c r="F25" s="7">
        <v>1951</v>
      </c>
      <c r="G25" s="7">
        <v>527</v>
      </c>
      <c r="H25" s="7">
        <f t="shared" si="1"/>
        <v>2478</v>
      </c>
      <c r="I25" s="8">
        <f t="shared" si="2"/>
        <v>3.3091202582728005</v>
      </c>
    </row>
    <row r="26" spans="1:9" ht="15">
      <c r="A26" s="6">
        <v>21</v>
      </c>
      <c r="B26" s="6" t="s">
        <v>30</v>
      </c>
      <c r="C26" s="7">
        <v>16</v>
      </c>
      <c r="D26" s="7">
        <v>0</v>
      </c>
      <c r="E26" s="7">
        <f t="shared" si="0"/>
        <v>16</v>
      </c>
      <c r="F26" s="7">
        <v>906</v>
      </c>
      <c r="G26" s="7">
        <v>787</v>
      </c>
      <c r="H26" s="7">
        <f t="shared" si="1"/>
        <v>1693</v>
      </c>
      <c r="I26" s="8">
        <f t="shared" si="2"/>
        <v>0.94506792675723572</v>
      </c>
    </row>
    <row r="27" spans="1:9" ht="15">
      <c r="A27" s="6">
        <v>22</v>
      </c>
      <c r="B27" s="6" t="s">
        <v>31</v>
      </c>
      <c r="C27" s="7">
        <v>153</v>
      </c>
      <c r="D27" s="7">
        <v>2</v>
      </c>
      <c r="E27" s="7">
        <f t="shared" si="0"/>
        <v>155</v>
      </c>
      <c r="F27" s="7">
        <v>1440</v>
      </c>
      <c r="G27" s="7">
        <v>1191</v>
      </c>
      <c r="H27" s="7">
        <f t="shared" si="1"/>
        <v>2631</v>
      </c>
      <c r="I27" s="8">
        <f t="shared" si="2"/>
        <v>5.8912960851387304</v>
      </c>
    </row>
    <row r="28" spans="1:9" ht="15">
      <c r="A28" s="6">
        <v>23</v>
      </c>
      <c r="B28" s="6" t="s">
        <v>32</v>
      </c>
      <c r="C28" s="7">
        <v>25</v>
      </c>
      <c r="D28" s="7">
        <v>1</v>
      </c>
      <c r="E28" s="7">
        <f t="shared" si="0"/>
        <v>26</v>
      </c>
      <c r="F28" s="7">
        <v>1271</v>
      </c>
      <c r="G28" s="7">
        <v>317</v>
      </c>
      <c r="H28" s="7">
        <f t="shared" si="1"/>
        <v>1588</v>
      </c>
      <c r="I28" s="8">
        <f t="shared" si="2"/>
        <v>1.6372795969773299</v>
      </c>
    </row>
    <row r="29" spans="1:9" ht="15">
      <c r="A29" s="6">
        <v>24</v>
      </c>
      <c r="B29" s="6" t="s">
        <v>33</v>
      </c>
      <c r="C29" s="7">
        <v>74</v>
      </c>
      <c r="D29" s="7">
        <v>15</v>
      </c>
      <c r="E29" s="7">
        <f t="shared" si="0"/>
        <v>89</v>
      </c>
      <c r="F29" s="7">
        <v>788</v>
      </c>
      <c r="G29" s="7">
        <v>499</v>
      </c>
      <c r="H29" s="7">
        <f t="shared" si="1"/>
        <v>1287</v>
      </c>
      <c r="I29" s="8">
        <f t="shared" si="2"/>
        <v>6.9153069153069149</v>
      </c>
    </row>
    <row r="30" spans="1:9" s="4" customFormat="1" ht="15">
      <c r="A30" s="9" t="s">
        <v>34</v>
      </c>
      <c r="B30" s="10"/>
      <c r="C30" s="11">
        <f>SUM(C6:C29)</f>
        <v>1051</v>
      </c>
      <c r="D30" s="11">
        <f t="shared" si="3" ref="D30:H30">SUM(D6:D29)</f>
        <v>150</v>
      </c>
      <c r="E30" s="11">
        <f t="shared" si="3"/>
        <v>1201</v>
      </c>
      <c r="F30" s="11">
        <f t="shared" si="3"/>
        <v>31050</v>
      </c>
      <c r="G30" s="11">
        <f t="shared" si="3"/>
        <v>20804</v>
      </c>
      <c r="H30" s="11">
        <f t="shared" si="3"/>
        <v>51854</v>
      </c>
      <c r="I30" s="12">
        <f>E30/H30*100</f>
        <v>2.3161183322405217</v>
      </c>
    </row>
  </sheetData>
  <mergeCells count="8">
    <mergeCell ref="A30:B30"/>
    <mergeCell ref="A1:I1"/>
    <mergeCell ref="A2:I2"/>
    <mergeCell ref="A4:A5"/>
    <mergeCell ref="B4:B5"/>
    <mergeCell ref="C4:E4"/>
    <mergeCell ref="F4:H4"/>
    <mergeCell ref="I4:I5"/>
  </mergeCells>
  <printOptions horizontalCentered="1"/>
  <pageMargins left="0.7086614173228347" right="0.7086614173228347" top="0.7480314960629921" bottom="0.7480314960629921" header="0.31496062992125984" footer="0.31496062992125984"/>
  <pageSetup orientation="portrait" paperSize="1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