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<sst xmlns="http://schemas.openxmlformats.org/spreadsheetml/2006/main" count="131" uniqueCount="57">
  <si>
    <t>介護老人保健施設 至誠会</t>
  </si>
  <si>
    <t>その他
（個別対応）</t>
  </si>
  <si>
    <t>メイバランスmini、メイバランスArg、エンジョイゼリー、メディミルムースを使用。必要に応じて個別対応で提供している。</t>
  </si>
  <si>
    <t>粥ミキサー</t>
  </si>
  <si>
    <t>ミキサー食</t>
  </si>
  <si>
    <t>ミキサーを使用し、トロメイクでとろみを調整。揚げ物や魚の切り身はつみれ等に変更する。こんにゃくなどミキサーにかかりにくい食材は使用しない。</t>
  </si>
  <si>
    <t>全粥</t>
  </si>
  <si>
    <t>極小きざみ食</t>
  </si>
  <si>
    <t>きざみ食をさらに細かく刻んだもの。食材は常食と
同じ。</t>
  </si>
  <si>
    <t>ごはん</t>
  </si>
  <si>
    <t>きざみ食</t>
  </si>
  <si>
    <t>常食を粗く刻んだもの。食材は常食と同じ。</t>
  </si>
  <si>
    <t>一口大</t>
  </si>
  <si>
    <t>常食を一口大に切ったもの。食材は常食と同じ。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</si>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</sst>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yyyy/MM/dd"/>
    <numFmt numFmtId="166" formatCode="@ 杯"/>
    <numFmt numFmtId="167" formatCode="m/d/yyyy h:mm:ss"/>
  </numFmts>
  <fonts count="17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3.0"/>
      <color theme="1"/>
      <name val="Calibri"/>
    </font>
    <font/>
    <font>
      <sz val="12.0"/>
      <color theme="1"/>
      <name val="Calibri"/>
    </font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</font>
    <font>
      <sz val="9.0"/>
      <color theme="1"/>
      <name val="Arial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readingOrder="0" vertical="center"/>
    </xf>
    <xf borderId="3" fillId="0" fontId="3" numFmtId="0" xfId="0" applyAlignment="1" applyBorder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5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bottom"/>
    </xf>
    <xf borderId="6" fillId="0" fontId="4" numFmtId="0" xfId="0" applyBorder="1" applyFont="1"/>
    <xf borderId="0" fillId="0" fontId="1" numFmtId="0" xfId="0" applyAlignment="1" applyFont="1">
      <alignment vertical="center"/>
    </xf>
    <xf borderId="2" fillId="2" fontId="2" numFmtId="0" xfId="0" applyAlignment="1" applyBorder="1" applyFill="1" applyFont="1">
      <alignment horizontal="center" readingOrder="0" vertical="center"/>
    </xf>
    <xf borderId="6" fillId="2" fontId="2" numFmtId="0" xfId="0" applyAlignment="1" applyBorder="1" applyFill="1" applyFont="1">
      <alignment horizontal="center" vertical="center"/>
    </xf>
    <xf borderId="3" fillId="0" fontId="3" numFmtId="164" xfId="0" applyAlignment="1" applyBorder="1" applyFont="1" applyNumberFormat="1">
      <alignment horizontal="center" readingOrder="0" vertical="center"/>
    </xf>
    <xf borderId="7" fillId="0" fontId="5" numFmtId="0" xfId="0" applyAlignment="1" applyBorder="1" applyFont="1">
      <alignment horizontal="center" readingOrder="0" vertical="center"/>
    </xf>
    <xf borderId="2" fillId="3" fontId="6" numFmtId="49" xfId="0" applyAlignment="1" applyBorder="1" applyFill="1" applyFont="1" applyNumberFormat="1">
      <alignment horizontal="center" readingOrder="0" vertical="center"/>
    </xf>
    <xf borderId="1" fillId="0" fontId="5" numFmtId="0" xfId="0" applyAlignment="1" applyBorder="1" applyFont="1">
      <alignment readingOrder="0" shrinkToFit="0" vertical="center" wrapText="1"/>
    </xf>
    <xf borderId="2" fillId="3" fontId="7" numFmtId="49" xfId="0" applyAlignment="1" applyBorder="1" applyFill="1" applyFont="1" applyNumberFormat="1">
      <alignment horizontal="center" readingOrder="0" vertical="center"/>
    </xf>
    <xf borderId="7" fillId="0" fontId="5" numFmtId="0" xfId="0" applyAlignment="1" applyBorder="1" applyFont="1">
      <alignment horizontal="center" vertical="center"/>
    </xf>
    <xf borderId="2" fillId="4" fontId="8" numFmtId="0" xfId="0" applyAlignment="1" applyBorder="1" applyFill="1" applyFont="1">
      <alignment readingOrder="0" shrinkToFit="0" vertical="center" wrapText="1"/>
    </xf>
    <xf borderId="0" fillId="0" fontId="9" numFmtId="0" xfId="0" applyAlignment="1" applyFont="1">
      <alignment horizontal="center" vertical="center"/>
    </xf>
    <xf borderId="2" fillId="0" fontId="10" numFmtId="0" xfId="0" applyAlignment="1" applyBorder="1" applyFont="1">
      <alignment horizontal="center" shrinkToFit="0" vertical="center" wrapText="1"/>
    </xf>
    <xf borderId="2" fillId="0" fontId="10" numFmtId="0" xfId="0" applyAlignment="1" applyBorder="1" applyFont="1">
      <alignment shrinkToFit="0" vertical="center" wrapText="1"/>
    </xf>
    <xf borderId="0" fillId="0" fontId="11" numFmtId="0" xfId="0" applyAlignment="1" applyFont="1">
      <alignment vertical="center"/>
    </xf>
    <xf borderId="0" fillId="0" fontId="2" numFmtId="0" xfId="0" applyAlignment="1" applyFont="1">
      <alignment horizontal="center" readingOrder="0"/>
    </xf>
    <xf borderId="8" fillId="0" fontId="4" numFmtId="0" xfId="0" applyBorder="1" applyFont="1"/>
    <xf borderId="2" fillId="0" fontId="1" numFmtId="0" xfId="0" applyAlignment="1" applyBorder="1" applyFont="1">
      <alignment horizontal="center" readingOrder="0" shrinkToFit="0" vertical="center" wrapText="1"/>
    </xf>
    <xf borderId="2" fillId="0" fontId="1" numFmtId="0" xfId="0" applyAlignment="1" applyBorder="1" applyFont="1">
      <alignment readingOrder="0" shrinkToFit="0" vertical="center" wrapText="1"/>
    </xf>
    <xf borderId="2" fillId="0" fontId="3" numFmtId="164" xfId="0" applyAlignment="1" applyBorder="1" applyFont="1" applyNumberFormat="1">
      <alignment horizontal="center" readingOrder="0" vertical="center"/>
    </xf>
    <xf borderId="7" fillId="4" fontId="5" numFmtId="165" xfId="0" applyAlignment="1" applyBorder="1" applyFill="1" applyFont="1" applyNumberFormat="1">
      <alignment horizontal="center" readingOrder="0" vertical="center"/>
    </xf>
    <xf borderId="2" fillId="0" fontId="1" numFmtId="0" xfId="0" applyAlignment="1" applyBorder="1" applyFont="1">
      <alignment horizontal="center" shrinkToFit="0" vertical="center" wrapText="1"/>
    </xf>
    <xf borderId="0" fillId="0" fontId="2" numFmtId="0" xfId="0" applyFont="1"/>
    <xf borderId="2" fillId="0" fontId="3" numFmtId="166" xfId="0" applyAlignment="1" applyBorder="1" applyFont="1" applyNumberFormat="1">
      <alignment horizontal="center" vertical="center"/>
    </xf>
    <xf borderId="2" fillId="0" fontId="9" numFmtId="0" xfId="0" applyAlignment="1" applyBorder="1" applyFont="1">
      <alignment horizontal="center" vertical="center"/>
    </xf>
    <xf borderId="2" fillId="5" fontId="6" numFmtId="49" xfId="0" applyAlignment="1" applyBorder="1" applyFill="1" applyFont="1" applyNumberFormat="1">
      <alignment horizontal="center" readingOrder="0" vertical="center"/>
    </xf>
    <xf borderId="2" fillId="0" fontId="9" numFmtId="0" xfId="0" applyAlignment="1" applyBorder="1" applyFont="1">
      <alignment horizontal="center" readingOrder="0" shrinkToFit="0" vertical="center" wrapText="1"/>
    </xf>
    <xf borderId="2" fillId="0" fontId="3" numFmtId="166" xfId="0" applyAlignment="1" applyBorder="1" applyFont="1" applyNumberFormat="1">
      <alignment horizontal="center" readingOrder="0" vertical="center"/>
    </xf>
    <xf borderId="2" fillId="0" fontId="9" numFmtId="0" xfId="0" applyAlignment="1" applyBorder="1" applyFont="1">
      <alignment readingOrder="0" shrinkToFit="0" vertical="center" wrapText="1"/>
    </xf>
    <xf borderId="2" fillId="5" fontId="7" numFmtId="49" xfId="0" applyAlignment="1" applyBorder="1" applyFill="1" applyFont="1" applyNumberFormat="1">
      <alignment horizontal="center" readingOrder="0" vertical="center"/>
    </xf>
    <xf borderId="0" fillId="0" fontId="9" numFmtId="0" xfId="0" applyAlignment="1" applyFont="1">
      <alignment horizontal="center" vertical="center"/>
    </xf>
    <xf borderId="2" fillId="0" fontId="9" numFmtId="0" xfId="0" applyAlignment="1" applyBorder="1" applyFont="1">
      <alignment horizontal="center" readingOrder="0" vertical="center"/>
    </xf>
    <xf borderId="2" fillId="6" fontId="6" numFmtId="49" xfId="0" applyAlignment="1" applyBorder="1" applyFill="1" applyFont="1" applyNumberFormat="1">
      <alignment horizontal="center" readingOrder="0" vertical="center"/>
    </xf>
    <xf borderId="2" fillId="6" fontId="7" numFmtId="49" xfId="0" applyAlignment="1" applyBorder="1" applyFill="1" applyFont="1" applyNumberFormat="1">
      <alignment horizontal="center" readingOrder="0" vertical="center"/>
    </xf>
    <xf borderId="2" fillId="0" fontId="10" numFmtId="0" xfId="0" applyAlignment="1" applyBorder="1" applyFont="1">
      <alignment horizontal="center" readingOrder="0" shrinkToFit="0" vertical="center" wrapText="1"/>
    </xf>
    <xf borderId="2" fillId="0" fontId="10" numFmtId="0" xfId="0" applyAlignment="1" applyBorder="1" applyFont="1">
      <alignment readingOrder="0" shrinkToFit="0" vertical="center" wrapText="1"/>
    </xf>
    <xf borderId="1" fillId="2" fontId="12" numFmtId="0" xfId="0" applyAlignment="1" applyBorder="1" applyFill="1" applyFont="1">
      <alignment horizontal="center" readingOrder="0" vertical="center"/>
    </xf>
    <xf borderId="9" fillId="0" fontId="12" numFmtId="0" xfId="0" applyAlignment="1" applyBorder="1" applyFont="1">
      <alignment horizontal="center" readingOrder="0" vertical="center"/>
    </xf>
    <xf borderId="10" fillId="0" fontId="4" numFmtId="0" xfId="0" applyBorder="1" applyFont="1"/>
    <xf borderId="3" fillId="2" fontId="12" numFmtId="0" xfId="0" applyAlignment="1" applyBorder="1" applyFill="1" applyFont="1">
      <alignment horizontal="center" readingOrder="0" vertical="center"/>
    </xf>
    <xf borderId="3" fillId="0" fontId="12" numFmtId="0" xfId="0" applyAlignment="1" applyBorder="1" applyFont="1">
      <alignment horizontal="center" readingOrder="0" vertical="center"/>
    </xf>
    <xf borderId="1" fillId="0" fontId="12" numFmtId="165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4" numFmtId="0" xfId="0" applyBorder="1" applyFont="1"/>
    <xf borderId="7" fillId="0" fontId="4" numFmtId="0" xfId="0" applyBorder="1" applyFont="1"/>
    <xf borderId="12" fillId="7" fontId="13" numFmtId="0" xfId="0" applyAlignment="1" applyBorder="1" applyFill="1" applyFont="1">
      <alignment horizontal="center" vertical="center"/>
    </xf>
    <xf borderId="12" fillId="0" fontId="4" numFmtId="0" xfId="0" applyBorder="1" applyFont="1"/>
    <xf borderId="2" fillId="2" fontId="12" numFmtId="0" xfId="0" applyAlignment="1" applyBorder="1" applyFill="1" applyFont="1">
      <alignment horizontal="center" readingOrder="0" vertical="center"/>
    </xf>
    <xf borderId="3" fillId="0" fontId="12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3" fillId="2" fontId="1" numFmtId="0" xfId="0" applyAlignment="1" applyBorder="1" applyFill="1" applyFont="1">
      <alignment horizontal="center" readingOrder="0" vertical="center"/>
    </xf>
    <xf borderId="2" fillId="2" fontId="15" numFmtId="0" xfId="0" applyAlignment="1" applyBorder="1" applyFill="1" applyFont="1">
      <alignment horizontal="center" readingOrder="0" vertical="center"/>
    </xf>
    <xf borderId="3" fillId="2" fontId="15" numFmtId="0" xfId="0" applyAlignment="1" applyBorder="1" applyFill="1" applyFont="1">
      <alignment horizontal="center" readingOrder="0" vertical="center"/>
    </xf>
    <xf borderId="2" fillId="0" fontId="1" numFmtId="0" xfId="0" applyAlignment="1" applyBorder="1" applyFont="1">
      <alignment horizontal="left" readingOrder="0" shrinkToFit="0" vertical="center" wrapText="1"/>
    </xf>
    <xf borderId="3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2" fillId="5" fontId="6" numFmtId="49" xfId="0" applyAlignment="1" applyBorder="1" applyFill="1" applyFont="1" applyNumberFormat="1">
      <alignment horizontal="center" readingOrder="0" vertical="top"/>
    </xf>
    <xf borderId="1" fillId="6" fontId="6" numFmtId="49" xfId="0" applyAlignment="1" applyBorder="1" applyFill="1" applyFont="1" applyNumberFormat="1">
      <alignment horizontal="center" readingOrder="0" vertical="top"/>
    </xf>
    <xf borderId="3" fillId="0" fontId="14" numFmtId="0" xfId="0" applyAlignment="1" applyBorder="1" applyFont="1">
      <alignment horizontal="left" readingOrder="0" vertical="center"/>
    </xf>
    <xf borderId="1" fillId="2" fontId="15" numFmtId="0" xfId="0" applyAlignment="1" applyBorder="1" applyFill="1" applyFont="1">
      <alignment horizontal="center" readingOrder="0" vertical="center"/>
    </xf>
    <xf borderId="3" fillId="0" fontId="12" numFmtId="164" xfId="0" applyAlignment="1" applyBorder="1" applyFont="1" applyNumberFormat="1">
      <alignment horizontal="center" readingOrder="0" vertical="center"/>
    </xf>
    <xf borderId="14" fillId="0" fontId="12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2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2" fillId="2" fontId="1" numFmtId="0" xfId="0" applyAlignment="1" applyBorder="1" applyFill="1" applyFont="1">
      <alignment horizontal="center" readingOrder="0" shrinkToFit="0" vertical="center" wrapText="1"/>
    </xf>
    <xf borderId="2" fillId="0" fontId="12" numFmtId="166" xfId="0" applyAlignment="1" applyBorder="1" applyFont="1" applyNumberFormat="1">
      <alignment horizontal="center" vertical="center"/>
    </xf>
    <xf borderId="3" fillId="0" fontId="12" numFmtId="166" xfId="0" applyAlignment="1" applyBorder="1" applyFont="1" applyNumberFormat="1">
      <alignment horizontal="center" vertical="center"/>
    </xf>
    <xf borderId="12" fillId="0" fontId="9" numFmtId="0" xfId="0" applyAlignment="1" applyBorder="1" applyFont="1">
      <alignment vertical="bottom"/>
    </xf>
    <xf borderId="0" fillId="0" fontId="9" numFmtId="0" xfId="0" applyAlignment="1" applyFont="1">
      <alignment vertical="bottom"/>
    </xf>
    <xf borderId="11" fillId="8" fontId="9" numFmtId="0" xfId="0" applyAlignment="1" applyBorder="1" applyFill="1" applyFont="1">
      <alignment vertical="bottom"/>
    </xf>
    <xf borderId="7" fillId="8" fontId="9" numFmtId="0" xfId="0" applyAlignment="1" applyBorder="1" applyFill="1" applyFont="1">
      <alignment vertical="bottom"/>
    </xf>
    <xf borderId="7" fillId="8" fontId="10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shrinkToFit="0" vertical="bottom" wrapText="0"/>
    </xf>
    <xf borderId="7" fillId="0" fontId="9" numFmtId="0" xfId="0" applyAlignment="1" applyBorder="1" applyFont="1">
      <alignment vertical="bottom"/>
    </xf>
    <xf borderId="7" fillId="0" fontId="9" numFmtId="0" xfId="0" applyAlignment="1" applyBorder="1" applyFont="1">
      <alignment horizontal="center" readingOrder="0"/>
    </xf>
    <xf borderId="7" fillId="0" fontId="9" numFmtId="0" xfId="0" applyAlignment="1" applyBorder="1" applyFont="1">
      <alignment readingOrder="0" vertical="bottom"/>
    </xf>
    <xf borderId="0" fillId="0" fontId="9" numFmtId="0" xfId="0" applyAlignment="1" applyFont="1">
      <alignment horizontal="center" vertical="bottom"/>
    </xf>
    <xf borderId="0" fillId="0" fontId="9" numFmtId="14" xfId="0" applyAlignment="1" applyFont="1" applyNumberFormat="1">
      <alignment readingOrder="0" vertical="bottom"/>
    </xf>
    <xf borderId="0" fillId="0" fontId="9" numFmtId="0" xfId="0" applyAlignment="1" applyFont="1">
      <alignment readingOrder="0" vertical="bottom"/>
    </xf>
    <xf borderId="0" fillId="0" fontId="11" numFmtId="0" xfId="0" applyAlignment="1" applyFont="1">
      <alignment readingOrder="0"/>
    </xf>
    <xf borderId="0" fillId="0" fontId="11" numFmtId="167" xfId="0" applyAlignment="1" applyFont="1" applyNumberFormat="1">
      <alignment readingOrder="0"/>
    </xf>
    <xf borderId="7" fillId="0" fontId="5" numFmtId="165" xfId="0" applyAlignment="1" applyBorder="1" applyFont="1" applyNumberFormat="1">
      <alignment horizontal="center" readingOrder="0" vertical="center"/>
    </xf>
    <xf borderId="2" fillId="0" fontId="8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0" fillId="0" fontId="9" numFmtId="0" xfId="0" applyFont="1"/>
    <xf borderId="7" fillId="2" fontId="2" numFmtId="0" xfId="0" applyAlignment="1" applyBorder="1" applyFill="1" applyFont="1">
      <alignment horizontal="center" shrinkToFit="0" vertical="center" wrapText="1"/>
    </xf>
    <xf borderId="12" fillId="0" fontId="9" numFmtId="164" xfId="0" applyAlignment="1" applyBorder="1" applyFont="1" applyNumberFormat="1">
      <alignment horizontal="center" readingOrder="0" shrinkToFit="0" vertical="center" wrapText="1"/>
    </xf>
    <xf borderId="15" fillId="0" fontId="9" numFmtId="0" xfId="0" applyAlignment="1" applyBorder="1" applyFont="1">
      <alignment horizontal="left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7" fillId="0" fontId="9" numFmtId="164" xfId="0" applyAlignment="1" applyBorder="1" applyFont="1" applyNumberFormat="1">
      <alignment horizontal="center" shrinkToFit="0" vertical="center" wrapText="1"/>
    </xf>
    <xf borderId="2" fillId="0" fontId="9" numFmtId="166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readingOrder="0"/>
    </xf>
    <xf borderId="3" fillId="0" fontId="1" numFmtId="0" xfId="0" applyAlignment="1" applyBorder="1" applyFont="1">
      <alignment readingOrder="0" shrinkToFit="0" vertical="center" wrapText="1"/>
    </xf>
    <xf borderId="14" fillId="0" fontId="12" numFmtId="0" xfId="0" applyAlignment="1" applyBorder="1" applyFont="1">
      <alignment readingOrder="0" shrinkToFit="0" vertical="center" wrapText="1"/>
    </xf>
    <xf borderId="2" fillId="0" fontId="12" numFmtId="164" xfId="0" applyAlignment="1" applyBorder="1" applyFont="1" applyNumberFormat="1">
      <alignment horizontal="center" readingOrder="0" vertical="center"/>
    </xf>
    <xf borderId="2" fillId="0" fontId="12" numFmtId="166" xfId="0" applyAlignment="1" applyBorder="1" applyFont="1" applyNumberFormat="1">
      <alignment horizontal="center" readingOrder="0" vertical="center"/>
    </xf>
    <xf borderId="3" fillId="0" fontId="12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2.jpg"/><Relationship Id="rId3" Type="http://schemas.openxmlformats.org/officeDocument/2006/relationships/image" Target="../media/image1.jpg"/><Relationship Id="rId4" Type="http://schemas.openxmlformats.org/officeDocument/2006/relationships/image" Target="../media/image6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3.jpg"/><Relationship Id="rId3" Type="http://schemas.openxmlformats.org/officeDocument/2006/relationships/image" Target="../media/image7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2.jpg"/><Relationship Id="rId3" Type="http://schemas.openxmlformats.org/officeDocument/2006/relationships/image" Target="../media/image1.jpg"/><Relationship Id="rId4" Type="http://schemas.openxmlformats.org/officeDocument/2006/relationships/image" Target="../media/image6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3.jpg"/><Relationship Id="rId3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71575" cy="9525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71575" cy="9525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117157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71575" cy="9525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71575" cy="952500"/>
    <xdr:pic>
      <xdr:nvPicPr>
        <xdr:cNvPr id="0" name="image1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3</xdr:row>
      <xdr:rowOff>0</xdr:rowOff>
    </xdr:from>
    <xdr:ext cx="117157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81100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5" t="str">
        <f>IFERROR(__xludf.DUMMYFUNCTION("IMPORTRANGE(""https://docs.google.com/spreadsheets/d/1gkRepGJi8YSf_9GBJuQGTAy9KAk4_wUsZeeKx4jozwg/edit?usp=sharing"",""施設情報!A1"")"),"名称")</f>
        <v>名称</v>
      </c>
      <c r="B1" s="8" t="str">
        <f>IFERROR(__xludf.DUMMYFUNCTION("IMPORTRANGE(""https://docs.google.com/spreadsheets/d/1gkRepGJi8YSf_9GBJuQGTAy9KAk4_wUsZeeKx4jozwg/edit?usp=sharing"",""施設情報!B1"")"),"入力欄")</f>
        <v>入力欄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30.0" customHeight="1">
      <c r="A2" s="14" t="str">
        <f>IFERROR(__xludf.DUMMYFUNCTION("IMPORTRANGE(""https://docs.google.com/spreadsheets/d/1gkRepGJi8YSf_9GBJuQGTAy9KAk4_wUsZeeKx4jozwg/edit?usp=sharing"",""施設情報!A2"")"),"施設名")</f>
        <v>施設名</v>
      </c>
      <c r="B2" s="16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30.0" customHeight="1">
      <c r="A3" s="14" t="str">
        <f>IFERROR(__xludf.DUMMYFUNCTION("IMPORTRANGE(""https://docs.google.com/spreadsheets/d/1gkRepGJi8YSf_9GBJuQGTAy9KAk4_wUsZeeKx4jozwg/edit?usp=sharing"",""施設情報!A3"")"),"住所")</f>
        <v>住所</v>
      </c>
      <c r="B3" s="2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30.0" customHeight="1">
      <c r="A4" s="14" t="str">
        <f>IFERROR(__xludf.DUMMYFUNCTION("IMPORTRANGE(""https://docs.google.com/spreadsheets/d/1gkRepGJi8YSf_9GBJuQGTAy9KAk4_wUsZeeKx4jozwg/edit?usp=sharing"",""施設情報!A4"")"),"連絡先")</f>
        <v>連絡先</v>
      </c>
      <c r="B4" s="2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30.0" customHeight="1">
      <c r="A5" s="14" t="str">
        <f>IFERROR(__xludf.DUMMYFUNCTION("IMPORTRANGE(""https://docs.google.com/spreadsheets/d/1gkRepGJi8YSf_9GBJuQGTAy9KAk4_wUsZeeKx4jozwg/edit?usp=sharing"",""施設情報!A5"")"),"電話番号")</f>
        <v>電話番号</v>
      </c>
      <c r="B5" s="2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0.0" customHeight="1">
      <c r="A6" s="14" t="str">
        <f>IFERROR(__xludf.DUMMYFUNCTION("IMPORTRANGE(""https://docs.google.com/spreadsheets/d/1gkRepGJi8YSf_9GBJuQGTAy9KAk4_wUsZeeKx4jozwg/edit?usp=sharing"",""施設情報!A6"")"),"更新日")</f>
        <v>更新日</v>
      </c>
      <c r="B6" s="31">
        <v>45528.0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3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33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3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33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3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33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3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33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3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3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3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3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3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3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33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3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3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3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3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3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3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3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3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3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3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3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3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3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33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33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3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3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3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3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3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3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3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3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3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3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3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3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3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3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3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3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3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3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3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3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3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3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3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3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3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3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3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3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3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3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3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3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3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3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3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3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3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3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3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3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3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3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3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3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3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3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3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3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3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3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3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3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3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3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3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3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3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3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3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33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33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33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33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33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33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33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33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3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33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33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33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33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33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33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33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33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33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33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33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33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33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33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33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33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33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33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33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33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33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33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33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33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33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3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33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33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33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33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33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33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33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3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33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33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33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33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33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33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33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33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33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33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33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33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33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3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3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3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3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3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33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33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33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33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33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33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33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33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33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33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33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33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33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33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33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33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33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33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33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33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33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33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33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33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33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33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33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33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33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33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33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33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33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33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33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33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33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33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33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33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33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33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33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33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33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33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33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33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33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33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33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33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33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33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33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33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33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33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33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33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33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33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33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3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33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33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33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33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33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33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33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33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33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33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33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33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33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33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33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33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33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33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33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33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33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33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33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33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33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33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33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33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33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33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33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33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33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33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33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33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33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33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33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33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33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33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33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33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33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33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33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33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33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33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33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33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33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33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33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33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33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33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33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33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33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33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33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33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33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33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33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33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33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33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33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33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33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33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33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33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33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33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33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33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33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33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33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33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33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33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33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33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33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33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33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33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33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33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33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33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33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33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33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33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33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33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33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33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33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33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33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33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33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33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33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33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33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33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33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33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33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33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33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33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33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33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33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33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33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33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33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33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33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33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33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33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33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33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33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33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33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33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33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33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33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33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33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33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33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33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33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33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33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33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33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33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33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33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33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33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33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33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33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33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33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33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33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33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33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33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33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33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33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33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33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33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33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33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33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33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33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33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33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33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33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33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33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33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33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33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33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33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33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33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33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33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33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33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33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33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33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33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33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33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33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33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33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33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33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33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33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33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33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33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33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33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33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33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33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33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33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33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33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33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33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33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33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33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33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33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33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33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33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33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33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33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33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33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33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33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33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33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33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33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33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33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33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33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33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33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33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33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33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33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33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33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33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33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33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33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33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33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33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33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33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33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33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33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33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33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33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33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33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33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33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33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33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33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33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33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33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33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33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33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33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33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33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33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33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33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33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33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33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33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33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33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33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33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33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33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33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33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33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33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33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33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33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33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33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33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33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33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33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33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33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33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33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33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33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33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33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33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33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33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33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33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33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33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33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33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33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33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33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33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33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33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33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33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33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33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33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33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33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33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33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33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33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33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33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33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33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33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33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33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33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33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33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33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33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33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33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33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33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33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33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33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33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33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33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33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33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33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33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33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33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33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33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33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33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33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33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33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33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33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33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33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33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33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33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33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33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33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33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33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33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33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33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33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33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33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33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33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33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33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33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33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33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33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33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33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33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33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33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33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33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33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33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33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33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33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33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33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33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33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33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33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33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33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33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33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33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33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33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33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33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33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33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33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33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33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33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33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33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33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33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33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33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33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33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33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33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33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33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33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33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33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33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33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33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33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33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33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33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33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33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33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33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33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33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33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33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33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33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33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33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33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33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33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33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33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33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33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33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33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33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33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33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33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33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33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33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33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33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33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33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33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33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33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33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33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33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33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33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33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33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33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33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33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33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33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33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33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33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33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33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33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33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33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33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33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33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33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33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33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33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33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33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33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33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33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33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33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33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33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33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33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33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33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33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33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33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33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33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33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33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33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33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33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33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33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33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33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33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33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33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33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33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33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33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33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33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33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33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33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33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33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33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33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33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33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33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33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33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33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33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33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33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33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33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33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33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33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33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33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33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33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33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33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33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33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33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33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33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33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33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33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33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33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33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33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33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33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33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33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33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33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33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33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33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33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33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33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33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33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33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33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33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33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33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33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33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33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33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33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33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33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33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33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33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33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33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33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33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33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33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33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33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33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33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33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33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33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33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33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33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33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33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33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33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33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33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33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33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33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33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33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33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33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33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33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33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33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33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33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33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33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33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33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33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33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33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33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33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33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33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33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33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33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33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33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33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33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33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33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33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33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33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33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33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33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33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33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33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33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33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33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33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33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33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33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33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33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33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33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33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33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33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33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33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33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33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33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33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33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33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33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33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33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33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33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33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33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33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33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33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33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33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33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33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33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33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33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33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33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33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33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33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33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33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33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33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33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33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33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33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33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33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33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33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33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33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33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33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33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33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33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33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33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33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33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33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33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33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33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33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33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33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33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33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33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33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33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33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33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33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33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33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33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33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33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33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75.0" customHeight="1">
      <c r="A2" s="17" t="str">
        <f>IFERROR(__xludf.DUMMYFUNCTION("IMPORTRANGE(""https://docs.google.com/spreadsheets/d/1gkRepGJi8YSf_9GBJuQGTAy9KAk4_wUsZeeKx4jozwg/edit?usp=sharing"",""副食!A2"")"),"0j")</f>
        <v>0j</v>
      </c>
      <c r="B2" s="19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21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2"/>
      <c r="E2" s="23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7" t="str">
        <f>IFERROR(__xludf.DUMMYFUNCTION("IMPORTRANGE(""https://docs.google.com/spreadsheets/d/1gkRepGJi8YSf_9GBJuQGTAy9KAk4_wUsZeeKx4jozwg/edit?usp=sharing"",""副食!A3"")"),"1j")</f>
        <v>1j</v>
      </c>
      <c r="B3" s="19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21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5"/>
      <c r="E3" s="37" t="s">
        <v>1</v>
      </c>
      <c r="F3" s="39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6" t="str">
        <f>IFERROR(__xludf.DUMMYFUNCTION("IMPORTRANGE(""https://docs.google.com/spreadsheets/d/1gkRepGJi8YSf_9GBJuQGTAy9KAk4_wUsZeeKx4jozwg/edit?usp=sharing"",""副食!A4"")"),"2-1")</f>
        <v>2-1</v>
      </c>
      <c r="B4" s="40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21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1"/>
      <c r="E4" s="42" t="s">
        <v>4</v>
      </c>
      <c r="F4" s="39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6" t="str">
        <f>IFERROR(__xludf.DUMMYFUNCTION("IMPORTRANGE(""https://docs.google.com/spreadsheets/d/1gkRepGJi8YSf_9GBJuQGTAy9KAk4_wUsZeeKx4jozwg/edit?usp=sharing"",""副食!A5"")"),"2-2")</f>
        <v>2-2</v>
      </c>
      <c r="B5" s="40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21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5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6" t="str">
        <f>IFERROR(__xludf.DUMMYFUNCTION("IMPORTRANGE(""https://docs.google.com/spreadsheets/d/1gkRepGJi8YSf_9GBJuQGTAy9KAk4_wUsZeeKx4jozwg/edit?usp=sharing"",""副食!A6"")"),"3")</f>
        <v>3</v>
      </c>
      <c r="B6" s="40" t="str">
        <f>IFERROR(__xludf.DUMMYFUNCTION("IMPORTRANGE(""https://docs.google.com/spreadsheets/d/1gkRepGJi8YSf_9GBJuQGTAy9KAk4_wUsZeeKx4jozwg/edit?usp=sharing"",""副食!B6"")"),"舌でつぶせる")</f>
        <v>舌でつぶせる</v>
      </c>
      <c r="C6" s="21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5"/>
      <c r="E6" s="45" t="s">
        <v>7</v>
      </c>
      <c r="F6" s="46" t="s">
        <v>8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21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5"/>
      <c r="E7" s="45" t="s">
        <v>10</v>
      </c>
      <c r="F7" s="46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21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45" t="s">
        <v>12</v>
      </c>
      <c r="F8" s="46" t="s">
        <v>13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75.0" customHeight="1">
      <c r="A2" s="17" t="str">
        <f>IFERROR(__xludf.DUMMYFUNCTION("IMPORTRANGE(""https://docs.google.com/spreadsheets/d/1gkRepGJi8YSf_9GBJuQGTAy9KAk4_wUsZeeKx4jozwg/edit?usp=sharing"",""主食!A2"")"),"0j")</f>
        <v>0j</v>
      </c>
      <c r="B2" s="19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21" t="str">
        <f>IFERROR(__xludf.DUMMYFUNCTION("IMPORTRANGE(""https://docs.google.com/spreadsheets/d/1gkRepGJi8YSf_9GBJuQGTAy9KAk4_wUsZeeKx4jozwg/edit?usp=sharing"",""主食!C2"")"),"")</f>
        <v/>
      </c>
      <c r="D2" s="26"/>
      <c r="E2" s="28"/>
      <c r="F2" s="29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7" t="str">
        <f>IFERROR(__xludf.DUMMYFUNCTION("IMPORTRANGE(""https://docs.google.com/spreadsheets/d/1gkRepGJi8YSf_9GBJuQGTAy9KAk4_wUsZeeKx4jozwg/edit?usp=sharing"",""主食!A3"")"),"1j")</f>
        <v>1j</v>
      </c>
      <c r="B3" s="19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21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2"/>
      <c r="E3" s="28"/>
      <c r="F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6" t="str">
        <f>IFERROR(__xludf.DUMMYFUNCTION("IMPORTRANGE(""https://docs.google.com/spreadsheets/d/1gkRepGJi8YSf_9GBJuQGTAy9KAk4_wUsZeeKx4jozwg/edit?usp=sharing"",""主食!A4"")"),"2-1")</f>
        <v>2-1</v>
      </c>
      <c r="B4" s="40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21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2"/>
      <c r="E4" s="28" t="s">
        <v>3</v>
      </c>
      <c r="F4" s="29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6" t="str">
        <f>IFERROR(__xludf.DUMMYFUNCTION("IMPORTRANGE(""https://docs.google.com/spreadsheets/d/1gkRepGJi8YSf_9GBJuQGTAy9KAk4_wUsZeeKx4jozwg/edit?usp=sharing"",""主食!A5"")"),"2-2")</f>
        <v>2-2</v>
      </c>
      <c r="B5" s="40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21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2"/>
      <c r="E5" s="28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6" t="str">
        <f>IFERROR(__xludf.DUMMYFUNCTION("IMPORTRANGE(""https://docs.google.com/spreadsheets/d/1gkRepGJi8YSf_9GBJuQGTAy9KAk4_wUsZeeKx4jozwg/edit?usp=sharing"",""主食!A6"")"),"3")</f>
        <v>3</v>
      </c>
      <c r="B6" s="40" t="str">
        <f>IFERROR(__xludf.DUMMYFUNCTION("IMPORTRANGE(""https://docs.google.com/spreadsheets/d/1gkRepGJi8YSf_9GBJuQGTAy9KAk4_wUsZeeKx4jozwg/edit?usp=sharing"",""主食!B6"")"),"舌でつぶせる")</f>
        <v>舌でつぶせる</v>
      </c>
      <c r="C6" s="21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2"/>
      <c r="E6" s="28"/>
      <c r="F6" s="29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21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2"/>
      <c r="E7" s="28" t="s">
        <v>6</v>
      </c>
      <c r="F7" s="29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21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2"/>
      <c r="E8" s="28" t="s">
        <v>9</v>
      </c>
      <c r="F8" s="29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2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4"/>
      <c r="C1" s="6"/>
      <c r="D1" s="7"/>
      <c r="E1" s="9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1"/>
      <c r="B2" s="13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5"/>
      <c r="D2" s="7"/>
      <c r="E2" s="18"/>
    </row>
    <row r="3" ht="30.0" customHeight="1">
      <c r="A3" s="9" t="str">
        <f>IFERROR(__xludf.DUMMYFUNCTION("IMPORTRANGE(""https://docs.google.com/spreadsheets/d/1gkRepGJi8YSf_9GBJuQGTAy9KAk4_wUsZeeKx4jozwg/edit?usp=sharing"",""水分とろみ!A3"")"),"学会分類")</f>
        <v>学会分類</v>
      </c>
      <c r="B3" s="9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9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9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7"/>
    </row>
    <row r="4" ht="45.0" customHeight="1">
      <c r="A4" s="13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0"/>
      <c r="C4" s="30"/>
      <c r="D4" s="30"/>
      <c r="E4" s="27"/>
    </row>
    <row r="5" ht="45.0" customHeight="1">
      <c r="A5" s="13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4"/>
      <c r="C5" s="34"/>
      <c r="D5" s="38"/>
      <c r="E5" s="11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7" t="s">
        <v>14</v>
      </c>
      <c r="B1" s="48" t="str">
        <f>'施設情報'!B2</f>
        <v>介護老人保健施設 至誠会</v>
      </c>
      <c r="C1" s="49"/>
      <c r="D1" s="50" t="s">
        <v>15</v>
      </c>
      <c r="E1" s="7"/>
      <c r="F1" s="51" t="str">
        <f>'施設情報'!B3</f>
        <v/>
      </c>
      <c r="G1" s="6"/>
      <c r="H1" s="6"/>
      <c r="I1" s="6"/>
      <c r="J1" s="6"/>
      <c r="K1" s="7"/>
      <c r="L1" s="47" t="s">
        <v>16</v>
      </c>
      <c r="M1" s="52">
        <f>'施設情報'!B6</f>
        <v>45528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ht="22.5" customHeight="1">
      <c r="A2" s="11"/>
      <c r="B2" s="54"/>
      <c r="C2" s="55"/>
      <c r="D2" s="50" t="s">
        <v>17</v>
      </c>
      <c r="E2" s="7"/>
      <c r="F2" s="56" t="str">
        <f>'施設情報'!B4</f>
        <v/>
      </c>
      <c r="G2" s="57"/>
      <c r="H2" s="55"/>
      <c r="I2" s="58" t="s">
        <v>18</v>
      </c>
      <c r="J2" s="59" t="str">
        <f>'施設情報'!B5</f>
        <v/>
      </c>
      <c r="K2" s="7"/>
      <c r="L2" s="11"/>
      <c r="M2" s="1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ht="7.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ht="22.5" customHeight="1">
      <c r="A4" s="60" t="s">
        <v>19</v>
      </c>
      <c r="B4" s="61"/>
      <c r="C4" s="61"/>
      <c r="D4" s="61"/>
      <c r="E4" s="61"/>
      <c r="F4" s="49"/>
      <c r="G4" s="62"/>
      <c r="H4" s="60" t="s">
        <v>20</v>
      </c>
      <c r="I4" s="61"/>
      <c r="J4" s="61"/>
      <c r="K4" s="61"/>
      <c r="L4" s="61"/>
      <c r="M4" s="4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ht="15.0" customHeight="1">
      <c r="A5" s="3" t="s">
        <v>21</v>
      </c>
      <c r="B5" s="3" t="s">
        <v>22</v>
      </c>
      <c r="C5" s="3" t="s">
        <v>23</v>
      </c>
      <c r="D5" s="3" t="s">
        <v>24</v>
      </c>
      <c r="E5" s="64" t="s">
        <v>25</v>
      </c>
      <c r="F5" s="7"/>
      <c r="G5" s="62"/>
      <c r="H5" s="65" t="s">
        <v>21</v>
      </c>
      <c r="I5" s="65" t="s">
        <v>22</v>
      </c>
      <c r="J5" s="65" t="s">
        <v>23</v>
      </c>
      <c r="K5" s="65" t="s">
        <v>24</v>
      </c>
      <c r="L5" s="66" t="s">
        <v>25</v>
      </c>
      <c r="M5" s="7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ht="90.0" customHeight="1">
      <c r="A6" s="17" t="s">
        <v>26</v>
      </c>
      <c r="B6" s="67" t="str">
        <f>'副食'!C2</f>
        <v>均質で、べたつきなどないゼリー。
離水が少なく、スライス状にすくうことが可能なもの。
たんぱく質含有量が少ないもの。</v>
      </c>
      <c r="C6" s="32" t="str">
        <f>'副食'!D2</f>
        <v/>
      </c>
      <c r="D6" s="32" t="str">
        <f>'副食'!E2</f>
        <v/>
      </c>
      <c r="E6" s="68" t="str">
        <f>'副食'!F2</f>
        <v/>
      </c>
      <c r="F6" s="7"/>
      <c r="G6" s="69"/>
      <c r="H6" s="17" t="s">
        <v>26</v>
      </c>
      <c r="I6" s="67" t="str">
        <f>'主食'!C2</f>
        <v/>
      </c>
      <c r="J6" s="32" t="str">
        <f>'主食'!D2</f>
        <v/>
      </c>
      <c r="K6" s="32" t="str">
        <f>'主食'!E2</f>
        <v/>
      </c>
      <c r="L6" s="68" t="str">
        <f>'主食'!F2</f>
        <v/>
      </c>
      <c r="M6" s="7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ht="90.0" customHeight="1">
      <c r="A7" s="17" t="s">
        <v>27</v>
      </c>
      <c r="B7" s="67" t="str">
        <f>'副食'!C3</f>
        <v>均質で、べたつきなどないゼリー・プリン・ムース。</v>
      </c>
      <c r="C7" s="32" t="str">
        <f>'副食'!D3</f>
        <v/>
      </c>
      <c r="D7" s="32" t="str">
        <f>'副食'!E3</f>
        <v>その他
（個別対応）</v>
      </c>
      <c r="E7" s="68" t="str">
        <f>'副食'!F3</f>
        <v>メイバランスmini、メイバランスArg、エンジョイゼリー、メディミルムースを使用。必要に応じて個別対応で提供している。</v>
      </c>
      <c r="F7" s="7"/>
      <c r="G7" s="69"/>
      <c r="H7" s="17" t="s">
        <v>27</v>
      </c>
      <c r="I7" s="67" t="str">
        <f>'主食'!C3</f>
        <v>ミキサーを使用したもの。
粒が残らずなめらかで均一な状態で、ゲル化剤を混ぜ、ゼリー状にした粥。　　　　　　　　</v>
      </c>
      <c r="J7" s="32" t="str">
        <f>'主食'!D3</f>
        <v/>
      </c>
      <c r="K7" s="32" t="str">
        <f>'主食'!E3</f>
        <v/>
      </c>
      <c r="L7" s="68" t="str">
        <f>'主食'!F3</f>
        <v/>
      </c>
      <c r="M7" s="7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ht="90.0" customHeight="1">
      <c r="A8" s="36" t="s">
        <v>28</v>
      </c>
      <c r="B8" s="67" t="str">
        <f>'副食'!C4</f>
        <v>ミキサーを使用し、粒が残らずなめらかに均一な状態。
ゲル化剤・とろみ剤でまとめたもの。</v>
      </c>
      <c r="C8" s="32" t="str">
        <f>'副食'!D4</f>
        <v/>
      </c>
      <c r="D8" s="32" t="str">
        <f>'副食'!E4</f>
        <v>ミキサー食</v>
      </c>
      <c r="E8" s="68" t="str">
        <f>'副食'!F4</f>
        <v>ミキサーを使用し、トロメイクでとろみを調整。揚げ物や魚の切り身はつみれ等に変更する。こんにゃくなどミキサーにかかりにくい食材は使用しない。</v>
      </c>
      <c r="F8" s="7"/>
      <c r="G8" s="69"/>
      <c r="H8" s="36" t="s">
        <v>29</v>
      </c>
      <c r="I8" s="67" t="str">
        <f>'主食'!C4</f>
        <v>ミキサーを使用し、粒が残らずなめらかに均一な状態。ゲル化剤・とろみ剤でまとめたもの。</v>
      </c>
      <c r="J8" s="32" t="str">
        <f>'主食'!D4</f>
        <v/>
      </c>
      <c r="K8" s="32" t="str">
        <f>'主食'!E4</f>
        <v>粥ミキサー</v>
      </c>
      <c r="L8" s="68" t="str">
        <f>'主食'!F4</f>
        <v/>
      </c>
      <c r="M8" s="7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</row>
    <row r="9" ht="90.0" customHeight="1">
      <c r="A9" s="36" t="s">
        <v>30</v>
      </c>
      <c r="B9" s="67" t="str">
        <f>'副食'!C5</f>
        <v>フードプロセッサーやミキサー等を使用したもので、若干の粒が残った状態。
ゲル化剤・とろみ剤でまとめたもの。</v>
      </c>
      <c r="C9" s="32" t="str">
        <f>'副食'!D5</f>
        <v/>
      </c>
      <c r="D9" s="32" t="str">
        <f>'副食'!E5</f>
        <v/>
      </c>
      <c r="E9" s="68" t="str">
        <f>'副食'!F5</f>
        <v/>
      </c>
      <c r="F9" s="7"/>
      <c r="G9" s="69"/>
      <c r="H9" s="36" t="s">
        <v>31</v>
      </c>
      <c r="I9" s="67" t="str">
        <f>'主食'!C5</f>
        <v>フードプロセッサーやミキサー等を使用したもので、若干の粒が残った状態。離水や粘度、付着性に配慮した粥。</v>
      </c>
      <c r="J9" s="32" t="str">
        <f>'主食'!D5</f>
        <v/>
      </c>
      <c r="K9" s="32" t="str">
        <f>'主食'!E5</f>
        <v/>
      </c>
      <c r="L9" s="68" t="str">
        <f>'主食'!F5</f>
        <v/>
      </c>
      <c r="M9" s="7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</row>
    <row r="10" ht="90.0" customHeight="1">
      <c r="A10" s="70" t="s">
        <v>32</v>
      </c>
      <c r="B10" s="67" t="str">
        <f>'副食'!C6</f>
        <v>フードプロセッサーやミキサー等を使用したものを、ゲル化剤で固めたもの。
舌や口蓋で押しつぶせる程度の硬さ。</v>
      </c>
      <c r="C10" s="32" t="str">
        <f>'副食'!D6</f>
        <v/>
      </c>
      <c r="D10" s="32" t="str">
        <f>'副食'!E6</f>
        <v>極小きざみ食</v>
      </c>
      <c r="E10" s="68" t="str">
        <f>'副食'!F6</f>
        <v>きざみ食をさらに細かく刻んだもの。食材は常食と
同じ。</v>
      </c>
      <c r="F10" s="7"/>
      <c r="G10" s="69"/>
      <c r="H10" s="70" t="s">
        <v>32</v>
      </c>
      <c r="I10" s="67" t="str">
        <f>'主食'!C6</f>
        <v>全粥に離水防止のとろみ剤やゲル化剤を混ぜたもの。</v>
      </c>
      <c r="J10" s="32" t="str">
        <f>'主食'!D6</f>
        <v/>
      </c>
      <c r="K10" s="32" t="str">
        <f>'主食'!E6</f>
        <v/>
      </c>
      <c r="L10" s="68" t="str">
        <f>'主食'!F6</f>
        <v/>
      </c>
      <c r="M10" s="7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ht="90.0" customHeight="1">
      <c r="A11" s="71" t="s">
        <v>33</v>
      </c>
      <c r="B11" s="67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2" t="str">
        <f>'副食'!D7</f>
        <v/>
      </c>
      <c r="D11" s="32" t="str">
        <f>'副食'!E7</f>
        <v>きざみ食</v>
      </c>
      <c r="E11" s="68" t="str">
        <f>'副食'!F7</f>
        <v>常食を粗く刻んだもの。食材は常食と同じ。</v>
      </c>
      <c r="F11" s="7"/>
      <c r="G11" s="69"/>
      <c r="H11" s="71" t="s">
        <v>33</v>
      </c>
      <c r="I11" s="67" t="str">
        <f>'主食'!C7</f>
        <v>米重量に対し5倍の水分量。または、米飯重量の2倍の水分量で炊いた粥。粒が残っている不均一な状態。</v>
      </c>
      <c r="J11" s="32" t="str">
        <f>'主食'!D7</f>
        <v/>
      </c>
      <c r="K11" s="32" t="str">
        <f>'主食'!E7</f>
        <v>全粥</v>
      </c>
      <c r="L11" s="68" t="str">
        <f>'主食'!F7</f>
        <v/>
      </c>
      <c r="M11" s="7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ht="90.0" customHeight="1">
      <c r="A12" s="11"/>
      <c r="B12" s="67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2" t="str">
        <f>'副食'!D8</f>
        <v/>
      </c>
      <c r="D12" s="32" t="str">
        <f>'副食'!E8</f>
        <v>一口大</v>
      </c>
      <c r="E12" s="68" t="str">
        <f>'副食'!F8</f>
        <v>常食を一口大に切ったもの。食材は常食と同じ。</v>
      </c>
      <c r="F12" s="7"/>
      <c r="G12" s="69"/>
      <c r="H12" s="11"/>
      <c r="I12" s="67" t="str">
        <f>'主食'!C8</f>
        <v>水分量をやや多めに、軟らかく炊いたご飯。</v>
      </c>
      <c r="J12" s="32" t="str">
        <f>'主食'!D8</f>
        <v/>
      </c>
      <c r="K12" s="32" t="str">
        <f>'主食'!E8</f>
        <v>ごはん</v>
      </c>
      <c r="L12" s="68" t="str">
        <f>'主食'!F8</f>
        <v/>
      </c>
      <c r="M12" s="7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ht="7.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ht="22.5" customHeight="1">
      <c r="A14" s="72" t="s">
        <v>34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ht="22.5" customHeight="1">
      <c r="A15" s="73" t="s">
        <v>35</v>
      </c>
      <c r="B15" s="59" t="str">
        <f>'水分とろみ'!B1</f>
        <v/>
      </c>
      <c r="C15" s="6"/>
      <c r="D15" s="6"/>
      <c r="E15" s="7"/>
      <c r="F15" s="66" t="s">
        <v>25</v>
      </c>
      <c r="G15" s="6"/>
      <c r="H15" s="6"/>
      <c r="I15" s="6"/>
      <c r="J15" s="6"/>
      <c r="K15" s="6"/>
      <c r="L15" s="6"/>
      <c r="M15" s="7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ht="22.5" customHeight="1">
      <c r="A16" s="11"/>
      <c r="B16" s="65" t="s">
        <v>36</v>
      </c>
      <c r="C16" s="74" t="str">
        <f>'水分とろみ'!C2</f>
        <v/>
      </c>
      <c r="D16" s="6"/>
      <c r="E16" s="7"/>
      <c r="F16" s="75" t="str">
        <f>'水分とろみ'!E2</f>
        <v/>
      </c>
      <c r="M16" s="76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ht="22.5" customHeight="1">
      <c r="A17" s="65" t="s">
        <v>37</v>
      </c>
      <c r="B17" s="65" t="s">
        <v>38</v>
      </c>
      <c r="C17" s="65" t="s">
        <v>39</v>
      </c>
      <c r="D17" s="66" t="s">
        <v>40</v>
      </c>
      <c r="E17" s="7"/>
      <c r="F17" s="77"/>
      <c r="M17" s="76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ht="37.5" customHeight="1">
      <c r="A18" s="3" t="s">
        <v>41</v>
      </c>
      <c r="B18" s="78" t="str">
        <f>'水分とろみ'!B4</f>
        <v/>
      </c>
      <c r="C18" s="78" t="str">
        <f>'水分とろみ'!C4</f>
        <v/>
      </c>
      <c r="D18" s="79" t="str">
        <f>'水分とろみ'!D4</f>
        <v/>
      </c>
      <c r="E18" s="7"/>
      <c r="F18" s="77"/>
      <c r="M18" s="76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ht="37.5" customHeight="1">
      <c r="A19" s="80" t="s">
        <v>42</v>
      </c>
      <c r="B19" s="81" t="str">
        <f>'水分とろみ'!B5</f>
        <v/>
      </c>
      <c r="C19" s="81" t="str">
        <f>'水分とろみ'!C5</f>
        <v/>
      </c>
      <c r="D19" s="82" t="str">
        <f>'水分とろみ'!D5</f>
        <v/>
      </c>
      <c r="E19" s="7"/>
      <c r="F19" s="54"/>
      <c r="G19" s="57"/>
      <c r="H19" s="57"/>
      <c r="I19" s="57"/>
      <c r="J19" s="57"/>
      <c r="K19" s="57"/>
      <c r="L19" s="57"/>
      <c r="M19" s="55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  <row r="6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</row>
    <row r="6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</row>
    <row r="64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</row>
    <row r="69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</row>
    <row r="73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</row>
    <row r="7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</row>
    <row r="7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</row>
    <row r="7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</row>
    <row r="8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</row>
    <row r="9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</row>
    <row r="9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</row>
    <row r="93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</row>
    <row r="94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</row>
    <row r="9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</row>
    <row r="9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</row>
    <row r="97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</row>
    <row r="100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</row>
    <row r="10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</row>
    <row r="10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</row>
    <row r="104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</row>
    <row r="10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</row>
    <row r="10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</row>
    <row r="107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</row>
    <row r="108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</row>
    <row r="10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</row>
    <row r="110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</row>
    <row r="11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</row>
    <row r="11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</row>
    <row r="114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</row>
    <row r="11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</row>
    <row r="11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</row>
    <row r="117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</row>
    <row r="118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</row>
    <row r="119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</row>
    <row r="120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</row>
    <row r="12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</row>
    <row r="12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</row>
    <row r="123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</row>
    <row r="124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</row>
    <row r="13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</row>
    <row r="137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</row>
    <row r="138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</row>
    <row r="140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</row>
    <row r="14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</row>
    <row r="143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</row>
    <row r="144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</row>
    <row r="14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</row>
    <row r="14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</row>
    <row r="147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</row>
    <row r="148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</row>
    <row r="149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</row>
    <row r="15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</row>
    <row r="15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</row>
    <row r="153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</row>
    <row r="154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</row>
    <row r="15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</row>
    <row r="15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</row>
    <row r="157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</row>
    <row r="158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</row>
    <row r="159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</row>
    <row r="160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</row>
    <row r="16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</row>
    <row r="16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</row>
    <row r="163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</row>
    <row r="164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</row>
    <row r="16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</row>
    <row r="168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</row>
    <row r="169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</row>
    <row r="170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</row>
    <row r="17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</row>
    <row r="17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</row>
    <row r="173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</row>
    <row r="174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</row>
    <row r="17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</row>
    <row r="178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</row>
    <row r="179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</row>
    <row r="180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</row>
    <row r="18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</row>
    <row r="18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</row>
    <row r="183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</row>
    <row r="184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</row>
    <row r="18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</row>
    <row r="18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</row>
    <row r="187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</row>
    <row r="188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</row>
    <row r="189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</row>
    <row r="190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</row>
    <row r="19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</row>
    <row r="19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</row>
    <row r="193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</row>
    <row r="194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</row>
    <row r="19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</row>
    <row r="19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</row>
    <row r="197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</row>
    <row r="198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</row>
    <row r="199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</row>
    <row r="200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</row>
    <row r="20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</row>
    <row r="20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</row>
    <row r="203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</row>
    <row r="204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</row>
    <row r="20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</row>
    <row r="20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</row>
    <row r="20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</row>
    <row r="208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</row>
    <row r="209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</row>
    <row r="210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</row>
    <row r="21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</row>
    <row r="213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</row>
    <row r="214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</row>
    <row r="21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</row>
    <row r="21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</row>
    <row r="217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</row>
    <row r="218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</row>
    <row r="220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</row>
    <row r="22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</row>
    <row r="22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</row>
    <row r="223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</row>
    <row r="224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</row>
    <row r="2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</row>
    <row r="2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</row>
    <row r="227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</row>
    <row r="228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</row>
    <row r="229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</row>
    <row r="230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</row>
    <row r="23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</row>
    <row r="23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</row>
    <row r="233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</row>
    <row r="234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</row>
    <row r="23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</row>
    <row r="23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</row>
    <row r="237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</row>
    <row r="238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</row>
    <row r="239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</row>
    <row r="240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</row>
    <row r="24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</row>
    <row r="24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</row>
    <row r="243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</row>
    <row r="244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</row>
    <row r="2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</row>
    <row r="24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</row>
    <row r="247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</row>
    <row r="248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</row>
    <row r="249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</row>
    <row r="25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</row>
    <row r="25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</row>
    <row r="253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</row>
    <row r="254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</row>
    <row r="25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</row>
    <row r="25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</row>
    <row r="257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</row>
    <row r="259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</row>
    <row r="260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</row>
    <row r="26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</row>
    <row r="26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</row>
    <row r="263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</row>
    <row r="264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</row>
    <row r="26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</row>
    <row r="26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</row>
    <row r="269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</row>
    <row r="270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</row>
    <row r="27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</row>
    <row r="27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</row>
    <row r="273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</row>
    <row r="274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</row>
    <row r="27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</row>
    <row r="27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</row>
    <row r="277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</row>
    <row r="278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</row>
    <row r="279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</row>
    <row r="280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</row>
    <row r="28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</row>
    <row r="28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</row>
    <row r="284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</row>
    <row r="28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</row>
    <row r="28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</row>
    <row r="287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</row>
    <row r="288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</row>
    <row r="289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</row>
    <row r="290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</row>
    <row r="29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</row>
    <row r="29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</row>
    <row r="293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</row>
    <row r="294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</row>
    <row r="29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</row>
    <row r="29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</row>
    <row r="297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</row>
    <row r="298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</row>
    <row r="299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</row>
    <row r="300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</row>
    <row r="30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</row>
    <row r="308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</row>
    <row r="310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</row>
    <row r="313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</row>
    <row r="314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</row>
    <row r="318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</row>
    <row r="3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</row>
    <row r="329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</row>
    <row r="33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</row>
    <row r="33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</row>
    <row r="338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</row>
    <row r="339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</row>
    <row r="34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</row>
    <row r="343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</row>
    <row r="3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</row>
    <row r="348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</row>
    <row r="35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</row>
    <row r="35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</row>
    <row r="353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</row>
    <row r="35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</row>
    <row r="35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</row>
    <row r="357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</row>
    <row r="36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</row>
    <row r="363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</row>
    <row r="36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</row>
    <row r="36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</row>
    <row r="368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</row>
    <row r="369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</row>
    <row r="370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</row>
    <row r="37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</row>
    <row r="37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</row>
    <row r="374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</row>
    <row r="377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</row>
    <row r="378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</row>
    <row r="393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</row>
    <row r="39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</row>
    <row r="398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</row>
    <row r="400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</row>
    <row r="40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</row>
    <row r="40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</row>
    <row r="410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</row>
    <row r="424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</row>
    <row r="430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</row>
    <row r="433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</row>
    <row r="434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</row>
    <row r="450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</row>
    <row r="467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</row>
    <row r="47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</row>
    <row r="47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</row>
    <row r="474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</row>
    <row r="48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</row>
    <row r="48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</row>
    <row r="483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</row>
    <row r="484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</row>
    <row r="48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</row>
    <row r="48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</row>
    <row r="487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</row>
    <row r="488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</row>
    <row r="489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</row>
    <row r="490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</row>
    <row r="49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</row>
    <row r="49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</row>
    <row r="493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</row>
    <row r="494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</row>
    <row r="49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</row>
    <row r="49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</row>
    <row r="499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</row>
    <row r="500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</row>
    <row r="50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</row>
    <row r="50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</row>
    <row r="503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</row>
    <row r="504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</row>
    <row r="50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</row>
    <row r="506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</row>
    <row r="507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</row>
    <row r="508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</row>
    <row r="509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</row>
    <row r="510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</row>
    <row r="51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</row>
    <row r="51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</row>
    <row r="513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</row>
    <row r="51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</row>
    <row r="520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</row>
    <row r="52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</row>
    <row r="52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</row>
    <row r="523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</row>
    <row r="524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</row>
    <row r="5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</row>
    <row r="526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</row>
    <row r="527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</row>
    <row r="528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</row>
    <row r="529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</row>
    <row r="530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</row>
    <row r="53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</row>
    <row r="53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</row>
    <row r="533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</row>
    <row r="534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</row>
    <row r="5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</row>
    <row r="536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</row>
    <row r="537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</row>
    <row r="538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</row>
    <row r="539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</row>
    <row r="540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</row>
    <row r="54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</row>
    <row r="54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</row>
    <row r="543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</row>
    <row r="544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</row>
    <row r="5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</row>
    <row r="546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</row>
    <row r="547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</row>
    <row r="548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</row>
    <row r="549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</row>
    <row r="550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</row>
    <row r="55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</row>
    <row r="55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</row>
    <row r="553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</row>
    <row r="554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</row>
    <row r="55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</row>
    <row r="556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</row>
    <row r="557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</row>
    <row r="558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</row>
    <row r="559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</row>
    <row r="560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</row>
    <row r="56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</row>
    <row r="563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</row>
    <row r="564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</row>
    <row r="56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</row>
    <row r="566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</row>
    <row r="567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</row>
    <row r="568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</row>
    <row r="569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</row>
    <row r="570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</row>
    <row r="57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</row>
    <row r="57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</row>
    <row r="573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</row>
    <row r="574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</row>
    <row r="57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</row>
    <row r="576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</row>
    <row r="579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</row>
    <row r="580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</row>
    <row r="58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</row>
    <row r="58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</row>
    <row r="583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</row>
    <row r="584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</row>
    <row r="58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</row>
    <row r="586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</row>
    <row r="587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</row>
    <row r="588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</row>
    <row r="589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</row>
    <row r="590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</row>
    <row r="59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</row>
    <row r="59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</row>
    <row r="593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</row>
    <row r="594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</row>
    <row r="603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</row>
    <row r="60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</row>
    <row r="606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</row>
    <row r="607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</row>
    <row r="608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</row>
    <row r="609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</row>
    <row r="610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</row>
    <row r="61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</row>
    <row r="61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</row>
    <row r="613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</row>
    <row r="614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</row>
    <row r="61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</row>
    <row r="616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</row>
    <row r="617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</row>
    <row r="618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</row>
    <row r="619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</row>
    <row r="620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</row>
    <row r="62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</row>
    <row r="62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</row>
    <row r="623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</row>
    <row r="624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</row>
    <row r="6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</row>
    <row r="626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</row>
    <row r="627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</row>
    <row r="628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</row>
    <row r="629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</row>
    <row r="630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</row>
    <row r="63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</row>
    <row r="633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</row>
    <row r="634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</row>
    <row r="6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</row>
    <row r="637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</row>
    <row r="638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</row>
    <row r="639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</row>
    <row r="64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</row>
    <row r="643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</row>
    <row r="644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</row>
    <row r="648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</row>
    <row r="649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</row>
    <row r="650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</row>
    <row r="65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</row>
    <row r="65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</row>
    <row r="653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</row>
    <row r="654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</row>
    <row r="65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</row>
    <row r="656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</row>
    <row r="657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</row>
    <row r="658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</row>
    <row r="659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</row>
    <row r="660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</row>
    <row r="66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</row>
    <row r="66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</row>
    <row r="66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</row>
    <row r="667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</row>
    <row r="668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</row>
    <row r="669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</row>
    <row r="670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</row>
    <row r="67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</row>
    <row r="67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</row>
    <row r="673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</row>
    <row r="674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</row>
    <row r="67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</row>
    <row r="676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</row>
    <row r="677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</row>
    <row r="678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</row>
    <row r="679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</row>
    <row r="680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</row>
    <row r="68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</row>
    <row r="68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</row>
    <row r="689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</row>
    <row r="690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</row>
    <row r="69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</row>
    <row r="69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</row>
    <row r="697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</row>
    <row r="698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</row>
    <row r="699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</row>
    <row r="700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</row>
    <row r="70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</row>
    <row r="70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</row>
    <row r="703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</row>
    <row r="704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</row>
    <row r="706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</row>
    <row r="707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</row>
    <row r="708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</row>
    <row r="709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</row>
    <row r="710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</row>
    <row r="71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</row>
    <row r="713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</row>
    <row r="714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</row>
    <row r="71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</row>
    <row r="716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</row>
    <row r="720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</row>
    <row r="72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</row>
    <row r="7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</row>
    <row r="726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</row>
    <row r="727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</row>
    <row r="728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</row>
    <row r="729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</row>
    <row r="730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</row>
    <row r="73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</row>
    <row r="73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</row>
    <row r="733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</row>
    <row r="734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</row>
    <row r="736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</row>
    <row r="737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</row>
    <row r="738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</row>
    <row r="739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</row>
    <row r="74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</row>
    <row r="74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</row>
    <row r="743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</row>
    <row r="744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</row>
    <row r="7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</row>
    <row r="746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</row>
    <row r="747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</row>
    <row r="748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</row>
    <row r="749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</row>
    <row r="750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</row>
    <row r="75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</row>
    <row r="753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</row>
    <row r="754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</row>
    <row r="75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</row>
    <row r="756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</row>
    <row r="757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</row>
    <row r="758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</row>
    <row r="759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</row>
    <row r="760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</row>
    <row r="76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</row>
    <row r="763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</row>
    <row r="764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</row>
    <row r="76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</row>
    <row r="766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</row>
    <row r="767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</row>
    <row r="768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</row>
    <row r="770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</row>
    <row r="77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</row>
    <row r="77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</row>
    <row r="773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</row>
    <row r="774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</row>
    <row r="77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</row>
    <row r="776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</row>
    <row r="777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</row>
    <row r="778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</row>
    <row r="779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</row>
    <row r="783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</row>
    <row r="784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</row>
    <row r="78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</row>
    <row r="786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</row>
    <row r="787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</row>
    <row r="788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</row>
    <row r="789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</row>
    <row r="790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</row>
    <row r="79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</row>
    <row r="79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</row>
    <row r="793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</row>
    <row r="794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</row>
    <row r="79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</row>
    <row r="796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</row>
    <row r="798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</row>
    <row r="799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</row>
    <row r="800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</row>
    <row r="80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</row>
    <row r="80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</row>
    <row r="803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</row>
    <row r="80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</row>
    <row r="806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</row>
    <row r="807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</row>
    <row r="809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</row>
    <row r="810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</row>
    <row r="81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</row>
    <row r="820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</row>
    <row r="82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</row>
    <row r="82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</row>
    <row r="823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</row>
    <row r="824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</row>
    <row r="8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</row>
    <row r="827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</row>
    <row r="828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</row>
    <row r="829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</row>
    <row r="830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</row>
    <row r="83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</row>
    <row r="83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</row>
    <row r="834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</row>
    <row r="83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</row>
    <row r="836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</row>
    <row r="837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</row>
    <row r="838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</row>
    <row r="839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</row>
    <row r="840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</row>
    <row r="84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</row>
    <row r="84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</row>
    <row r="843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</row>
    <row r="844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</row>
    <row r="8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</row>
    <row r="846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</row>
    <row r="847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</row>
    <row r="848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</row>
    <row r="849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</row>
    <row r="85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</row>
    <row r="85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</row>
    <row r="854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</row>
    <row r="857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</row>
    <row r="858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</row>
    <row r="859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</row>
    <row r="860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</row>
    <row r="86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</row>
    <row r="86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</row>
    <row r="864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</row>
    <row r="86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</row>
    <row r="866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</row>
    <row r="867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</row>
    <row r="868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</row>
    <row r="869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</row>
    <row r="870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</row>
    <row r="87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</row>
    <row r="87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</row>
    <row r="873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</row>
    <row r="874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</row>
    <row r="87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</row>
    <row r="876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</row>
    <row r="877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</row>
    <row r="878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</row>
    <row r="879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</row>
    <row r="88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</row>
    <row r="88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</row>
    <row r="883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</row>
    <row r="884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</row>
    <row r="88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</row>
    <row r="886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</row>
    <row r="887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</row>
    <row r="888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</row>
    <row r="889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</row>
    <row r="890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</row>
    <row r="89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</row>
    <row r="89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</row>
    <row r="893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</row>
    <row r="894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</row>
    <row r="89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</row>
    <row r="896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</row>
    <row r="897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</row>
    <row r="898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</row>
    <row r="899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</row>
    <row r="900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</row>
    <row r="90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</row>
    <row r="90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</row>
    <row r="903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</row>
    <row r="904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</row>
    <row r="90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</row>
    <row r="906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</row>
    <row r="907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</row>
    <row r="908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</row>
    <row r="909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</row>
    <row r="910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</row>
    <row r="91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</row>
    <row r="91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</row>
    <row r="913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</row>
    <row r="914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</row>
    <row r="91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</row>
    <row r="916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</row>
    <row r="917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</row>
    <row r="918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</row>
    <row r="919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</row>
    <row r="920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</row>
    <row r="92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</row>
    <row r="923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</row>
    <row r="924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</row>
    <row r="9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</row>
    <row r="926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</row>
    <row r="927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</row>
    <row r="928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</row>
    <row r="929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</row>
    <row r="930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</row>
    <row r="93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</row>
    <row r="93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</row>
    <row r="933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</row>
    <row r="934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</row>
    <row r="93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</row>
    <row r="936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</row>
    <row r="937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</row>
    <row r="938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</row>
    <row r="939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</row>
    <row r="940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</row>
    <row r="94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</row>
    <row r="94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</row>
    <row r="947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</row>
    <row r="948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</row>
    <row r="949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</row>
    <row r="95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</row>
    <row r="95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</row>
    <row r="953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</row>
    <row r="954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</row>
    <row r="957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</row>
    <row r="958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</row>
    <row r="959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</row>
    <row r="960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</row>
    <row r="96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</row>
    <row r="96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</row>
    <row r="963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</row>
    <row r="964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</row>
    <row r="96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</row>
    <row r="966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</row>
    <row r="967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</row>
    <row r="968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</row>
    <row r="969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</row>
    <row r="970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</row>
    <row r="973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</row>
    <row r="974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</row>
    <row r="97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</row>
    <row r="976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</row>
    <row r="977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</row>
    <row r="978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</row>
    <row r="979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</row>
    <row r="980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</row>
    <row r="98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</row>
    <row r="98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</row>
    <row r="983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</row>
    <row r="984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</row>
    <row r="98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</row>
    <row r="986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</row>
    <row r="987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</row>
    <row r="988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</row>
    <row r="989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</row>
    <row r="99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</row>
    <row r="99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</row>
    <row r="993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</row>
    <row r="994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</row>
    <row r="995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</row>
    <row r="996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</row>
    <row r="997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</row>
    <row r="998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</row>
    <row r="999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</row>
    <row r="1000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</row>
    <row r="100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</row>
    <row r="1002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3" t="s">
        <v>43</v>
      </c>
      <c r="B1" s="83"/>
      <c r="C1" s="83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>
      <c r="A2" s="85" t="s">
        <v>44</v>
      </c>
      <c r="B2" s="86"/>
      <c r="C2" s="87" t="s">
        <v>45</v>
      </c>
      <c r="D2" s="87" t="s">
        <v>46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>
      <c r="A3" s="88" t="s">
        <v>47</v>
      </c>
      <c r="B3" s="89"/>
      <c r="C3" s="90" t="b">
        <v>0</v>
      </c>
      <c r="D3" s="91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>
      <c r="A5" s="92" t="s">
        <v>48</v>
      </c>
      <c r="B5" s="92" t="s">
        <v>49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>
      <c r="A6" s="93"/>
      <c r="B6" s="9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>
      <c r="A7" s="93"/>
      <c r="B7" s="9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>
      <c r="A8" s="93"/>
      <c r="B8" s="9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>
      <c r="A9" s="93"/>
      <c r="B9" s="9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>
      <c r="A10" s="93"/>
      <c r="B10" s="9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>
      <c r="A11" s="93"/>
      <c r="B11" s="9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>
      <c r="A12" s="93"/>
      <c r="B12" s="9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  <row r="94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</row>
    <row r="9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</row>
    <row r="96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</row>
    <row r="97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</row>
    <row r="98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</row>
    <row r="99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</row>
    <row r="100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</row>
    <row r="101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</row>
    <row r="102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</row>
    <row r="103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</row>
    <row r="104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</row>
    <row r="10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</row>
    <row r="106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</row>
    <row r="107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</row>
    <row r="108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</row>
    <row r="111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</row>
    <row r="112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</row>
    <row r="114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</row>
    <row r="11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</row>
    <row r="116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</row>
    <row r="117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</row>
    <row r="123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</row>
    <row r="124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</row>
    <row r="12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</row>
    <row r="126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</row>
    <row r="129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</row>
    <row r="13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</row>
    <row r="136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</row>
    <row r="137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</row>
    <row r="138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</row>
    <row r="139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</row>
    <row r="140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</row>
    <row r="141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</row>
    <row r="14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</row>
    <row r="143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</row>
    <row r="144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</row>
    <row r="14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</row>
    <row r="146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</row>
    <row r="147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</row>
    <row r="148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</row>
    <row r="149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</row>
    <row r="150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</row>
    <row r="151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</row>
    <row r="15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</row>
    <row r="153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</row>
    <row r="154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</row>
    <row r="155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</row>
    <row r="156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</row>
    <row r="168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</row>
    <row r="169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</row>
    <row r="170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</row>
    <row r="171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</row>
    <row r="17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</row>
    <row r="173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</row>
    <row r="174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</row>
    <row r="175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</row>
    <row r="176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</row>
    <row r="177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</row>
    <row r="178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</row>
    <row r="179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</row>
    <row r="180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</row>
    <row r="181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</row>
    <row r="18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</row>
    <row r="183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</row>
    <row r="184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</row>
    <row r="185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</row>
    <row r="186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</row>
    <row r="187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</row>
    <row r="188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</row>
    <row r="189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</row>
    <row r="190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</row>
    <row r="191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</row>
    <row r="19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</row>
    <row r="193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</row>
    <row r="194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</row>
    <row r="195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</row>
    <row r="196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</row>
    <row r="197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</row>
    <row r="198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</row>
    <row r="199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</row>
    <row r="200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</row>
    <row r="201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</row>
    <row r="20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</row>
    <row r="203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</row>
    <row r="204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</row>
    <row r="205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</row>
    <row r="206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</row>
    <row r="207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</row>
    <row r="208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</row>
    <row r="209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</row>
    <row r="210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</row>
    <row r="211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</row>
    <row r="21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</row>
    <row r="213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</row>
    <row r="214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</row>
    <row r="215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</row>
    <row r="216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</row>
    <row r="217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</row>
    <row r="218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</row>
    <row r="219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</row>
    <row r="220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</row>
    <row r="221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</row>
    <row r="22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</row>
    <row r="223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</row>
    <row r="224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</row>
    <row r="225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</row>
    <row r="226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</row>
    <row r="227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</row>
    <row r="228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</row>
    <row r="229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</row>
    <row r="230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</row>
    <row r="231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</row>
    <row r="232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</row>
    <row r="233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</row>
    <row r="234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</row>
    <row r="235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</row>
    <row r="236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</row>
    <row r="237">
      <c r="A237" s="84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</row>
    <row r="238">
      <c r="A238" s="84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</row>
    <row r="239">
      <c r="A239" s="84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</row>
    <row r="240">
      <c r="A240" s="84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</row>
    <row r="241">
      <c r="A241" s="84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</row>
    <row r="242">
      <c r="A242" s="84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>
      <c r="A244" s="84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</row>
    <row r="245">
      <c r="A245" s="84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</row>
    <row r="246">
      <c r="A246" s="84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>
      <c r="A247" s="84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</row>
    <row r="248">
      <c r="A248" s="84"/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</row>
    <row r="249">
      <c r="A249" s="84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</row>
    <row r="250">
      <c r="A250" s="84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</row>
    <row r="251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</row>
    <row r="252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</row>
    <row r="253">
      <c r="A253" s="84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</row>
    <row r="254">
      <c r="A254" s="84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</row>
    <row r="255">
      <c r="A255" s="84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</row>
    <row r="256">
      <c r="A256" s="84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</row>
    <row r="257">
      <c r="A257" s="84"/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</row>
    <row r="258">
      <c r="A258" s="84"/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</row>
    <row r="259">
      <c r="A259" s="84"/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</row>
    <row r="260">
      <c r="A260" s="84"/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</row>
    <row r="261">
      <c r="A261" s="84"/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</row>
    <row r="262">
      <c r="A262" s="84"/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</row>
    <row r="263">
      <c r="A263" s="84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</row>
    <row r="264">
      <c r="A264" s="84"/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</row>
    <row r="265">
      <c r="A265" s="84"/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</row>
    <row r="266">
      <c r="A266" s="84"/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</row>
    <row r="267">
      <c r="A267" s="84"/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</row>
    <row r="268">
      <c r="A268" s="84"/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</row>
    <row r="269">
      <c r="A269" s="84"/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</row>
    <row r="270">
      <c r="A270" s="84"/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</row>
    <row r="271">
      <c r="A271" s="84"/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</row>
    <row r="272">
      <c r="A272" s="84"/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</row>
    <row r="273">
      <c r="A273" s="84"/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</row>
    <row r="274">
      <c r="A274" s="84"/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</row>
    <row r="275">
      <c r="A275" s="84"/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</row>
    <row r="276">
      <c r="A276" s="84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</row>
    <row r="277">
      <c r="A277" s="84"/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</row>
    <row r="278">
      <c r="A278" s="84"/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</row>
    <row r="279">
      <c r="A279" s="84"/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</row>
    <row r="280">
      <c r="A280" s="84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</row>
    <row r="281">
      <c r="A281" s="84"/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</row>
    <row r="282">
      <c r="A282" s="84"/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</row>
    <row r="283">
      <c r="A283" s="84"/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</row>
    <row r="284">
      <c r="A284" s="84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</row>
    <row r="285">
      <c r="A285" s="84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</row>
    <row r="286">
      <c r="A286" s="84"/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</row>
    <row r="287">
      <c r="A287" s="84"/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</row>
    <row r="288">
      <c r="A288" s="84"/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</row>
    <row r="289">
      <c r="A289" s="84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</row>
    <row r="290">
      <c r="A290" s="84"/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</row>
    <row r="291">
      <c r="A291" s="84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</row>
    <row r="292">
      <c r="A292" s="84"/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</row>
    <row r="293">
      <c r="A293" s="84"/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</row>
    <row r="294">
      <c r="A294" s="84"/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</row>
    <row r="295">
      <c r="A295" s="84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</row>
    <row r="296">
      <c r="A296" s="84"/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</row>
    <row r="297">
      <c r="A297" s="84"/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</row>
    <row r="298">
      <c r="A298" s="84"/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</row>
    <row r="299">
      <c r="A299" s="84"/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</row>
    <row r="300">
      <c r="A300" s="84"/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</row>
    <row r="301">
      <c r="A301" s="84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</row>
    <row r="302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</row>
    <row r="303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</row>
    <row r="304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</row>
    <row r="305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</row>
    <row r="306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</row>
    <row r="307">
      <c r="A307" s="84"/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</row>
    <row r="308">
      <c r="A308" s="84"/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</row>
    <row r="309">
      <c r="A309" s="84"/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</row>
    <row r="310">
      <c r="A310" s="84"/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</row>
    <row r="311">
      <c r="A311" s="84"/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</row>
    <row r="312">
      <c r="A312" s="84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</row>
    <row r="313">
      <c r="A313" s="84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</row>
    <row r="314">
      <c r="A314" s="84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</row>
    <row r="315">
      <c r="A315" s="84"/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</row>
    <row r="316">
      <c r="A316" s="84"/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</row>
    <row r="317">
      <c r="A317" s="84"/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</row>
    <row r="318">
      <c r="A318" s="84"/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</row>
    <row r="319">
      <c r="A319" s="84"/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</row>
    <row r="320">
      <c r="A320" s="84"/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</row>
    <row r="321">
      <c r="A321" s="84"/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</row>
    <row r="322">
      <c r="A322" s="84"/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</row>
    <row r="323">
      <c r="A323" s="84"/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</row>
    <row r="324">
      <c r="A324" s="84"/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</row>
    <row r="325">
      <c r="A325" s="84"/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</row>
    <row r="326">
      <c r="A326" s="84"/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</row>
    <row r="327">
      <c r="A327" s="84"/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</row>
    <row r="328">
      <c r="A328" s="84"/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</row>
    <row r="329">
      <c r="A329" s="84"/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</row>
    <row r="330">
      <c r="A330" s="84"/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</row>
    <row r="331">
      <c r="A331" s="84"/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</row>
    <row r="332">
      <c r="A332" s="84"/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</row>
    <row r="333">
      <c r="A333" s="84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</row>
    <row r="334">
      <c r="A334" s="84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</row>
    <row r="335">
      <c r="A335" s="84"/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</row>
    <row r="336">
      <c r="A336" s="84"/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</row>
    <row r="337">
      <c r="A337" s="84"/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</row>
    <row r="338">
      <c r="A338" s="84"/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</row>
    <row r="339">
      <c r="A339" s="84"/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</row>
    <row r="340">
      <c r="A340" s="84"/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</row>
    <row r="341">
      <c r="A341" s="84"/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</row>
    <row r="342">
      <c r="A342" s="84"/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</row>
    <row r="343">
      <c r="A343" s="84"/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</row>
    <row r="344">
      <c r="A344" s="84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</row>
    <row r="345">
      <c r="A345" s="84"/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</row>
    <row r="346">
      <c r="A346" s="84"/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</row>
    <row r="347">
      <c r="A347" s="84"/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</row>
    <row r="348">
      <c r="A348" s="84"/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</row>
    <row r="349">
      <c r="A349" s="84"/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</row>
    <row r="350">
      <c r="A350" s="84"/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</row>
    <row r="351">
      <c r="A351" s="84"/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</row>
    <row r="352">
      <c r="A352" s="84"/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</row>
    <row r="353">
      <c r="A353" s="84"/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</row>
    <row r="354">
      <c r="A354" s="84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</row>
    <row r="355">
      <c r="A355" s="84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</row>
    <row r="356">
      <c r="A356" s="84"/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</row>
    <row r="357">
      <c r="A357" s="84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</row>
    <row r="358">
      <c r="A358" s="84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</row>
    <row r="359">
      <c r="A359" s="84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</row>
    <row r="360">
      <c r="A360" s="84"/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</row>
    <row r="361">
      <c r="A361" s="84"/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</row>
    <row r="362">
      <c r="A362" s="84"/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</row>
    <row r="363">
      <c r="A363" s="84"/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</row>
    <row r="364">
      <c r="A364" s="84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</row>
    <row r="365">
      <c r="A365" s="84"/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</row>
    <row r="366">
      <c r="A366" s="84"/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</row>
    <row r="367">
      <c r="A367" s="84"/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</row>
    <row r="368">
      <c r="A368" s="84"/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</row>
    <row r="369">
      <c r="A369" s="84"/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</row>
    <row r="370">
      <c r="A370" s="84"/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</row>
    <row r="371">
      <c r="A371" s="84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</row>
    <row r="372">
      <c r="A372" s="84"/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</row>
    <row r="373">
      <c r="A373" s="84"/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</row>
    <row r="374">
      <c r="A374" s="84"/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</row>
    <row r="375">
      <c r="A375" s="84"/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</row>
    <row r="376">
      <c r="A376" s="84"/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</row>
    <row r="377">
      <c r="A377" s="84"/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</row>
    <row r="378">
      <c r="A378" s="84"/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</row>
    <row r="379">
      <c r="A379" s="84"/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</row>
    <row r="380">
      <c r="A380" s="84"/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</row>
    <row r="381">
      <c r="A381" s="84"/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</row>
    <row r="382">
      <c r="A382" s="84"/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</row>
    <row r="383">
      <c r="A383" s="84"/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</row>
    <row r="384">
      <c r="A384" s="84"/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</row>
    <row r="385">
      <c r="A385" s="84"/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</row>
    <row r="386">
      <c r="A386" s="84"/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</row>
    <row r="387">
      <c r="A387" s="84"/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</row>
    <row r="388">
      <c r="A388" s="84"/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</row>
    <row r="389">
      <c r="A389" s="84"/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</row>
    <row r="390">
      <c r="A390" s="84"/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</row>
    <row r="391">
      <c r="A391" s="84"/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</row>
    <row r="392">
      <c r="A392" s="84"/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</row>
    <row r="393">
      <c r="A393" s="84"/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</row>
    <row r="394">
      <c r="A394" s="84"/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</row>
    <row r="395">
      <c r="A395" s="84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</row>
    <row r="396">
      <c r="A396" s="84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</row>
    <row r="397">
      <c r="A397" s="84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</row>
    <row r="398">
      <c r="A398" s="84"/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</row>
    <row r="399">
      <c r="A399" s="84"/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</row>
    <row r="400">
      <c r="A400" s="84"/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</row>
    <row r="401">
      <c r="A401" s="84"/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</row>
    <row r="402">
      <c r="A402" s="84"/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</row>
    <row r="403">
      <c r="A403" s="84"/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</row>
    <row r="404">
      <c r="A404" s="84"/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</row>
    <row r="405">
      <c r="A405" s="84"/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</row>
    <row r="406">
      <c r="A406" s="84"/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</row>
    <row r="407">
      <c r="A407" s="84"/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</row>
    <row r="408">
      <c r="A408" s="84"/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</row>
    <row r="409">
      <c r="A409" s="84"/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</row>
    <row r="410">
      <c r="A410" s="84"/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</row>
    <row r="411">
      <c r="A411" s="84"/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</row>
    <row r="412">
      <c r="A412" s="84"/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</row>
    <row r="413">
      <c r="A413" s="84"/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</row>
    <row r="414">
      <c r="A414" s="84"/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</row>
    <row r="415">
      <c r="A415" s="84"/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</row>
    <row r="416">
      <c r="A416" s="84"/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</row>
    <row r="417">
      <c r="A417" s="84"/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</row>
    <row r="418">
      <c r="A418" s="84"/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</row>
    <row r="419">
      <c r="A419" s="84"/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</row>
    <row r="420">
      <c r="A420" s="84"/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</row>
    <row r="421">
      <c r="A421" s="84"/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</row>
    <row r="422">
      <c r="A422" s="84"/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</row>
    <row r="423">
      <c r="A423" s="84"/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</row>
    <row r="424">
      <c r="A424" s="84"/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</row>
    <row r="425">
      <c r="A425" s="84"/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</row>
    <row r="426">
      <c r="A426" s="84"/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</row>
    <row r="427">
      <c r="A427" s="84"/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</row>
    <row r="428">
      <c r="A428" s="84"/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</row>
    <row r="429">
      <c r="A429" s="84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</row>
    <row r="430">
      <c r="A430" s="84"/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</row>
    <row r="431">
      <c r="A431" s="84"/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</row>
    <row r="432">
      <c r="A432" s="84"/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</row>
    <row r="433">
      <c r="A433" s="84"/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</row>
    <row r="434">
      <c r="A434" s="84"/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</row>
    <row r="435">
      <c r="A435" s="84"/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</row>
    <row r="436">
      <c r="A436" s="84"/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</row>
    <row r="437">
      <c r="A437" s="84"/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</row>
    <row r="438">
      <c r="A438" s="84"/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</row>
    <row r="439">
      <c r="A439" s="84"/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</row>
    <row r="440">
      <c r="A440" s="84"/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</row>
    <row r="441">
      <c r="A441" s="84"/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</row>
    <row r="442">
      <c r="A442" s="84"/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</row>
    <row r="443">
      <c r="A443" s="84"/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</row>
    <row r="444">
      <c r="A444" s="84"/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</row>
    <row r="445">
      <c r="A445" s="84"/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</row>
    <row r="446">
      <c r="A446" s="84"/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</row>
    <row r="447">
      <c r="A447" s="84"/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</row>
    <row r="448">
      <c r="A448" s="84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</row>
    <row r="449">
      <c r="A449" s="84"/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</row>
    <row r="450">
      <c r="A450" s="84"/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</row>
    <row r="451">
      <c r="A451" s="84"/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</row>
    <row r="452">
      <c r="A452" s="84"/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</row>
    <row r="453">
      <c r="A453" s="84"/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</row>
    <row r="454">
      <c r="A454" s="84"/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</row>
    <row r="455">
      <c r="A455" s="84"/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</row>
    <row r="456">
      <c r="A456" s="84"/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</row>
    <row r="457">
      <c r="A457" s="84"/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</row>
    <row r="458">
      <c r="A458" s="84"/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</row>
    <row r="459">
      <c r="A459" s="84"/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</row>
    <row r="460">
      <c r="A460" s="84"/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</row>
    <row r="461">
      <c r="A461" s="84"/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</row>
    <row r="462">
      <c r="A462" s="84"/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</row>
    <row r="463">
      <c r="A463" s="84"/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</row>
    <row r="464">
      <c r="A464" s="84"/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</row>
    <row r="465">
      <c r="A465" s="84"/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</row>
    <row r="466">
      <c r="A466" s="84"/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</row>
    <row r="467">
      <c r="A467" s="84"/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</row>
    <row r="468">
      <c r="A468" s="84"/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</row>
    <row r="469">
      <c r="A469" s="84"/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</row>
    <row r="470">
      <c r="A470" s="84"/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</row>
    <row r="471">
      <c r="A471" s="84"/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</row>
    <row r="472">
      <c r="A472" s="84"/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</row>
    <row r="473">
      <c r="A473" s="84"/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</row>
    <row r="474">
      <c r="A474" s="84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</row>
    <row r="475">
      <c r="A475" s="84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</row>
    <row r="476">
      <c r="A476" s="84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</row>
    <row r="477">
      <c r="A477" s="84"/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</row>
    <row r="478">
      <c r="A478" s="84"/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</row>
    <row r="479">
      <c r="A479" s="84"/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</row>
    <row r="480">
      <c r="A480" s="84"/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</row>
    <row r="481">
      <c r="A481" s="84"/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</row>
    <row r="482">
      <c r="A482" s="84"/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</row>
    <row r="483">
      <c r="A483" s="84"/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</row>
    <row r="484">
      <c r="A484" s="84"/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</row>
    <row r="485">
      <c r="A485" s="84"/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</row>
    <row r="486">
      <c r="A486" s="84"/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</row>
    <row r="487">
      <c r="A487" s="84"/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</row>
    <row r="488">
      <c r="A488" s="84"/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</row>
    <row r="489">
      <c r="A489" s="84"/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</row>
    <row r="490">
      <c r="A490" s="84"/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</row>
    <row r="491">
      <c r="A491" s="84"/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</row>
    <row r="492">
      <c r="A492" s="84"/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</row>
    <row r="493">
      <c r="A493" s="84"/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</row>
    <row r="494">
      <c r="A494" s="84"/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</row>
    <row r="495">
      <c r="A495" s="84"/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</row>
    <row r="496">
      <c r="A496" s="84"/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</row>
    <row r="497">
      <c r="A497" s="84"/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</row>
    <row r="498">
      <c r="A498" s="84"/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</row>
    <row r="499">
      <c r="A499" s="84"/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</row>
    <row r="500">
      <c r="A500" s="84"/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</row>
    <row r="501">
      <c r="A501" s="84"/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</row>
    <row r="502">
      <c r="A502" s="84"/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</row>
    <row r="503">
      <c r="A503" s="84"/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</row>
    <row r="504">
      <c r="A504" s="84"/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</row>
    <row r="505">
      <c r="A505" s="84"/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</row>
    <row r="506">
      <c r="A506" s="84"/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</row>
    <row r="507">
      <c r="A507" s="84"/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</row>
    <row r="508">
      <c r="A508" s="84"/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</row>
    <row r="509">
      <c r="A509" s="84"/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</row>
    <row r="510">
      <c r="A510" s="84"/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</row>
    <row r="511">
      <c r="A511" s="84"/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</row>
    <row r="512">
      <c r="A512" s="84"/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</row>
    <row r="513">
      <c r="A513" s="84"/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</row>
    <row r="514">
      <c r="A514" s="84"/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</row>
    <row r="515">
      <c r="A515" s="84"/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</row>
    <row r="516">
      <c r="A516" s="84"/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</row>
    <row r="517">
      <c r="A517" s="84"/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</row>
    <row r="518">
      <c r="A518" s="84"/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</row>
    <row r="519">
      <c r="A519" s="84"/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</row>
    <row r="520">
      <c r="A520" s="84"/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</row>
    <row r="521">
      <c r="A521" s="84"/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</row>
    <row r="522">
      <c r="A522" s="84"/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</row>
    <row r="523">
      <c r="A523" s="84"/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</row>
    <row r="524">
      <c r="A524" s="84"/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</row>
    <row r="525">
      <c r="A525" s="84"/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</row>
    <row r="526">
      <c r="A526" s="84"/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</row>
    <row r="527">
      <c r="A527" s="84"/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</row>
    <row r="528">
      <c r="A528" s="84"/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>
      <c r="A529" s="84"/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>
      <c r="A530" s="84"/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>
      <c r="A531" s="84"/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</row>
    <row r="532">
      <c r="A532" s="84"/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</row>
    <row r="533">
      <c r="A533" s="84"/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</row>
    <row r="534">
      <c r="A534" s="84"/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</row>
    <row r="535">
      <c r="A535" s="84"/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</row>
    <row r="536">
      <c r="A536" s="84"/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</row>
    <row r="537">
      <c r="A537" s="84"/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</row>
    <row r="538">
      <c r="A538" s="84"/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</row>
    <row r="539">
      <c r="A539" s="84"/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</row>
    <row r="540">
      <c r="A540" s="84"/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</row>
    <row r="541">
      <c r="A541" s="84"/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</row>
    <row r="542">
      <c r="A542" s="84"/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</row>
    <row r="543">
      <c r="A543" s="84"/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</row>
    <row r="544">
      <c r="A544" s="84"/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</row>
    <row r="545">
      <c r="A545" s="84"/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</row>
    <row r="546">
      <c r="A546" s="84"/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</row>
    <row r="547">
      <c r="A547" s="84"/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</row>
    <row r="548">
      <c r="A548" s="84"/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</row>
    <row r="549">
      <c r="A549" s="84"/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</row>
    <row r="550">
      <c r="A550" s="84"/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</row>
    <row r="551">
      <c r="A551" s="84"/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</row>
    <row r="552">
      <c r="A552" s="84"/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</row>
    <row r="553">
      <c r="A553" s="84"/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</row>
    <row r="554">
      <c r="A554" s="84"/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</row>
    <row r="555">
      <c r="A555" s="84"/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</row>
    <row r="556">
      <c r="A556" s="84"/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</row>
    <row r="557">
      <c r="A557" s="84"/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</row>
    <row r="558">
      <c r="A558" s="84"/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</row>
    <row r="559">
      <c r="A559" s="84"/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</row>
    <row r="560">
      <c r="A560" s="84"/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</row>
    <row r="561">
      <c r="A561" s="84"/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</row>
    <row r="562">
      <c r="A562" s="84"/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</row>
    <row r="563">
      <c r="A563" s="84"/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</row>
    <row r="564">
      <c r="A564" s="84"/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</row>
    <row r="565">
      <c r="A565" s="84"/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</row>
    <row r="566">
      <c r="A566" s="84"/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</row>
    <row r="567">
      <c r="A567" s="84"/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</row>
    <row r="568">
      <c r="A568" s="84"/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</row>
    <row r="569">
      <c r="A569" s="84"/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</row>
    <row r="570">
      <c r="A570" s="84"/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</row>
    <row r="571">
      <c r="A571" s="84"/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</row>
    <row r="572">
      <c r="A572" s="84"/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</row>
    <row r="573">
      <c r="A573" s="84"/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</row>
    <row r="574">
      <c r="A574" s="84"/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</row>
    <row r="575">
      <c r="A575" s="84"/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</row>
    <row r="576">
      <c r="A576" s="84"/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</row>
    <row r="577">
      <c r="A577" s="84"/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</row>
    <row r="578">
      <c r="A578" s="84"/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</row>
    <row r="579">
      <c r="A579" s="84"/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</row>
    <row r="580">
      <c r="A580" s="84"/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</row>
    <row r="581">
      <c r="A581" s="84"/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</row>
    <row r="582">
      <c r="A582" s="84"/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</row>
    <row r="583">
      <c r="A583" s="84"/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</row>
    <row r="584">
      <c r="A584" s="84"/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</row>
    <row r="585">
      <c r="A585" s="84"/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</row>
    <row r="586">
      <c r="A586" s="84"/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</row>
    <row r="587">
      <c r="A587" s="84"/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</row>
    <row r="588">
      <c r="A588" s="84"/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</row>
    <row r="589">
      <c r="A589" s="84"/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</row>
    <row r="590">
      <c r="A590" s="84"/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</row>
    <row r="591">
      <c r="A591" s="84"/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</row>
    <row r="592">
      <c r="A592" s="84"/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</row>
    <row r="593">
      <c r="A593" s="84"/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</row>
    <row r="594">
      <c r="A594" s="84"/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</row>
    <row r="595">
      <c r="A595" s="84"/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</row>
    <row r="596">
      <c r="A596" s="84"/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</row>
    <row r="597">
      <c r="A597" s="84"/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</row>
    <row r="598">
      <c r="A598" s="84"/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</row>
    <row r="599">
      <c r="A599" s="84"/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</row>
    <row r="600">
      <c r="A600" s="84"/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</row>
    <row r="601">
      <c r="A601" s="84"/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</row>
    <row r="602">
      <c r="A602" s="84"/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</row>
    <row r="603">
      <c r="A603" s="84"/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</row>
    <row r="604">
      <c r="A604" s="84"/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</row>
    <row r="605">
      <c r="A605" s="84"/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</row>
    <row r="606">
      <c r="A606" s="84"/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</row>
    <row r="607">
      <c r="A607" s="84"/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</row>
    <row r="608">
      <c r="A608" s="84"/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</row>
    <row r="609">
      <c r="A609" s="84"/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</row>
    <row r="610">
      <c r="A610" s="84"/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</row>
    <row r="611">
      <c r="A611" s="84"/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</row>
    <row r="612">
      <c r="A612" s="84"/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</row>
    <row r="613">
      <c r="A613" s="84"/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</row>
    <row r="614">
      <c r="A614" s="84"/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</row>
    <row r="615">
      <c r="A615" s="84"/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</row>
    <row r="616">
      <c r="A616" s="84"/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</row>
    <row r="617">
      <c r="A617" s="84"/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</row>
    <row r="618">
      <c r="A618" s="84"/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</row>
    <row r="619">
      <c r="A619" s="84"/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</row>
    <row r="620">
      <c r="A620" s="84"/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</row>
    <row r="621">
      <c r="A621" s="84"/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</row>
    <row r="622">
      <c r="A622" s="84"/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</row>
    <row r="623">
      <c r="A623" s="84"/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</row>
    <row r="624">
      <c r="A624" s="84"/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</row>
    <row r="625">
      <c r="A625" s="84"/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</row>
    <row r="626">
      <c r="A626" s="84"/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</row>
    <row r="627">
      <c r="A627" s="84"/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</row>
    <row r="628">
      <c r="A628" s="84"/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</row>
    <row r="629">
      <c r="A629" s="84"/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</row>
    <row r="630">
      <c r="A630" s="84"/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</row>
    <row r="631">
      <c r="A631" s="84"/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</row>
    <row r="632">
      <c r="A632" s="84"/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</row>
    <row r="633">
      <c r="A633" s="84"/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</row>
    <row r="634">
      <c r="A634" s="84"/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</row>
    <row r="635">
      <c r="A635" s="84"/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</row>
    <row r="636">
      <c r="A636" s="84"/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</row>
    <row r="637">
      <c r="A637" s="84"/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</row>
    <row r="638">
      <c r="A638" s="84"/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</row>
    <row r="639">
      <c r="A639" s="84"/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</row>
    <row r="640">
      <c r="A640" s="84"/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</row>
    <row r="641">
      <c r="A641" s="84"/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</row>
    <row r="642">
      <c r="A642" s="84"/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</row>
    <row r="643">
      <c r="A643" s="84"/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</row>
    <row r="644">
      <c r="A644" s="84"/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</row>
    <row r="645">
      <c r="A645" s="84"/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</row>
    <row r="646">
      <c r="A646" s="84"/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</row>
    <row r="647">
      <c r="A647" s="84"/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</row>
    <row r="648">
      <c r="A648" s="84"/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</row>
    <row r="649">
      <c r="A649" s="84"/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</row>
    <row r="650">
      <c r="A650" s="84"/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</row>
    <row r="651">
      <c r="A651" s="84"/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</row>
    <row r="652">
      <c r="A652" s="84"/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</row>
    <row r="653">
      <c r="A653" s="84"/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</row>
    <row r="654">
      <c r="A654" s="84"/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</row>
    <row r="655">
      <c r="A655" s="84"/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</row>
    <row r="656">
      <c r="A656" s="84"/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</row>
    <row r="657">
      <c r="A657" s="84"/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</row>
    <row r="658">
      <c r="A658" s="84"/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</row>
    <row r="659">
      <c r="A659" s="84"/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</row>
    <row r="660">
      <c r="A660" s="84"/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</row>
    <row r="661">
      <c r="A661" s="84"/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</row>
    <row r="662">
      <c r="A662" s="84"/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</row>
    <row r="663">
      <c r="A663" s="84"/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</row>
    <row r="664">
      <c r="A664" s="84"/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</row>
    <row r="665">
      <c r="A665" s="84"/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</row>
    <row r="666">
      <c r="A666" s="84"/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</row>
    <row r="667">
      <c r="A667" s="84"/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</row>
    <row r="668">
      <c r="A668" s="84"/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</row>
    <row r="669">
      <c r="A669" s="84"/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</row>
    <row r="670">
      <c r="A670" s="84"/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</row>
    <row r="671">
      <c r="A671" s="84"/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</row>
    <row r="672">
      <c r="A672" s="84"/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</row>
    <row r="673">
      <c r="A673" s="84"/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</row>
    <row r="674">
      <c r="A674" s="84"/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</row>
    <row r="675">
      <c r="A675" s="84"/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</row>
    <row r="676">
      <c r="A676" s="84"/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</row>
    <row r="677">
      <c r="A677" s="84"/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</row>
    <row r="678">
      <c r="A678" s="84"/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</row>
    <row r="679">
      <c r="A679" s="84"/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</row>
    <row r="680">
      <c r="A680" s="84"/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</row>
    <row r="681">
      <c r="A681" s="84"/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</row>
    <row r="682">
      <c r="A682" s="84"/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</row>
    <row r="683">
      <c r="A683" s="84"/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</row>
    <row r="684">
      <c r="A684" s="84"/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</row>
    <row r="685">
      <c r="A685" s="84"/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</row>
    <row r="686">
      <c r="A686" s="84"/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</row>
    <row r="687">
      <c r="A687" s="84"/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</row>
    <row r="688">
      <c r="A688" s="84"/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</row>
    <row r="689">
      <c r="A689" s="84"/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</row>
    <row r="690">
      <c r="A690" s="84"/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</row>
    <row r="691">
      <c r="A691" s="84"/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</row>
    <row r="692">
      <c r="A692" s="84"/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</row>
    <row r="693">
      <c r="A693" s="84"/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</row>
    <row r="694">
      <c r="A694" s="84"/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</row>
    <row r="695">
      <c r="A695" s="84"/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</row>
    <row r="696">
      <c r="A696" s="84"/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</row>
    <row r="697">
      <c r="A697" s="84"/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</row>
    <row r="698">
      <c r="A698" s="84"/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</row>
    <row r="699">
      <c r="A699" s="84"/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</row>
    <row r="700">
      <c r="A700" s="84"/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</row>
    <row r="701">
      <c r="A701" s="84"/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</row>
    <row r="702">
      <c r="A702" s="84"/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</row>
    <row r="703">
      <c r="A703" s="84"/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</row>
    <row r="704">
      <c r="A704" s="84"/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</row>
    <row r="705">
      <c r="A705" s="84"/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</row>
    <row r="706">
      <c r="A706" s="84"/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</row>
    <row r="707">
      <c r="A707" s="84"/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</row>
    <row r="708">
      <c r="A708" s="84"/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</row>
    <row r="709">
      <c r="A709" s="84"/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</row>
    <row r="710">
      <c r="A710" s="84"/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</row>
    <row r="711">
      <c r="A711" s="84"/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</row>
    <row r="712">
      <c r="A712" s="84"/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</row>
    <row r="713">
      <c r="A713" s="84"/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</row>
    <row r="714">
      <c r="A714" s="84"/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</row>
    <row r="715">
      <c r="A715" s="84"/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</row>
    <row r="716">
      <c r="A716" s="84"/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</row>
    <row r="717">
      <c r="A717" s="84"/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</row>
    <row r="718">
      <c r="A718" s="84"/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</row>
    <row r="719">
      <c r="A719" s="84"/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</row>
    <row r="720">
      <c r="A720" s="84"/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</row>
    <row r="721">
      <c r="A721" s="84"/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</row>
    <row r="722">
      <c r="A722" s="84"/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</row>
    <row r="723">
      <c r="A723" s="84"/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</row>
    <row r="724">
      <c r="A724" s="84"/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</row>
    <row r="725">
      <c r="A725" s="84"/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</row>
    <row r="726">
      <c r="A726" s="84"/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</row>
    <row r="727">
      <c r="A727" s="84"/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</row>
    <row r="728">
      <c r="A728" s="84"/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</row>
    <row r="729">
      <c r="A729" s="84"/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</row>
    <row r="730">
      <c r="A730" s="84"/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</row>
    <row r="731">
      <c r="A731" s="84"/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</row>
    <row r="732">
      <c r="A732" s="84"/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</row>
    <row r="733">
      <c r="A733" s="84"/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</row>
    <row r="734">
      <c r="A734" s="84"/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</row>
    <row r="735">
      <c r="A735" s="84"/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</row>
    <row r="736">
      <c r="A736" s="84"/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</row>
    <row r="737">
      <c r="A737" s="84"/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</row>
    <row r="738">
      <c r="A738" s="84"/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</row>
    <row r="739">
      <c r="A739" s="84"/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</row>
    <row r="740">
      <c r="A740" s="84"/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</row>
    <row r="741">
      <c r="A741" s="84"/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</row>
    <row r="742">
      <c r="A742" s="84"/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</row>
    <row r="743">
      <c r="A743" s="84"/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</row>
    <row r="744">
      <c r="A744" s="84"/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</row>
    <row r="745">
      <c r="A745" s="84"/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</row>
    <row r="746">
      <c r="A746" s="84"/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</row>
    <row r="747">
      <c r="A747" s="84"/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</row>
    <row r="748">
      <c r="A748" s="84"/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</row>
    <row r="749">
      <c r="A749" s="84"/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</row>
    <row r="750">
      <c r="A750" s="84"/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</row>
    <row r="751">
      <c r="A751" s="84"/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</row>
    <row r="752">
      <c r="A752" s="84"/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</row>
    <row r="753">
      <c r="A753" s="84"/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</row>
    <row r="754">
      <c r="A754" s="84"/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</row>
    <row r="755">
      <c r="A755" s="84"/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</row>
    <row r="756">
      <c r="A756" s="84"/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</row>
    <row r="757">
      <c r="A757" s="84"/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</row>
    <row r="758">
      <c r="A758" s="84"/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</row>
    <row r="759">
      <c r="A759" s="84"/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</row>
    <row r="760">
      <c r="A760" s="84"/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</row>
    <row r="761">
      <c r="A761" s="84"/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</row>
    <row r="762">
      <c r="A762" s="84"/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</row>
    <row r="763">
      <c r="A763" s="84"/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</row>
    <row r="764">
      <c r="A764" s="84"/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</row>
    <row r="765">
      <c r="A765" s="84"/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</row>
    <row r="766">
      <c r="A766" s="84"/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</row>
    <row r="767">
      <c r="A767" s="84"/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</row>
    <row r="768">
      <c r="A768" s="84"/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</row>
    <row r="769">
      <c r="A769" s="84"/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</row>
    <row r="770">
      <c r="A770" s="84"/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</row>
    <row r="771">
      <c r="A771" s="84"/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</row>
    <row r="772">
      <c r="A772" s="84"/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</row>
    <row r="773">
      <c r="A773" s="84"/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</row>
    <row r="774">
      <c r="A774" s="84"/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</row>
    <row r="775">
      <c r="A775" s="84"/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</row>
    <row r="776">
      <c r="A776" s="84"/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</row>
    <row r="777">
      <c r="A777" s="84"/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</row>
    <row r="778">
      <c r="A778" s="84"/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</row>
    <row r="779">
      <c r="A779" s="84"/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</row>
    <row r="780">
      <c r="A780" s="84"/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</row>
    <row r="781">
      <c r="A781" s="84"/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</row>
    <row r="782">
      <c r="A782" s="84"/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</row>
    <row r="783">
      <c r="A783" s="84"/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</row>
    <row r="784">
      <c r="A784" s="84"/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</row>
    <row r="785">
      <c r="A785" s="84"/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</row>
    <row r="786">
      <c r="A786" s="84"/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</row>
    <row r="787">
      <c r="A787" s="84"/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</row>
    <row r="788">
      <c r="A788" s="84"/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</row>
    <row r="789">
      <c r="A789" s="84"/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</row>
    <row r="790">
      <c r="A790" s="84"/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</row>
    <row r="791">
      <c r="A791" s="84"/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</row>
    <row r="792">
      <c r="A792" s="84"/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</row>
    <row r="793">
      <c r="A793" s="84"/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</row>
    <row r="794">
      <c r="A794" s="84"/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</row>
    <row r="795">
      <c r="A795" s="84"/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</row>
    <row r="796">
      <c r="A796" s="84"/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</row>
    <row r="797">
      <c r="A797" s="84"/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</row>
    <row r="798">
      <c r="A798" s="84"/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</row>
    <row r="799">
      <c r="A799" s="84"/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</row>
    <row r="800">
      <c r="A800" s="84"/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</row>
    <row r="801">
      <c r="A801" s="84"/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</row>
    <row r="802">
      <c r="A802" s="84"/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</row>
    <row r="803">
      <c r="A803" s="84"/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</row>
    <row r="804">
      <c r="A804" s="84"/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</row>
    <row r="805">
      <c r="A805" s="84"/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</row>
    <row r="806">
      <c r="A806" s="84"/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</row>
    <row r="807">
      <c r="A807" s="84"/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</row>
    <row r="808">
      <c r="A808" s="84"/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</row>
    <row r="809">
      <c r="A809" s="84"/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</row>
    <row r="810">
      <c r="A810" s="84"/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</row>
    <row r="811">
      <c r="A811" s="84"/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</row>
    <row r="812">
      <c r="A812" s="84"/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</row>
    <row r="813">
      <c r="A813" s="84"/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</row>
    <row r="814">
      <c r="A814" s="84"/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</row>
    <row r="815">
      <c r="A815" s="84"/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</row>
    <row r="816">
      <c r="A816" s="84"/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</row>
    <row r="817">
      <c r="A817" s="84"/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</row>
    <row r="818">
      <c r="A818" s="84"/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</row>
    <row r="819">
      <c r="A819" s="84"/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</row>
    <row r="820">
      <c r="A820" s="84"/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</row>
    <row r="821">
      <c r="A821" s="84"/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</row>
    <row r="822">
      <c r="A822" s="84"/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</row>
    <row r="823">
      <c r="A823" s="84"/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</row>
    <row r="824">
      <c r="A824" s="84"/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</row>
    <row r="825">
      <c r="A825" s="84"/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</row>
    <row r="826">
      <c r="A826" s="84"/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</row>
    <row r="827">
      <c r="A827" s="84"/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</row>
    <row r="828">
      <c r="A828" s="84"/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</row>
    <row r="829">
      <c r="A829" s="84"/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</row>
    <row r="830">
      <c r="A830" s="84"/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</row>
    <row r="831">
      <c r="A831" s="84"/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</row>
    <row r="832">
      <c r="A832" s="84"/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</row>
    <row r="833">
      <c r="A833" s="84"/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</row>
    <row r="834">
      <c r="A834" s="84"/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</row>
    <row r="835">
      <c r="A835" s="84"/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</row>
    <row r="836">
      <c r="A836" s="84"/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</row>
    <row r="837">
      <c r="A837" s="84"/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</row>
    <row r="838">
      <c r="A838" s="84"/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</row>
    <row r="839">
      <c r="A839" s="84"/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</row>
    <row r="840">
      <c r="A840" s="84"/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</row>
    <row r="841">
      <c r="A841" s="84"/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</row>
    <row r="842">
      <c r="A842" s="84"/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</row>
    <row r="843">
      <c r="A843" s="84"/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</row>
    <row r="844">
      <c r="A844" s="84"/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</row>
    <row r="845">
      <c r="A845" s="84"/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</row>
    <row r="846">
      <c r="A846" s="84"/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</row>
    <row r="847">
      <c r="A847" s="84"/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</row>
    <row r="848">
      <c r="A848" s="84"/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</row>
    <row r="849">
      <c r="A849" s="84"/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</row>
    <row r="850">
      <c r="A850" s="84"/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</row>
    <row r="851">
      <c r="A851" s="84"/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</row>
    <row r="852">
      <c r="A852" s="84"/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</row>
    <row r="853">
      <c r="A853" s="84"/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</row>
    <row r="854">
      <c r="A854" s="84"/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</row>
    <row r="855">
      <c r="A855" s="84"/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</row>
    <row r="856">
      <c r="A856" s="84"/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</row>
    <row r="857">
      <c r="A857" s="84"/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</row>
    <row r="858">
      <c r="A858" s="84"/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</row>
    <row r="859">
      <c r="A859" s="84"/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</row>
    <row r="860">
      <c r="A860" s="84"/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</row>
    <row r="861">
      <c r="A861" s="84"/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</row>
    <row r="862">
      <c r="A862" s="84"/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</row>
    <row r="863">
      <c r="A863" s="84"/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</row>
    <row r="864">
      <c r="A864" s="84"/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</row>
    <row r="865">
      <c r="A865" s="84"/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</row>
    <row r="866">
      <c r="A866" s="84"/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</row>
    <row r="867">
      <c r="A867" s="84"/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</row>
    <row r="868">
      <c r="A868" s="84"/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</row>
    <row r="869">
      <c r="A869" s="84"/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</row>
    <row r="870">
      <c r="A870" s="84"/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</row>
    <row r="871">
      <c r="A871" s="84"/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</row>
    <row r="872">
      <c r="A872" s="84"/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</row>
    <row r="873">
      <c r="A873" s="84"/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</row>
    <row r="874">
      <c r="A874" s="84"/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</row>
    <row r="875">
      <c r="A875" s="84"/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</row>
    <row r="876">
      <c r="A876" s="84"/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</row>
    <row r="877">
      <c r="A877" s="84"/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</row>
    <row r="878">
      <c r="A878" s="84"/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</row>
    <row r="879">
      <c r="A879" s="84"/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</row>
    <row r="880">
      <c r="A880" s="84"/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</row>
    <row r="881">
      <c r="A881" s="84"/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</row>
    <row r="882">
      <c r="A882" s="84"/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</row>
    <row r="883">
      <c r="A883" s="84"/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</row>
    <row r="884">
      <c r="A884" s="84"/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</row>
    <row r="885">
      <c r="A885" s="84"/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</row>
    <row r="886">
      <c r="A886" s="84"/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</row>
    <row r="887">
      <c r="A887" s="84"/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</row>
    <row r="888">
      <c r="A888" s="84"/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</row>
    <row r="889">
      <c r="A889" s="84"/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</row>
    <row r="890">
      <c r="A890" s="84"/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</row>
    <row r="891">
      <c r="A891" s="84"/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</row>
    <row r="892">
      <c r="A892" s="84"/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</row>
    <row r="893">
      <c r="A893" s="84"/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</row>
    <row r="894">
      <c r="A894" s="84"/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</row>
    <row r="895">
      <c r="A895" s="84"/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</row>
    <row r="896">
      <c r="A896" s="84"/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</row>
    <row r="897">
      <c r="A897" s="84"/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</row>
    <row r="898">
      <c r="A898" s="84"/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</row>
    <row r="899">
      <c r="A899" s="84"/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</row>
    <row r="900">
      <c r="A900" s="84"/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</row>
    <row r="901">
      <c r="A901" s="84"/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</row>
    <row r="902">
      <c r="A902" s="84"/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</row>
    <row r="903">
      <c r="A903" s="84"/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</row>
    <row r="904">
      <c r="A904" s="84"/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</row>
    <row r="905">
      <c r="A905" s="84"/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</row>
    <row r="906">
      <c r="A906" s="84"/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</row>
    <row r="907">
      <c r="A907" s="84"/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</row>
    <row r="908">
      <c r="A908" s="84"/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</row>
    <row r="909">
      <c r="A909" s="84"/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</row>
    <row r="910">
      <c r="A910" s="84"/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</row>
    <row r="911">
      <c r="A911" s="84"/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</row>
    <row r="912">
      <c r="A912" s="84"/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</row>
    <row r="913">
      <c r="A913" s="84"/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</row>
    <row r="914">
      <c r="A914" s="84"/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</row>
    <row r="915">
      <c r="A915" s="84"/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</row>
    <row r="916">
      <c r="A916" s="84"/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</row>
    <row r="917">
      <c r="A917" s="84"/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</row>
    <row r="918">
      <c r="A918" s="84"/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</row>
    <row r="919">
      <c r="A919" s="84"/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</row>
    <row r="920">
      <c r="A920" s="84"/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</row>
    <row r="921">
      <c r="A921" s="84"/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</row>
    <row r="922">
      <c r="A922" s="84"/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</row>
    <row r="923">
      <c r="A923" s="84"/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</row>
    <row r="924">
      <c r="A924" s="84"/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</row>
    <row r="925">
      <c r="A925" s="84"/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</row>
    <row r="926">
      <c r="A926" s="84"/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</row>
    <row r="927">
      <c r="A927" s="84"/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</row>
    <row r="928">
      <c r="A928" s="84"/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</row>
    <row r="929">
      <c r="A929" s="84"/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</row>
    <row r="930">
      <c r="A930" s="84"/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</row>
    <row r="931">
      <c r="A931" s="84"/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</row>
    <row r="932">
      <c r="A932" s="84"/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</row>
    <row r="933">
      <c r="A933" s="84"/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</row>
    <row r="934">
      <c r="A934" s="84"/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</row>
    <row r="935">
      <c r="A935" s="84"/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</row>
    <row r="936">
      <c r="A936" s="84"/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</row>
    <row r="937">
      <c r="A937" s="84"/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</row>
    <row r="938">
      <c r="A938" s="84"/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</row>
    <row r="939">
      <c r="A939" s="84"/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</row>
    <row r="940">
      <c r="A940" s="84"/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</row>
    <row r="941">
      <c r="A941" s="84"/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</row>
    <row r="942">
      <c r="A942" s="84"/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</row>
    <row r="943">
      <c r="A943" s="84"/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</row>
    <row r="944">
      <c r="A944" s="84"/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</row>
    <row r="945">
      <c r="A945" s="84"/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</row>
    <row r="946">
      <c r="A946" s="84"/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</row>
    <row r="947">
      <c r="A947" s="84"/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</row>
    <row r="948">
      <c r="A948" s="84"/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</row>
    <row r="949">
      <c r="A949" s="84"/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</row>
    <row r="950">
      <c r="A950" s="84"/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</row>
    <row r="951">
      <c r="A951" s="84"/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</row>
    <row r="952">
      <c r="A952" s="84"/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</row>
    <row r="953">
      <c r="A953" s="84"/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</row>
    <row r="954">
      <c r="A954" s="84"/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</row>
    <row r="955">
      <c r="A955" s="84"/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</row>
    <row r="956">
      <c r="A956" s="84"/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</row>
    <row r="957">
      <c r="A957" s="84"/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</row>
    <row r="958">
      <c r="A958" s="84"/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</row>
    <row r="959">
      <c r="A959" s="84"/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</row>
    <row r="960">
      <c r="A960" s="84"/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</row>
    <row r="961">
      <c r="A961" s="84"/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</row>
    <row r="962">
      <c r="A962" s="84"/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</row>
    <row r="963">
      <c r="A963" s="84"/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</row>
    <row r="964">
      <c r="A964" s="84"/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</row>
    <row r="965">
      <c r="A965" s="84"/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</row>
    <row r="966">
      <c r="A966" s="84"/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</row>
    <row r="967">
      <c r="A967" s="84"/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</row>
    <row r="968">
      <c r="A968" s="84"/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</row>
    <row r="969">
      <c r="A969" s="84"/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</row>
    <row r="970">
      <c r="A970" s="84"/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</row>
    <row r="971">
      <c r="A971" s="84"/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</row>
    <row r="972">
      <c r="A972" s="84"/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</row>
    <row r="973">
      <c r="A973" s="84"/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</row>
    <row r="974">
      <c r="A974" s="84"/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</row>
    <row r="975">
      <c r="A975" s="84"/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</row>
    <row r="976">
      <c r="A976" s="84"/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</row>
    <row r="977">
      <c r="A977" s="84"/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</row>
    <row r="978">
      <c r="A978" s="84"/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</row>
    <row r="979">
      <c r="A979" s="84"/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</row>
    <row r="980">
      <c r="A980" s="84"/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</row>
    <row r="981">
      <c r="A981" s="84"/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</row>
    <row r="982">
      <c r="A982" s="84"/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</row>
    <row r="983">
      <c r="A983" s="84"/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</row>
    <row r="984">
      <c r="A984" s="84"/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</row>
    <row r="985">
      <c r="A985" s="84"/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</row>
    <row r="986">
      <c r="A986" s="84"/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</row>
    <row r="987">
      <c r="A987" s="84"/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</row>
    <row r="988">
      <c r="A988" s="84"/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</row>
    <row r="989">
      <c r="A989" s="84"/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</row>
    <row r="990">
      <c r="A990" s="84"/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</row>
    <row r="991">
      <c r="A991" s="84"/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</row>
    <row r="992">
      <c r="A992" s="84"/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</row>
    <row r="993">
      <c r="A993" s="84"/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</row>
    <row r="994">
      <c r="A994" s="84"/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</row>
    <row r="995">
      <c r="A995" s="84"/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</row>
    <row r="996">
      <c r="A996" s="84"/>
      <c r="B996" s="84"/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</row>
    <row r="997">
      <c r="A997" s="84"/>
      <c r="B997" s="84"/>
      <c r="C997" s="84"/>
      <c r="D997" s="84"/>
      <c r="E997" s="84"/>
      <c r="F997" s="84"/>
      <c r="G997" s="84"/>
      <c r="H997" s="84"/>
      <c r="I997" s="84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</row>
    <row r="998">
      <c r="A998" s="84"/>
      <c r="B998" s="84"/>
      <c r="C998" s="84"/>
      <c r="D998" s="84"/>
      <c r="E998" s="84"/>
      <c r="F998" s="84"/>
      <c r="G998" s="84"/>
      <c r="H998" s="84"/>
      <c r="I998" s="84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</row>
    <row r="999">
      <c r="A999" s="84"/>
      <c r="B999" s="84"/>
      <c r="C999" s="84"/>
      <c r="D999" s="84"/>
      <c r="E999" s="84"/>
      <c r="F999" s="84"/>
      <c r="G999" s="84"/>
      <c r="H999" s="84"/>
      <c r="I999" s="84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</row>
    <row r="1000">
      <c r="A1000" s="84"/>
      <c r="B1000" s="84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95" t="s">
        <v>50</v>
      </c>
    </row>
    <row r="2">
      <c r="A2" s="95" t="s">
        <v>48</v>
      </c>
      <c r="B2" s="95" t="s">
        <v>51</v>
      </c>
    </row>
    <row r="3">
      <c r="A3" s="96"/>
    </row>
    <row r="4">
      <c r="A4" s="96"/>
    </row>
    <row r="5">
      <c r="A5" s="96"/>
    </row>
    <row r="6">
      <c r="A6" s="96"/>
    </row>
    <row r="7">
      <c r="A7" s="96"/>
    </row>
    <row r="8">
      <c r="A8" s="96"/>
    </row>
    <row r="9">
      <c r="A9" s="96"/>
    </row>
    <row r="10">
      <c r="A10" s="96"/>
    </row>
    <row r="11">
      <c r="A11" s="96"/>
    </row>
    <row r="12">
      <c r="A12" s="96"/>
    </row>
    <row r="13">
      <c r="A13" s="9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5" t="str">
        <f>IFERROR(__xludf.DUMMYFUNCTION("IMPORTRANGE(""https://docs.google.com/spreadsheets/d/1gkRepGJi8YSf_9GBJuQGTAy9KAk4_wUsZeeKx4jozwg/edit?usp=sharing"",""施設情報!A1"")"),"名称")</f>
        <v>名称</v>
      </c>
      <c r="B1" s="8" t="str">
        <f>IFERROR(__xludf.DUMMYFUNCTION("IMPORTRANGE(""https://docs.google.com/spreadsheets/d/1gkRepGJi8YSf_9GBJuQGTAy9KAk4_wUsZeeKx4jozwg/edit?usp=sharing"",""施設情報!B1"")"),"入力欄")</f>
        <v>入力欄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30.0" customHeight="1">
      <c r="A2" s="14" t="str">
        <f>IFERROR(__xludf.DUMMYFUNCTION("IMPORTRANGE(""https://docs.google.com/spreadsheets/d/1gkRepGJi8YSf_9GBJuQGTAy9KAk4_wUsZeeKx4jozwg/edit?usp=sharing"",""施設情報!A2"")"),"施設名")</f>
        <v>施設名</v>
      </c>
      <c r="B2" s="16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30.0" customHeight="1">
      <c r="A3" s="14" t="str">
        <f>IFERROR(__xludf.DUMMYFUNCTION("IMPORTRANGE(""https://docs.google.com/spreadsheets/d/1gkRepGJi8YSf_9GBJuQGTAy9KAk4_wUsZeeKx4jozwg/edit?usp=sharing"",""施設情報!A3"")"),"住所")</f>
        <v>住所</v>
      </c>
      <c r="B3" s="16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30.0" customHeight="1">
      <c r="A4" s="14" t="str">
        <f>IFERROR(__xludf.DUMMYFUNCTION("IMPORTRANGE(""https://docs.google.com/spreadsheets/d/1gkRepGJi8YSf_9GBJuQGTAy9KAk4_wUsZeeKx4jozwg/edit?usp=sharing"",""施設情報!A4"")"),"連絡先")</f>
        <v>連絡先</v>
      </c>
      <c r="B4" s="16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30.0" customHeight="1">
      <c r="A5" s="14" t="str">
        <f>IFERROR(__xludf.DUMMYFUNCTION("IMPORTRANGE(""https://docs.google.com/spreadsheets/d/1gkRepGJi8YSf_9GBJuQGTAy9KAk4_wUsZeeKx4jozwg/edit?usp=sharing"",""施設情報!A5"")"),"電話番号")</f>
        <v>電話番号</v>
      </c>
      <c r="B5" s="16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30.0" customHeight="1">
      <c r="A6" s="14" t="str">
        <f>IFERROR(__xludf.DUMMYFUNCTION("IMPORTRANGE(""https://docs.google.com/spreadsheets/d/1gkRepGJi8YSf_9GBJuQGTAy9KAk4_wUsZeeKx4jozwg/edit?usp=sharing"",""施設情報!A6"")"),"更新日")</f>
        <v>更新日</v>
      </c>
      <c r="B6" s="97">
        <v>45528.0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3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33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3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33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33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33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33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33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33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3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3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3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3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3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33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33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33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33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33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>
      <c r="A27" s="3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33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3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3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>
      <c r="A31" s="3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3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>
      <c r="A33" s="3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3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3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>
      <c r="A36" s="33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33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>
      <c r="A38" s="3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3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3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>
      <c r="A41" s="3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>
      <c r="A42" s="3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>
      <c r="A43" s="3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3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>
      <c r="A45" s="3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>
      <c r="A46" s="3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>
      <c r="A47" s="3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>
      <c r="A48" s="3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>
      <c r="A49" s="3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>
      <c r="A50" s="3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>
      <c r="A51" s="3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>
      <c r="A52" s="3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>
      <c r="A53" s="3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>
      <c r="A54" s="3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>
      <c r="A55" s="3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3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>
      <c r="A57" s="3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>
      <c r="A58" s="3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>
      <c r="A59" s="3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>
      <c r="A60" s="3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>
      <c r="A61" s="3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>
      <c r="A62" s="3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>
      <c r="A63" s="3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>
      <c r="A64" s="3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>
      <c r="A65" s="3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>
      <c r="A66" s="3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>
      <c r="A67" s="3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3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>
      <c r="A69" s="3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>
      <c r="A70" s="3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>
      <c r="A71" s="3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>
      <c r="A72" s="3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>
      <c r="A73" s="3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>
      <c r="A74" s="3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>
      <c r="A75" s="3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>
      <c r="A76" s="3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>
      <c r="A77" s="3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>
      <c r="A78" s="3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>
      <c r="A79" s="3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3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>
      <c r="A81" s="3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>
      <c r="A82" s="3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>
      <c r="A83" s="3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>
      <c r="A84" s="3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>
      <c r="A85" s="3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>
      <c r="A86" s="3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>
      <c r="A87" s="3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>
      <c r="A88" s="3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>
      <c r="A89" s="3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>
      <c r="A90" s="3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>
      <c r="A91" s="3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3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>
      <c r="A93" s="3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>
      <c r="A94" s="3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>
      <c r="A95" s="3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>
      <c r="A96" s="3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>
      <c r="A97" s="33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>
      <c r="A98" s="33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>
      <c r="A99" s="33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>
      <c r="A100" s="33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>
      <c r="A101" s="33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>
      <c r="A102" s="33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>
      <c r="A103" s="33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33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>
      <c r="A105" s="33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>
      <c r="A106" s="33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>
      <c r="A107" s="33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>
      <c r="A108" s="33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>
      <c r="A109" s="33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>
      <c r="A110" s="33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>
      <c r="A111" s="33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>
      <c r="A112" s="33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>
      <c r="A113" s="33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>
      <c r="A114" s="33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>
      <c r="A115" s="33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33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>
      <c r="A117" s="33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>
      <c r="A118" s="33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>
      <c r="A119" s="33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>
      <c r="A120" s="33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>
      <c r="A121" s="33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>
      <c r="A122" s="33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>
      <c r="A123" s="33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>
      <c r="A124" s="33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>
      <c r="A125" s="33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>
      <c r="A126" s="33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>
      <c r="A127" s="33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33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>
      <c r="A129" s="33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>
      <c r="A130" s="33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>
      <c r="A131" s="33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>
      <c r="A132" s="33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>
      <c r="A133" s="33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>
      <c r="A134" s="33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>
      <c r="A135" s="33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>
      <c r="A136" s="33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>
      <c r="A137" s="33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>
      <c r="A138" s="33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>
      <c r="A139" s="33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33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>
      <c r="A141" s="33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>
      <c r="A142" s="33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>
      <c r="A143" s="33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>
      <c r="A144" s="33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>
      <c r="A145" s="33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>
      <c r="A146" s="33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>
      <c r="A147" s="33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>
      <c r="A148" s="33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>
      <c r="A149" s="33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>
      <c r="A150" s="33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>
      <c r="A151" s="33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33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>
      <c r="A153" s="33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>
      <c r="A154" s="33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>
      <c r="A155" s="33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>
      <c r="A156" s="33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>
      <c r="A157" s="33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>
      <c r="A158" s="33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>
      <c r="A159" s="33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>
      <c r="A160" s="33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>
      <c r="A161" s="33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>
      <c r="A162" s="33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>
      <c r="A163" s="33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33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>
      <c r="A165" s="33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>
      <c r="A166" s="33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>
      <c r="A167" s="33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>
      <c r="A168" s="33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>
      <c r="A169" s="33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>
      <c r="A170" s="33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>
      <c r="A171" s="33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>
      <c r="A172" s="33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>
      <c r="A173" s="33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>
      <c r="A174" s="33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>
      <c r="A175" s="33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33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>
      <c r="A177" s="33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>
      <c r="A178" s="33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>
      <c r="A179" s="33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>
      <c r="A180" s="33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>
      <c r="A181" s="33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>
      <c r="A182" s="33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>
      <c r="A183" s="33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>
      <c r="A184" s="33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>
      <c r="A185" s="33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>
      <c r="A186" s="33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>
      <c r="A187" s="33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33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>
      <c r="A189" s="33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>
      <c r="A190" s="33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>
      <c r="A191" s="33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>
      <c r="A192" s="33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>
      <c r="A193" s="33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>
      <c r="A194" s="33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>
      <c r="A195" s="33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>
      <c r="A196" s="33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>
      <c r="A197" s="33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>
      <c r="A198" s="33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>
      <c r="A199" s="33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33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>
      <c r="A201" s="33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>
      <c r="A202" s="33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>
      <c r="A203" s="33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>
      <c r="A204" s="33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>
      <c r="A205" s="33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>
      <c r="A206" s="33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>
      <c r="A207" s="33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>
      <c r="A208" s="33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>
      <c r="A209" s="33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>
      <c r="A210" s="33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>
      <c r="A211" s="33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33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>
      <c r="A213" s="33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>
      <c r="A214" s="33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>
      <c r="A215" s="33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>
      <c r="A216" s="33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>
      <c r="A217" s="33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>
      <c r="A218" s="33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>
      <c r="A219" s="33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>
      <c r="A220" s="33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>
      <c r="A221" s="33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>
      <c r="A222" s="33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>
      <c r="A223" s="33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33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>
      <c r="A225" s="33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>
      <c r="A226" s="33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>
      <c r="A227" s="33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>
      <c r="A228" s="33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>
      <c r="A229" s="33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>
      <c r="A230" s="33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>
      <c r="A231" s="33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>
      <c r="A232" s="33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>
      <c r="A233" s="33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>
      <c r="A234" s="33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>
      <c r="A235" s="33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33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>
      <c r="A237" s="33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>
      <c r="A238" s="33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>
      <c r="A239" s="33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>
      <c r="A240" s="33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>
      <c r="A241" s="33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>
      <c r="A242" s="33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>
      <c r="A243" s="33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>
      <c r="A244" s="33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>
      <c r="A245" s="33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>
      <c r="A246" s="33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>
      <c r="A247" s="33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33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>
      <c r="A249" s="33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>
      <c r="A250" s="33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>
      <c r="A251" s="33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>
      <c r="A252" s="33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>
      <c r="A253" s="33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>
      <c r="A254" s="33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>
      <c r="A255" s="33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>
      <c r="A256" s="33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>
      <c r="A257" s="33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>
      <c r="A258" s="33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>
      <c r="A259" s="33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33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>
      <c r="A261" s="33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>
      <c r="A262" s="33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>
      <c r="A263" s="33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>
      <c r="A264" s="33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>
      <c r="A265" s="33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>
      <c r="A266" s="33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>
      <c r="A267" s="33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>
      <c r="A268" s="33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>
      <c r="A269" s="33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>
      <c r="A270" s="33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>
      <c r="A271" s="33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33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>
      <c r="A273" s="33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>
      <c r="A274" s="33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>
      <c r="A275" s="33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>
      <c r="A276" s="33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>
      <c r="A277" s="33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>
      <c r="A278" s="33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>
      <c r="A279" s="33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>
      <c r="A280" s="33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>
      <c r="A281" s="33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>
      <c r="A282" s="33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>
      <c r="A283" s="33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33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>
      <c r="A285" s="33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>
      <c r="A286" s="33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>
      <c r="A287" s="33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>
      <c r="A288" s="33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>
      <c r="A289" s="33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>
      <c r="A290" s="33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>
      <c r="A291" s="33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>
      <c r="A292" s="33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>
      <c r="A293" s="33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>
      <c r="A294" s="33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>
      <c r="A295" s="33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33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>
      <c r="A297" s="33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>
      <c r="A298" s="33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>
      <c r="A299" s="33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>
      <c r="A300" s="33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>
      <c r="A301" s="33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>
      <c r="A302" s="33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>
      <c r="A303" s="33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>
      <c r="A304" s="33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>
      <c r="A305" s="33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>
      <c r="A306" s="33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>
      <c r="A307" s="33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33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>
      <c r="A309" s="33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>
      <c r="A310" s="33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>
      <c r="A311" s="33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>
      <c r="A312" s="33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>
      <c r="A313" s="33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>
      <c r="A314" s="33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>
      <c r="A315" s="33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>
      <c r="A316" s="33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>
      <c r="A317" s="33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>
      <c r="A318" s="33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>
      <c r="A319" s="33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33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>
      <c r="A321" s="33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>
      <c r="A322" s="33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>
      <c r="A323" s="33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>
      <c r="A324" s="33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>
      <c r="A325" s="33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>
      <c r="A326" s="33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>
      <c r="A327" s="33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>
      <c r="A328" s="33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>
      <c r="A329" s="33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>
      <c r="A330" s="33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>
      <c r="A331" s="33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33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>
      <c r="A333" s="33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>
      <c r="A334" s="33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>
      <c r="A335" s="33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>
      <c r="A336" s="33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>
      <c r="A337" s="33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>
      <c r="A338" s="33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>
      <c r="A339" s="33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>
      <c r="A340" s="33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>
      <c r="A341" s="33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>
      <c r="A342" s="33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>
      <c r="A343" s="33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33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>
      <c r="A345" s="33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>
      <c r="A346" s="33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>
      <c r="A347" s="33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>
      <c r="A348" s="33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>
      <c r="A349" s="33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>
      <c r="A350" s="33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>
      <c r="A351" s="33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>
      <c r="A352" s="33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>
      <c r="A353" s="33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>
      <c r="A354" s="33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>
      <c r="A355" s="33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33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>
      <c r="A357" s="33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>
      <c r="A358" s="33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>
      <c r="A359" s="33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>
      <c r="A360" s="33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>
      <c r="A361" s="33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>
      <c r="A362" s="33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>
      <c r="A363" s="33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>
      <c r="A364" s="33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>
      <c r="A365" s="33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>
      <c r="A366" s="33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>
      <c r="A367" s="33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33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>
      <c r="A369" s="33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>
      <c r="A370" s="33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>
      <c r="A371" s="33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>
      <c r="A372" s="33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>
      <c r="A373" s="33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>
      <c r="A374" s="33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>
      <c r="A375" s="33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>
      <c r="A376" s="33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>
      <c r="A377" s="33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>
      <c r="A378" s="33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>
      <c r="A379" s="33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33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>
      <c r="A381" s="33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>
      <c r="A382" s="33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>
      <c r="A383" s="33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>
      <c r="A384" s="33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>
      <c r="A385" s="33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>
      <c r="A386" s="33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>
      <c r="A387" s="33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>
      <c r="A388" s="33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>
      <c r="A389" s="33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>
      <c r="A390" s="33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>
      <c r="A391" s="33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33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>
      <c r="A393" s="33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>
      <c r="A394" s="33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>
      <c r="A395" s="33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>
      <c r="A396" s="33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>
      <c r="A397" s="33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>
      <c r="A398" s="33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>
      <c r="A399" s="33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>
      <c r="A400" s="33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>
      <c r="A401" s="33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>
      <c r="A402" s="33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>
      <c r="A403" s="33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33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>
      <c r="A405" s="33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>
      <c r="A406" s="33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>
      <c r="A407" s="33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>
      <c r="A408" s="33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>
      <c r="A409" s="33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>
      <c r="A410" s="33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>
      <c r="A411" s="33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>
      <c r="A412" s="33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>
      <c r="A413" s="33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>
      <c r="A414" s="33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>
      <c r="A415" s="33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33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>
      <c r="A417" s="33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>
      <c r="A418" s="33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>
      <c r="A419" s="33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>
      <c r="A420" s="33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>
      <c r="A421" s="33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>
      <c r="A422" s="33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>
      <c r="A423" s="33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>
      <c r="A424" s="33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>
      <c r="A425" s="33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>
      <c r="A426" s="33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>
      <c r="A427" s="33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33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>
      <c r="A429" s="33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>
      <c r="A430" s="33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>
      <c r="A431" s="33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>
      <c r="A432" s="33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>
      <c r="A433" s="33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>
      <c r="A434" s="33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>
      <c r="A435" s="33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>
      <c r="A436" s="33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>
      <c r="A437" s="33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>
      <c r="A438" s="33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>
      <c r="A439" s="33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33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>
      <c r="A441" s="33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>
      <c r="A442" s="33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>
      <c r="A443" s="33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>
      <c r="A444" s="33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>
      <c r="A445" s="33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>
      <c r="A446" s="33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>
      <c r="A447" s="33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>
      <c r="A448" s="33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>
      <c r="A449" s="33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>
      <c r="A450" s="33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>
      <c r="A451" s="33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33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>
      <c r="A453" s="33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>
      <c r="A454" s="33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>
      <c r="A455" s="33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>
      <c r="A456" s="33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>
      <c r="A457" s="33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>
      <c r="A458" s="33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>
      <c r="A459" s="33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>
      <c r="A460" s="33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>
      <c r="A461" s="33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>
      <c r="A462" s="33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>
      <c r="A463" s="33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33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>
      <c r="A465" s="33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>
      <c r="A466" s="33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>
      <c r="A467" s="33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>
      <c r="A468" s="33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>
      <c r="A469" s="33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>
      <c r="A470" s="33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>
      <c r="A471" s="33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>
      <c r="A472" s="33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>
      <c r="A473" s="33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>
      <c r="A474" s="33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>
      <c r="A475" s="33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33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>
      <c r="A477" s="33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>
      <c r="A478" s="33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>
      <c r="A479" s="33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>
      <c r="A480" s="33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>
      <c r="A481" s="33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>
      <c r="A482" s="33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>
      <c r="A483" s="33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>
      <c r="A484" s="33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>
      <c r="A485" s="33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>
      <c r="A486" s="33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>
      <c r="A487" s="33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33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>
      <c r="A489" s="33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>
      <c r="A490" s="33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>
      <c r="A491" s="33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>
      <c r="A492" s="33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>
      <c r="A493" s="33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>
      <c r="A494" s="33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>
      <c r="A495" s="33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>
      <c r="A496" s="33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>
      <c r="A497" s="33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>
      <c r="A498" s="33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>
      <c r="A499" s="33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33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>
      <c r="A501" s="33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>
      <c r="A502" s="33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>
      <c r="A503" s="33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>
      <c r="A504" s="33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>
      <c r="A505" s="33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>
      <c r="A506" s="33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>
      <c r="A507" s="33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>
      <c r="A508" s="33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>
      <c r="A509" s="33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>
      <c r="A510" s="33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>
      <c r="A511" s="33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33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>
      <c r="A513" s="33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>
      <c r="A514" s="33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>
      <c r="A515" s="33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>
      <c r="A516" s="33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>
      <c r="A517" s="33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>
      <c r="A518" s="33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>
      <c r="A519" s="33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>
      <c r="A520" s="33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>
      <c r="A521" s="33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>
      <c r="A522" s="33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>
      <c r="A523" s="33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33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>
      <c r="A525" s="33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>
      <c r="A526" s="33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>
      <c r="A527" s="33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>
      <c r="A528" s="33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>
      <c r="A529" s="33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>
      <c r="A530" s="33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>
      <c r="A531" s="33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>
      <c r="A532" s="33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>
      <c r="A533" s="33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>
      <c r="A534" s="33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>
      <c r="A535" s="33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33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>
      <c r="A537" s="33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>
      <c r="A538" s="33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>
      <c r="A539" s="33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>
      <c r="A540" s="33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>
      <c r="A541" s="33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>
      <c r="A542" s="33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>
      <c r="A543" s="33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>
      <c r="A544" s="33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>
      <c r="A545" s="33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>
      <c r="A546" s="33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>
      <c r="A547" s="33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33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>
      <c r="A549" s="33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>
      <c r="A550" s="33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>
      <c r="A551" s="33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>
      <c r="A552" s="33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>
      <c r="A553" s="33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>
      <c r="A554" s="33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>
      <c r="A555" s="33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>
      <c r="A556" s="33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>
      <c r="A557" s="33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>
      <c r="A558" s="33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>
      <c r="A559" s="33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33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>
      <c r="A561" s="33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>
      <c r="A562" s="33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>
      <c r="A563" s="33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>
      <c r="A564" s="33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>
      <c r="A565" s="33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>
      <c r="A566" s="33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>
      <c r="A567" s="33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>
      <c r="A568" s="33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>
      <c r="A569" s="33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>
      <c r="A570" s="33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>
      <c r="A571" s="33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33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>
      <c r="A573" s="33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>
      <c r="A574" s="33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>
      <c r="A575" s="33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>
      <c r="A576" s="33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>
      <c r="A577" s="33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>
      <c r="A578" s="33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>
      <c r="A579" s="33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>
      <c r="A580" s="33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>
      <c r="A581" s="33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>
      <c r="A582" s="33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>
      <c r="A583" s="33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33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>
      <c r="A585" s="33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>
      <c r="A586" s="33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>
      <c r="A587" s="33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>
      <c r="A588" s="33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>
      <c r="A589" s="33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>
      <c r="A590" s="33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>
      <c r="A591" s="33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>
      <c r="A592" s="33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>
      <c r="A593" s="33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>
      <c r="A594" s="33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>
      <c r="A595" s="33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33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>
      <c r="A597" s="33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>
      <c r="A598" s="33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>
      <c r="A599" s="33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>
      <c r="A600" s="33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>
      <c r="A601" s="33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>
      <c r="A602" s="33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>
      <c r="A603" s="33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>
      <c r="A604" s="33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>
      <c r="A605" s="33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>
      <c r="A606" s="33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>
      <c r="A607" s="33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33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>
      <c r="A609" s="33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>
      <c r="A610" s="33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>
      <c r="A611" s="33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>
      <c r="A612" s="33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>
      <c r="A613" s="33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>
      <c r="A614" s="33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>
      <c r="A615" s="33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>
      <c r="A616" s="33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>
      <c r="A617" s="33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>
      <c r="A618" s="33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>
      <c r="A619" s="33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33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>
      <c r="A621" s="33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>
      <c r="A622" s="33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>
      <c r="A623" s="33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>
      <c r="A624" s="33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>
      <c r="A625" s="33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>
      <c r="A626" s="33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>
      <c r="A627" s="33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>
      <c r="A628" s="33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>
      <c r="A629" s="33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>
      <c r="A630" s="33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>
      <c r="A631" s="33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33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>
      <c r="A633" s="33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>
      <c r="A634" s="33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>
      <c r="A635" s="33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>
      <c r="A636" s="33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>
      <c r="A637" s="33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>
      <c r="A638" s="33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>
      <c r="A639" s="33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>
      <c r="A640" s="33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>
      <c r="A641" s="33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>
      <c r="A642" s="33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>
      <c r="A643" s="33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33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>
      <c r="A645" s="33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>
      <c r="A646" s="33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>
      <c r="A647" s="33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>
      <c r="A648" s="33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>
      <c r="A649" s="33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>
      <c r="A650" s="33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>
      <c r="A651" s="33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>
      <c r="A652" s="33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>
      <c r="A653" s="33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>
      <c r="A654" s="33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>
      <c r="A655" s="33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33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>
      <c r="A657" s="33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>
      <c r="A658" s="33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>
      <c r="A659" s="33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>
      <c r="A660" s="33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>
      <c r="A661" s="33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>
      <c r="A662" s="33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>
      <c r="A663" s="33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>
      <c r="A664" s="33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>
      <c r="A665" s="33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>
      <c r="A666" s="33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>
      <c r="A667" s="33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33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>
      <c r="A669" s="33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>
      <c r="A670" s="33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>
      <c r="A671" s="33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>
      <c r="A672" s="33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>
      <c r="A673" s="33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>
      <c r="A674" s="33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>
      <c r="A675" s="33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>
      <c r="A676" s="33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>
      <c r="A677" s="33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>
      <c r="A678" s="33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>
      <c r="A679" s="33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33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>
      <c r="A681" s="33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>
      <c r="A682" s="33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>
      <c r="A683" s="33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>
      <c r="A684" s="33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>
      <c r="A685" s="33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>
      <c r="A686" s="33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>
      <c r="A687" s="33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>
      <c r="A688" s="33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>
      <c r="A689" s="33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>
      <c r="A690" s="33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>
      <c r="A691" s="33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33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>
      <c r="A693" s="33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>
      <c r="A694" s="33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>
      <c r="A695" s="33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>
      <c r="A696" s="33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>
      <c r="A697" s="33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>
      <c r="A698" s="33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>
      <c r="A699" s="33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>
      <c r="A700" s="33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>
      <c r="A701" s="33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>
      <c r="A702" s="33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>
      <c r="A703" s="33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33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>
      <c r="A705" s="33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>
      <c r="A706" s="33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>
      <c r="A707" s="33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>
      <c r="A708" s="33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>
      <c r="A709" s="33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>
      <c r="A710" s="33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>
      <c r="A711" s="33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>
      <c r="A712" s="33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>
      <c r="A713" s="33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>
      <c r="A714" s="33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>
      <c r="A715" s="33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33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>
      <c r="A717" s="33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>
      <c r="A718" s="33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>
      <c r="A719" s="33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>
      <c r="A720" s="33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>
      <c r="A721" s="33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>
      <c r="A722" s="33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>
      <c r="A723" s="33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>
      <c r="A724" s="33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>
      <c r="A725" s="33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>
      <c r="A726" s="33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>
      <c r="A727" s="33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33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>
      <c r="A729" s="33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>
      <c r="A730" s="33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>
      <c r="A731" s="33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>
      <c r="A732" s="33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>
      <c r="A733" s="33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>
      <c r="A734" s="33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>
      <c r="A735" s="33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>
      <c r="A736" s="33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>
      <c r="A737" s="33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>
      <c r="A738" s="33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>
      <c r="A739" s="33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33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>
      <c r="A741" s="33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>
      <c r="A742" s="33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>
      <c r="A743" s="33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>
      <c r="A744" s="33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>
      <c r="A745" s="33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>
      <c r="A746" s="33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>
      <c r="A747" s="33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>
      <c r="A748" s="33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>
      <c r="A749" s="33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>
      <c r="A750" s="33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>
      <c r="A751" s="33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33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>
      <c r="A753" s="33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>
      <c r="A754" s="33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>
      <c r="A755" s="33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>
      <c r="A756" s="33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>
      <c r="A757" s="33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>
      <c r="A758" s="33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>
      <c r="A759" s="33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>
      <c r="A760" s="33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>
      <c r="A761" s="33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>
      <c r="A762" s="33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>
      <c r="A763" s="33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33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>
      <c r="A765" s="33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>
      <c r="A766" s="33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>
      <c r="A767" s="33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>
      <c r="A768" s="33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>
      <c r="A769" s="33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>
      <c r="A770" s="33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>
      <c r="A771" s="33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>
      <c r="A772" s="33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>
      <c r="A773" s="33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>
      <c r="A774" s="33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>
      <c r="A775" s="33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33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>
      <c r="A777" s="33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>
      <c r="A778" s="33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>
      <c r="A779" s="33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>
      <c r="A780" s="33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>
      <c r="A781" s="33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>
      <c r="A782" s="33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>
      <c r="A783" s="33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>
      <c r="A784" s="33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>
      <c r="A785" s="33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>
      <c r="A786" s="33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>
      <c r="A787" s="33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33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>
      <c r="A789" s="33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>
      <c r="A790" s="33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>
      <c r="A791" s="33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>
      <c r="A792" s="33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>
      <c r="A793" s="33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>
      <c r="A794" s="33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>
      <c r="A795" s="33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>
      <c r="A796" s="33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>
      <c r="A797" s="33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>
      <c r="A798" s="33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>
      <c r="A799" s="33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33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>
      <c r="A801" s="33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>
      <c r="A802" s="33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>
      <c r="A803" s="33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>
      <c r="A804" s="33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>
      <c r="A805" s="33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>
      <c r="A806" s="33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>
      <c r="A807" s="33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>
      <c r="A808" s="33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>
      <c r="A809" s="33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>
      <c r="A810" s="33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>
      <c r="A811" s="33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33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>
      <c r="A813" s="33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>
      <c r="A814" s="33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>
      <c r="A815" s="33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>
      <c r="A816" s="33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>
      <c r="A817" s="33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>
      <c r="A818" s="33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>
      <c r="A819" s="33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>
      <c r="A820" s="33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>
      <c r="A821" s="33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>
      <c r="A822" s="33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>
      <c r="A823" s="33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33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>
      <c r="A825" s="33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>
      <c r="A826" s="33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>
      <c r="A827" s="33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>
      <c r="A828" s="33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>
      <c r="A829" s="33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>
      <c r="A830" s="33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>
      <c r="A831" s="33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>
      <c r="A832" s="33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>
      <c r="A833" s="33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>
      <c r="A834" s="33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>
      <c r="A835" s="33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33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>
      <c r="A837" s="33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>
      <c r="A838" s="33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>
      <c r="A839" s="33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>
      <c r="A840" s="33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>
      <c r="A841" s="33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>
      <c r="A842" s="33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>
      <c r="A843" s="33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>
      <c r="A844" s="33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>
      <c r="A845" s="33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>
      <c r="A846" s="33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>
      <c r="A847" s="33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33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>
      <c r="A849" s="33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>
      <c r="A850" s="33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>
      <c r="A851" s="33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>
      <c r="A852" s="33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>
      <c r="A853" s="33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>
      <c r="A854" s="33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>
      <c r="A855" s="33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>
      <c r="A856" s="33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>
      <c r="A857" s="33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>
      <c r="A858" s="33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>
      <c r="A859" s="33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33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>
      <c r="A861" s="33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>
      <c r="A862" s="33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>
      <c r="A863" s="33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>
      <c r="A864" s="33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>
      <c r="A865" s="33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>
      <c r="A866" s="33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>
      <c r="A867" s="33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>
      <c r="A868" s="33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>
      <c r="A869" s="33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>
      <c r="A870" s="33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>
      <c r="A871" s="33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33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>
      <c r="A873" s="33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>
      <c r="A874" s="33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>
      <c r="A875" s="33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>
      <c r="A876" s="33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>
      <c r="A877" s="33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>
      <c r="A878" s="33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>
      <c r="A879" s="33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>
      <c r="A880" s="33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>
      <c r="A881" s="33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>
      <c r="A882" s="33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>
      <c r="A883" s="33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33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>
      <c r="A885" s="33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>
      <c r="A886" s="33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>
      <c r="A887" s="33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>
      <c r="A888" s="33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>
      <c r="A889" s="33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>
      <c r="A890" s="33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>
      <c r="A891" s="33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>
      <c r="A892" s="33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>
      <c r="A893" s="33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>
      <c r="A894" s="33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>
      <c r="A895" s="33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33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>
      <c r="A897" s="33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>
      <c r="A898" s="33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>
      <c r="A899" s="33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>
      <c r="A900" s="33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>
      <c r="A901" s="33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>
      <c r="A902" s="33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>
      <c r="A903" s="33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>
      <c r="A904" s="33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>
      <c r="A905" s="33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>
      <c r="A906" s="33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>
      <c r="A907" s="33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33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>
      <c r="A909" s="33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>
      <c r="A910" s="33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>
      <c r="A911" s="33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>
      <c r="A912" s="33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>
      <c r="A913" s="33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>
      <c r="A914" s="33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>
      <c r="A915" s="33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>
      <c r="A916" s="33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>
      <c r="A917" s="33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>
      <c r="A918" s="33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>
      <c r="A919" s="33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33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>
      <c r="A921" s="33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>
      <c r="A922" s="33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>
      <c r="A923" s="33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>
      <c r="A924" s="33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>
      <c r="A925" s="33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>
      <c r="A926" s="33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>
      <c r="A927" s="33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>
      <c r="A928" s="33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>
      <c r="A929" s="33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>
      <c r="A930" s="33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>
      <c r="A931" s="33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33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>
      <c r="A933" s="33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>
      <c r="A934" s="33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>
      <c r="A935" s="33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>
      <c r="A936" s="33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>
      <c r="A937" s="33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>
      <c r="A938" s="33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>
      <c r="A939" s="33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>
      <c r="A940" s="33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>
      <c r="A941" s="33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>
      <c r="A942" s="33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>
      <c r="A943" s="33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33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>
      <c r="A945" s="33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>
      <c r="A946" s="33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>
      <c r="A947" s="33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>
      <c r="A948" s="33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>
      <c r="A949" s="33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>
      <c r="A950" s="33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>
      <c r="A951" s="33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>
      <c r="A952" s="33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>
      <c r="A953" s="33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>
      <c r="A954" s="33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>
      <c r="A955" s="33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33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>
      <c r="A957" s="33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>
      <c r="A958" s="33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>
      <c r="A959" s="33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>
      <c r="A960" s="33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>
      <c r="A961" s="33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>
      <c r="A962" s="33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>
      <c r="A963" s="33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>
      <c r="A964" s="33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>
      <c r="A965" s="33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>
      <c r="A966" s="33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>
      <c r="A967" s="33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33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>
      <c r="A969" s="33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>
      <c r="A970" s="33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>
      <c r="A971" s="33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>
      <c r="A972" s="33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>
      <c r="A973" s="33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>
      <c r="A974" s="33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>
      <c r="A975" s="33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>
      <c r="A976" s="33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>
      <c r="A977" s="33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>
      <c r="A978" s="33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>
      <c r="A979" s="33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33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>
      <c r="A981" s="33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>
      <c r="A982" s="33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>
      <c r="A983" s="33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>
      <c r="A984" s="33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>
      <c r="A985" s="33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>
      <c r="A986" s="33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>
      <c r="A987" s="33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>
      <c r="A988" s="33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>
      <c r="A989" s="33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>
      <c r="A990" s="33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>
      <c r="A991" s="33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33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>
      <c r="A993" s="33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>
      <c r="A994" s="33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>
      <c r="A995" s="33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>
      <c r="A996" s="33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>
      <c r="A997" s="33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>
      <c r="A998" s="33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>
      <c r="A999" s="33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>
      <c r="A1000" s="33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>
      <c r="A1001" s="33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75.0" customHeight="1">
      <c r="A2" s="17" t="str">
        <f>IFERROR(__xludf.DUMMYFUNCTION("IMPORTRANGE(""https://docs.google.com/spreadsheets/d/1gkRepGJi8YSf_9GBJuQGTAy9KAk4_wUsZeeKx4jozwg/edit?usp=sharing"",""副食!A2"")"),"0j")</f>
        <v>0j</v>
      </c>
      <c r="B2" s="19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98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2"/>
      <c r="E2" s="28"/>
      <c r="F2" s="29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7" t="str">
        <f>IFERROR(__xludf.DUMMYFUNCTION("IMPORTRANGE(""https://docs.google.com/spreadsheets/d/1gkRepGJi8YSf_9GBJuQGTAy9KAk4_wUsZeeKx4jozwg/edit?usp=sharing"",""副食!A3"")"),"1j")</f>
        <v>1j</v>
      </c>
      <c r="B3" s="19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98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5"/>
      <c r="E3" s="28" t="s">
        <v>1</v>
      </c>
      <c r="F3" s="29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6" t="str">
        <f>IFERROR(__xludf.DUMMYFUNCTION("IMPORTRANGE(""https://docs.google.com/spreadsheets/d/1gkRepGJi8YSf_9GBJuQGTAy9KAk4_wUsZeeKx4jozwg/edit?usp=sharing"",""副食!A4"")"),"2-1")</f>
        <v>2-1</v>
      </c>
      <c r="B4" s="40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98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1"/>
      <c r="E4" s="28" t="s">
        <v>4</v>
      </c>
      <c r="F4" s="29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6" t="str">
        <f>IFERROR(__xludf.DUMMYFUNCTION("IMPORTRANGE(""https://docs.google.com/spreadsheets/d/1gkRepGJi8YSf_9GBJuQGTAy9KAk4_wUsZeeKx4jozwg/edit?usp=sharing"",""副食!A5"")"),"2-2")</f>
        <v>2-2</v>
      </c>
      <c r="B5" s="40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98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5"/>
      <c r="E5" s="28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6" t="str">
        <f>IFERROR(__xludf.DUMMYFUNCTION("IMPORTRANGE(""https://docs.google.com/spreadsheets/d/1gkRepGJi8YSf_9GBJuQGTAy9KAk4_wUsZeeKx4jozwg/edit?usp=sharing"",""副食!A6"")"),"3")</f>
        <v>3</v>
      </c>
      <c r="B6" s="40" t="str">
        <f>IFERROR(__xludf.DUMMYFUNCTION("IMPORTRANGE(""https://docs.google.com/spreadsheets/d/1gkRepGJi8YSf_9GBJuQGTAy9KAk4_wUsZeeKx4jozwg/edit?usp=sharing"",""副食!B6"")"),"舌でつぶせる")</f>
        <v>舌でつぶせる</v>
      </c>
      <c r="C6" s="98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5"/>
      <c r="E6" s="28" t="s">
        <v>7</v>
      </c>
      <c r="F6" s="29" t="s">
        <v>8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98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5"/>
      <c r="E7" s="28" t="s">
        <v>10</v>
      </c>
      <c r="F7" s="29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98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28" t="s">
        <v>12</v>
      </c>
      <c r="F8" s="29" t="s">
        <v>13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75.0" customHeight="1">
      <c r="A2" s="17" t="str">
        <f>IFERROR(__xludf.DUMMYFUNCTION("IMPORTRANGE(""https://docs.google.com/spreadsheets/d/1gkRepGJi8YSf_9GBJuQGTAy9KAk4_wUsZeeKx4jozwg/edit?usp=sharing"",""主食!A2"")"),"0j")</f>
        <v>0j</v>
      </c>
      <c r="B2" s="19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98" t="str">
        <f>IFERROR(__xludf.DUMMYFUNCTION("IMPORTRANGE(""https://docs.google.com/spreadsheets/d/1gkRepGJi8YSf_9GBJuQGTAy9KAk4_wUsZeeKx4jozwg/edit?usp=sharing"",""主食!C2"")"),"")</f>
        <v/>
      </c>
      <c r="D2" s="26"/>
      <c r="E2" s="28"/>
      <c r="F2" s="29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7" t="str">
        <f>IFERROR(__xludf.DUMMYFUNCTION("IMPORTRANGE(""https://docs.google.com/spreadsheets/d/1gkRepGJi8YSf_9GBJuQGTAy9KAk4_wUsZeeKx4jozwg/edit?usp=sharing"",""主食!A3"")"),"1j")</f>
        <v>1j</v>
      </c>
      <c r="B3" s="19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98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2"/>
      <c r="E3" s="28"/>
      <c r="F3" s="29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6" t="str">
        <f>IFERROR(__xludf.DUMMYFUNCTION("IMPORTRANGE(""https://docs.google.com/spreadsheets/d/1gkRepGJi8YSf_9GBJuQGTAy9KAk4_wUsZeeKx4jozwg/edit?usp=sharing"",""主食!A4"")"),"2-1")</f>
        <v>2-1</v>
      </c>
      <c r="B4" s="40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98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2"/>
      <c r="E4" s="28" t="s">
        <v>3</v>
      </c>
      <c r="F4" s="29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6" t="str">
        <f>IFERROR(__xludf.DUMMYFUNCTION("IMPORTRANGE(""https://docs.google.com/spreadsheets/d/1gkRepGJi8YSf_9GBJuQGTAy9KAk4_wUsZeeKx4jozwg/edit?usp=sharing"",""主食!A5"")"),"2-2")</f>
        <v>2-2</v>
      </c>
      <c r="B5" s="40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98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2"/>
      <c r="E5" s="28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6" t="str">
        <f>IFERROR(__xludf.DUMMYFUNCTION("IMPORTRANGE(""https://docs.google.com/spreadsheets/d/1gkRepGJi8YSf_9GBJuQGTAy9KAk4_wUsZeeKx4jozwg/edit?usp=sharing"",""主食!A6"")"),"3")</f>
        <v>3</v>
      </c>
      <c r="B6" s="40" t="str">
        <f>IFERROR(__xludf.DUMMYFUNCTION("IMPORTRANGE(""https://docs.google.com/spreadsheets/d/1gkRepGJi8YSf_9GBJuQGTAy9KAk4_wUsZeeKx4jozwg/edit?usp=sharing"",""主食!B6"")"),"舌でつぶせる")</f>
        <v>舌でつぶせる</v>
      </c>
      <c r="C6" s="98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2"/>
      <c r="E6" s="28"/>
      <c r="F6" s="29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98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2"/>
      <c r="E7" s="28" t="s">
        <v>6</v>
      </c>
      <c r="F7" s="29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98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2"/>
      <c r="E8" s="28" t="s">
        <v>9</v>
      </c>
      <c r="F8" s="29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56.38"/>
  </cols>
  <sheetData>
    <row r="1" ht="30.0" customHeight="1">
      <c r="A1" s="99" t="str">
        <f>'水分とろみ'!A1</f>
        <v>とろみ調整食品</v>
      </c>
      <c r="B1" s="100"/>
      <c r="C1" s="57"/>
      <c r="D1" s="55"/>
      <c r="E1" s="101" t="str">
        <f>'水分とろみ'!E1</f>
        <v>備考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30.0" customHeight="1">
      <c r="A2" s="11"/>
      <c r="B2" s="103" t="str">
        <f>'水分とろみ'!B2</f>
        <v>小さじ1杯の量 (g)</v>
      </c>
      <c r="C2" s="104" t="s">
        <v>52</v>
      </c>
      <c r="D2" s="55"/>
      <c r="E2" s="105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ht="30.0" customHeight="1">
      <c r="A3" s="106" t="str">
        <f>'水分とろみ'!A3</f>
        <v>学会分類</v>
      </c>
      <c r="B3" s="101" t="str">
        <f>'水分とろみ'!B3</f>
        <v>薄いとろみ</v>
      </c>
      <c r="C3" s="101" t="str">
        <f>'水分とろみ'!C3</f>
        <v>中間のとろみ</v>
      </c>
      <c r="D3" s="101" t="str">
        <f>'水分とろみ'!D3</f>
        <v>濃いとろみ</v>
      </c>
      <c r="E3" s="76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ht="45.0" customHeight="1">
      <c r="A4" s="107" t="str">
        <f>'水分とろみ'!A4</f>
        <v>使用目安量 (g)
水100mlあたり</v>
      </c>
      <c r="B4" s="108"/>
      <c r="C4" s="108"/>
      <c r="D4" s="108"/>
      <c r="E4" s="76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ht="45.0" customHeight="1">
      <c r="A5" s="107" t="str">
        <f>'水分とろみ'!A5</f>
        <v>使用目安量
(小さじ)
水100mlあたり</v>
      </c>
      <c r="B5" s="109"/>
      <c r="C5" s="109"/>
      <c r="D5" s="109"/>
      <c r="E5" s="55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ht="45.0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</row>
    <row r="23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</row>
    <row r="51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</row>
    <row r="219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</row>
    <row r="316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</row>
    <row r="317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</row>
    <row r="318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</row>
    <row r="319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</row>
    <row r="320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</row>
    <row r="32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</row>
    <row r="322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</row>
    <row r="323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</row>
    <row r="324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</row>
    <row r="325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</row>
    <row r="326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</row>
    <row r="327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</row>
    <row r="328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</row>
    <row r="329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</row>
    <row r="330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</row>
    <row r="34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</row>
    <row r="342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</row>
    <row r="41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</row>
    <row r="472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</row>
    <row r="473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</row>
    <row r="474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</row>
    <row r="476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</row>
    <row r="477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</row>
    <row r="58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  <row r="997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</row>
    <row r="998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</row>
    <row r="999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</row>
    <row r="1000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7" t="s">
        <v>14</v>
      </c>
      <c r="B1" s="48" t="str">
        <f>'施設情報ウェブ出力'!B2</f>
        <v>介護老人保健施設 至誠会</v>
      </c>
      <c r="C1" s="49"/>
      <c r="D1" s="50" t="s">
        <v>15</v>
      </c>
      <c r="E1" s="7"/>
      <c r="F1" s="51" t="str">
        <f>'施設情報ウェブ出力'!B3</f>
        <v/>
      </c>
      <c r="G1" s="6"/>
      <c r="H1" s="6"/>
      <c r="I1" s="6"/>
      <c r="J1" s="6"/>
      <c r="K1" s="7"/>
      <c r="L1" s="47" t="s">
        <v>16</v>
      </c>
      <c r="M1" s="52">
        <f>'施設情報ウェブ出力'!B6</f>
        <v>45528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ht="22.5" customHeight="1">
      <c r="A2" s="11"/>
      <c r="B2" s="54"/>
      <c r="C2" s="55"/>
      <c r="D2" s="50" t="s">
        <v>17</v>
      </c>
      <c r="E2" s="7"/>
      <c r="F2" s="56" t="str">
        <f>'施設情報ウェブ出力'!B4</f>
        <v/>
      </c>
      <c r="G2" s="57"/>
      <c r="H2" s="55"/>
      <c r="I2" s="58" t="s">
        <v>18</v>
      </c>
      <c r="J2" s="59" t="str">
        <f>'施設情報ウェブ出力'!B5</f>
        <v/>
      </c>
      <c r="K2" s="7"/>
      <c r="L2" s="11"/>
      <c r="M2" s="11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ht="7.5" customHeight="1">
      <c r="A3" s="53"/>
      <c r="B3" s="53"/>
      <c r="C3" s="110" t="s">
        <v>52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ht="22.5" customHeight="1">
      <c r="A4" s="60" t="s">
        <v>19</v>
      </c>
      <c r="B4" s="61"/>
      <c r="C4" s="61"/>
      <c r="D4" s="61"/>
      <c r="E4" s="61"/>
      <c r="F4" s="49"/>
      <c r="G4" s="62"/>
      <c r="H4" s="60" t="s">
        <v>20</v>
      </c>
      <c r="I4" s="61"/>
      <c r="J4" s="61"/>
      <c r="K4" s="61"/>
      <c r="L4" s="61"/>
      <c r="M4" s="4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ht="15.0" customHeight="1">
      <c r="A5" s="3" t="s">
        <v>21</v>
      </c>
      <c r="B5" s="3" t="s">
        <v>22</v>
      </c>
      <c r="C5" s="3" t="s">
        <v>23</v>
      </c>
      <c r="D5" s="3" t="s">
        <v>24</v>
      </c>
      <c r="E5" s="64" t="s">
        <v>25</v>
      </c>
      <c r="F5" s="7"/>
      <c r="G5" s="62"/>
      <c r="H5" s="65" t="s">
        <v>21</v>
      </c>
      <c r="I5" s="65" t="s">
        <v>22</v>
      </c>
      <c r="J5" s="65" t="s">
        <v>23</v>
      </c>
      <c r="K5" s="65" t="s">
        <v>24</v>
      </c>
      <c r="L5" s="66" t="s">
        <v>25</v>
      </c>
      <c r="M5" s="7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ht="90.0" customHeight="1">
      <c r="A6" s="17" t="s">
        <v>26</v>
      </c>
      <c r="B6" s="67" t="str">
        <f>'副食'!C2</f>
        <v>均質で、べたつきなどないゼリー。
離水が少なく、スライス状にすくうことが可能なもの。
たんぱく質含有量が少ないもの。</v>
      </c>
      <c r="C6" s="32" t="str">
        <f>'副食'!D2</f>
        <v/>
      </c>
      <c r="D6" s="28"/>
      <c r="E6" s="111"/>
      <c r="F6" s="7"/>
      <c r="G6" s="69"/>
      <c r="H6" s="17" t="s">
        <v>26</v>
      </c>
      <c r="I6" s="67" t="str">
        <f>'主食'!C2</f>
        <v/>
      </c>
      <c r="J6" s="32" t="str">
        <f>'主食'!D2</f>
        <v/>
      </c>
      <c r="K6" s="32"/>
      <c r="L6" s="68"/>
      <c r="M6" s="7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ht="90.0" customHeight="1">
      <c r="A7" s="17" t="s">
        <v>27</v>
      </c>
      <c r="B7" s="67" t="str">
        <f>'副食'!C3</f>
        <v>均質で、べたつきなどないゼリー・プリン・ムース。</v>
      </c>
      <c r="C7" s="32" t="str">
        <f>'副食'!D3</f>
        <v/>
      </c>
      <c r="D7" s="28" t="s">
        <v>1</v>
      </c>
      <c r="E7" s="111" t="s">
        <v>2</v>
      </c>
      <c r="F7" s="7"/>
      <c r="G7" s="69"/>
      <c r="H7" s="17" t="s">
        <v>27</v>
      </c>
      <c r="I7" s="67" t="str">
        <f>'主食'!C3</f>
        <v>ミキサーを使用したもの。
粒が残らずなめらかで均一な状態で、ゲル化剤を混ぜ、ゼリー状にした粥。　　　　　　　　</v>
      </c>
      <c r="J7" s="32" t="str">
        <f>'主食'!D3</f>
        <v/>
      </c>
      <c r="K7" s="28"/>
      <c r="L7" s="111"/>
      <c r="M7" s="7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ht="90.0" customHeight="1">
      <c r="A8" s="36" t="s">
        <v>53</v>
      </c>
      <c r="B8" s="67" t="str">
        <f>'副食'!C4</f>
        <v>ミキサーを使用し、粒が残らずなめらかに均一な状態。
ゲル化剤・とろみ剤でまとめたもの。</v>
      </c>
      <c r="C8" s="32" t="str">
        <f>'副食'!D4</f>
        <v/>
      </c>
      <c r="D8" s="28" t="s">
        <v>4</v>
      </c>
      <c r="E8" s="111" t="s">
        <v>5</v>
      </c>
      <c r="F8" s="7"/>
      <c r="G8" s="69"/>
      <c r="H8" s="36" t="s">
        <v>54</v>
      </c>
      <c r="I8" s="67" t="str">
        <f>'主食'!C4</f>
        <v>ミキサーを使用し、粒が残らずなめらかに均一な状態。ゲル化剤・とろみ剤でまとめたもの。</v>
      </c>
      <c r="J8" s="32" t="str">
        <f>'主食'!D4</f>
        <v/>
      </c>
      <c r="K8" s="28" t="s">
        <v>3</v>
      </c>
      <c r="L8" s="111"/>
      <c r="M8" s="7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</row>
    <row r="9" ht="90.0" customHeight="1">
      <c r="A9" s="36" t="s">
        <v>55</v>
      </c>
      <c r="B9" s="67" t="str">
        <f>'副食'!C5</f>
        <v>フードプロセッサーやミキサー等を使用したもので、若干の粒が残った状態。
ゲル化剤・とろみ剤でまとめたもの。</v>
      </c>
      <c r="C9" s="32" t="str">
        <f>'副食'!D5</f>
        <v/>
      </c>
      <c r="D9" s="28"/>
      <c r="E9" s="111"/>
      <c r="F9" s="7"/>
      <c r="G9" s="69"/>
      <c r="H9" s="36" t="s">
        <v>56</v>
      </c>
      <c r="I9" s="67" t="str">
        <f>'主食'!C5</f>
        <v>フードプロセッサーやミキサー等を使用したもので、若干の粒が残った状態。離水や粘度、付着性に配慮した粥。</v>
      </c>
      <c r="J9" s="32" t="str">
        <f>'主食'!D5</f>
        <v/>
      </c>
      <c r="K9" s="32"/>
      <c r="L9" s="68"/>
      <c r="M9" s="7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</row>
    <row r="10" ht="90.0" customHeight="1">
      <c r="A10" s="70" t="s">
        <v>32</v>
      </c>
      <c r="B10" s="67" t="str">
        <f>'副食'!C6</f>
        <v>フードプロセッサーやミキサー等を使用したものを、ゲル化剤で固めたもの。
舌や口蓋で押しつぶせる程度の硬さ。</v>
      </c>
      <c r="C10" s="32" t="str">
        <f>'副食'!D6</f>
        <v/>
      </c>
      <c r="D10" s="28" t="s">
        <v>7</v>
      </c>
      <c r="E10" s="111" t="s">
        <v>8</v>
      </c>
      <c r="F10" s="7"/>
      <c r="G10" s="69"/>
      <c r="H10" s="70" t="s">
        <v>32</v>
      </c>
      <c r="I10" s="67" t="str">
        <f>'主食'!C6</f>
        <v>全粥に離水防止のとろみ剤やゲル化剤を混ぜたもの。</v>
      </c>
      <c r="J10" s="32" t="str">
        <f>'主食'!D6</f>
        <v/>
      </c>
      <c r="K10" s="28"/>
      <c r="L10" s="111"/>
      <c r="M10" s="7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ht="90.0" customHeight="1">
      <c r="A11" s="71" t="s">
        <v>33</v>
      </c>
      <c r="B11" s="67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2" t="str">
        <f>'副食'!D7</f>
        <v/>
      </c>
      <c r="D11" s="28" t="s">
        <v>10</v>
      </c>
      <c r="E11" s="111" t="s">
        <v>11</v>
      </c>
      <c r="F11" s="7"/>
      <c r="G11" s="69"/>
      <c r="H11" s="71" t="s">
        <v>33</v>
      </c>
      <c r="I11" s="67" t="str">
        <f>'主食'!C7</f>
        <v>米重量に対し5倍の水分量。または、米飯重量の2倍の水分量で炊いた粥。粒が残っている不均一な状態。</v>
      </c>
      <c r="J11" s="32" t="str">
        <f>'主食'!D7</f>
        <v/>
      </c>
      <c r="K11" s="28" t="s">
        <v>6</v>
      </c>
      <c r="L11" s="111"/>
      <c r="M11" s="7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ht="90.0" customHeight="1">
      <c r="A12" s="11"/>
      <c r="B12" s="67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2" t="str">
        <f>'副食'!D8</f>
        <v/>
      </c>
      <c r="D12" s="28" t="s">
        <v>12</v>
      </c>
      <c r="E12" s="111" t="s">
        <v>13</v>
      </c>
      <c r="F12" s="7"/>
      <c r="G12" s="69"/>
      <c r="H12" s="11"/>
      <c r="I12" s="67" t="str">
        <f>'主食'!C8</f>
        <v>水分量をやや多めに、軟らかく炊いたご飯。</v>
      </c>
      <c r="J12" s="32" t="str">
        <f>'主食'!D8</f>
        <v/>
      </c>
      <c r="K12" s="28" t="s">
        <v>9</v>
      </c>
      <c r="L12" s="111"/>
      <c r="M12" s="7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ht="7.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ht="22.5" customHeight="1">
      <c r="A14" s="72" t="s">
        <v>34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ht="22.5" customHeight="1">
      <c r="A15" s="73" t="s">
        <v>35</v>
      </c>
      <c r="B15" s="51"/>
      <c r="C15" s="6"/>
      <c r="D15" s="6"/>
      <c r="E15" s="7"/>
      <c r="F15" s="66" t="s">
        <v>25</v>
      </c>
      <c r="G15" s="6"/>
      <c r="H15" s="6"/>
      <c r="I15" s="6"/>
      <c r="J15" s="6"/>
      <c r="K15" s="6"/>
      <c r="L15" s="6"/>
      <c r="M15" s="7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ht="22.5" customHeight="1">
      <c r="A16" s="11"/>
      <c r="B16" s="65" t="s">
        <v>36</v>
      </c>
      <c r="C16" s="74"/>
      <c r="D16" s="6"/>
      <c r="E16" s="7"/>
      <c r="F16" s="112"/>
      <c r="M16" s="76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ht="22.5" customHeight="1">
      <c r="A17" s="65" t="s">
        <v>37</v>
      </c>
      <c r="B17" s="65" t="s">
        <v>38</v>
      </c>
      <c r="C17" s="65" t="s">
        <v>39</v>
      </c>
      <c r="D17" s="66" t="s">
        <v>40</v>
      </c>
      <c r="E17" s="7"/>
      <c r="F17" s="77"/>
      <c r="M17" s="76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ht="37.5" customHeight="1">
      <c r="A18" s="3" t="s">
        <v>41</v>
      </c>
      <c r="B18" s="113"/>
      <c r="C18" s="113"/>
      <c r="D18" s="74"/>
      <c r="E18" s="7"/>
      <c r="F18" s="77"/>
      <c r="M18" s="76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ht="37.5" customHeight="1">
      <c r="A19" s="80" t="s">
        <v>42</v>
      </c>
      <c r="B19" s="114"/>
      <c r="C19" s="114"/>
      <c r="D19" s="115"/>
      <c r="E19" s="7"/>
      <c r="F19" s="54"/>
      <c r="G19" s="57"/>
      <c r="H19" s="57"/>
      <c r="I19" s="57"/>
      <c r="J19" s="57"/>
      <c r="K19" s="57"/>
      <c r="L19" s="57"/>
      <c r="M19" s="55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  <row r="6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</row>
    <row r="6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</row>
    <row r="64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</row>
    <row r="69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</row>
    <row r="73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</row>
    <row r="7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</row>
    <row r="7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</row>
    <row r="7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</row>
    <row r="8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</row>
    <row r="9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</row>
    <row r="9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</row>
    <row r="93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</row>
    <row r="94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</row>
    <row r="9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</row>
    <row r="9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</row>
    <row r="97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</row>
    <row r="100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</row>
    <row r="10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</row>
    <row r="10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</row>
    <row r="104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</row>
    <row r="10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</row>
    <row r="10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</row>
    <row r="107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</row>
    <row r="108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</row>
    <row r="10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</row>
    <row r="110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</row>
    <row r="11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</row>
    <row r="11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</row>
    <row r="114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</row>
    <row r="11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</row>
    <row r="11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</row>
    <row r="117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</row>
    <row r="118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</row>
    <row r="119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</row>
    <row r="120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</row>
    <row r="12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</row>
    <row r="12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</row>
    <row r="123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</row>
    <row r="124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</row>
    <row r="13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</row>
    <row r="137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</row>
    <row r="138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</row>
    <row r="140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</row>
    <row r="14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</row>
    <row r="143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</row>
    <row r="144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</row>
    <row r="14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</row>
    <row r="14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</row>
    <row r="147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</row>
    <row r="148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</row>
    <row r="149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</row>
    <row r="15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</row>
    <row r="15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</row>
    <row r="153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</row>
    <row r="154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</row>
    <row r="15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</row>
    <row r="15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</row>
    <row r="157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</row>
    <row r="158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</row>
    <row r="159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</row>
    <row r="160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</row>
    <row r="16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</row>
    <row r="16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</row>
    <row r="163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</row>
    <row r="164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</row>
    <row r="16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</row>
    <row r="168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</row>
    <row r="169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</row>
    <row r="170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</row>
    <row r="17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</row>
    <row r="17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</row>
    <row r="173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</row>
    <row r="174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</row>
    <row r="17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</row>
    <row r="178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</row>
    <row r="179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</row>
    <row r="180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</row>
    <row r="18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</row>
    <row r="18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</row>
    <row r="183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</row>
    <row r="184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</row>
    <row r="18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</row>
    <row r="18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</row>
    <row r="187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</row>
    <row r="188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</row>
    <row r="189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</row>
    <row r="190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</row>
    <row r="19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</row>
    <row r="19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</row>
    <row r="193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</row>
    <row r="194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</row>
    <row r="19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</row>
    <row r="19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</row>
    <row r="197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</row>
    <row r="198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</row>
    <row r="199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</row>
    <row r="200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</row>
    <row r="20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</row>
    <row r="20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</row>
    <row r="203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</row>
    <row r="204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</row>
    <row r="20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</row>
    <row r="20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</row>
    <row r="20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</row>
    <row r="208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</row>
    <row r="209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</row>
    <row r="210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</row>
    <row r="21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</row>
    <row r="213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</row>
    <row r="214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</row>
    <row r="21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</row>
    <row r="21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</row>
    <row r="217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</row>
    <row r="218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</row>
    <row r="220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</row>
    <row r="22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</row>
    <row r="22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</row>
    <row r="223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</row>
    <row r="224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</row>
    <row r="2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</row>
    <row r="2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</row>
    <row r="227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</row>
    <row r="228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</row>
    <row r="229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</row>
    <row r="230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</row>
    <row r="23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</row>
    <row r="23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</row>
    <row r="233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</row>
    <row r="234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</row>
    <row r="23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</row>
    <row r="23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</row>
    <row r="237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</row>
    <row r="238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</row>
    <row r="239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</row>
    <row r="240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</row>
    <row r="24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</row>
    <row r="24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</row>
    <row r="243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</row>
    <row r="244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</row>
    <row r="2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</row>
    <row r="24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</row>
    <row r="247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</row>
    <row r="248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</row>
    <row r="249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</row>
    <row r="25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</row>
    <row r="25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</row>
    <row r="253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</row>
    <row r="254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</row>
    <row r="25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</row>
    <row r="25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</row>
    <row r="257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</row>
    <row r="259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</row>
    <row r="260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</row>
    <row r="26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</row>
    <row r="26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</row>
    <row r="263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</row>
    <row r="264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</row>
    <row r="26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</row>
    <row r="26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</row>
    <row r="269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</row>
    <row r="270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</row>
    <row r="27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</row>
    <row r="27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</row>
    <row r="273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</row>
    <row r="274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</row>
    <row r="27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</row>
    <row r="27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</row>
    <row r="277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</row>
    <row r="278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</row>
    <row r="279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</row>
    <row r="280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</row>
    <row r="28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</row>
    <row r="28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</row>
    <row r="284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</row>
    <row r="28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</row>
    <row r="28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</row>
    <row r="287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</row>
    <row r="288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</row>
    <row r="289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</row>
    <row r="290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</row>
    <row r="29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</row>
    <row r="29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</row>
    <row r="293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</row>
    <row r="294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</row>
    <row r="29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</row>
    <row r="29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</row>
    <row r="297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</row>
    <row r="298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</row>
    <row r="299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</row>
    <row r="300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</row>
    <row r="30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</row>
    <row r="308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</row>
    <row r="310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</row>
    <row r="313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</row>
    <row r="314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</row>
    <row r="318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</row>
    <row r="3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</row>
    <row r="329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</row>
    <row r="33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</row>
    <row r="33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</row>
    <row r="338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</row>
    <row r="339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</row>
    <row r="34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</row>
    <row r="343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</row>
    <row r="3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</row>
    <row r="348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</row>
    <row r="35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</row>
    <row r="35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</row>
    <row r="353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</row>
    <row r="35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</row>
    <row r="35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</row>
    <row r="357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</row>
    <row r="36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</row>
    <row r="363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</row>
    <row r="36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</row>
    <row r="36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</row>
    <row r="368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</row>
    <row r="369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</row>
    <row r="370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</row>
    <row r="37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</row>
    <row r="37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</row>
    <row r="374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</row>
    <row r="377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</row>
    <row r="378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</row>
    <row r="393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</row>
    <row r="39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</row>
    <row r="398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</row>
    <row r="400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</row>
    <row r="40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</row>
    <row r="40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</row>
    <row r="410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</row>
    <row r="424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</row>
    <row r="430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</row>
    <row r="433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</row>
    <row r="434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</row>
    <row r="450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</row>
    <row r="467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</row>
    <row r="47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</row>
    <row r="47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</row>
    <row r="474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</row>
    <row r="48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</row>
    <row r="48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</row>
    <row r="483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</row>
    <row r="484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</row>
    <row r="48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</row>
    <row r="48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</row>
    <row r="487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</row>
    <row r="488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</row>
    <row r="489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</row>
    <row r="490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</row>
    <row r="49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</row>
    <row r="49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</row>
    <row r="493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</row>
    <row r="494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</row>
    <row r="49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</row>
    <row r="49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</row>
    <row r="499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</row>
    <row r="500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</row>
    <row r="50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</row>
    <row r="50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</row>
    <row r="503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</row>
    <row r="504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</row>
    <row r="50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</row>
    <row r="506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</row>
    <row r="507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</row>
    <row r="508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</row>
    <row r="509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</row>
    <row r="510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</row>
    <row r="51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</row>
    <row r="51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</row>
    <row r="513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</row>
    <row r="51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</row>
    <row r="520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</row>
    <row r="52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</row>
    <row r="52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</row>
    <row r="523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</row>
    <row r="524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</row>
    <row r="5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</row>
    <row r="526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</row>
    <row r="527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</row>
    <row r="528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</row>
    <row r="529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</row>
    <row r="530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</row>
    <row r="53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</row>
    <row r="53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</row>
    <row r="533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</row>
    <row r="534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</row>
    <row r="5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</row>
    <row r="536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</row>
    <row r="537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</row>
    <row r="538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</row>
    <row r="539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</row>
    <row r="540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</row>
    <row r="54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</row>
    <row r="54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</row>
    <row r="543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</row>
    <row r="544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</row>
    <row r="5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</row>
    <row r="546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</row>
    <row r="547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</row>
    <row r="548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</row>
    <row r="549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</row>
    <row r="550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</row>
    <row r="55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</row>
    <row r="55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</row>
    <row r="553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</row>
    <row r="554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</row>
    <row r="55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</row>
    <row r="556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</row>
    <row r="557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</row>
    <row r="558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</row>
    <row r="559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</row>
    <row r="560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</row>
    <row r="56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</row>
    <row r="563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</row>
    <row r="564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</row>
    <row r="56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</row>
    <row r="566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</row>
    <row r="567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</row>
    <row r="568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</row>
    <row r="569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</row>
    <row r="570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</row>
    <row r="57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</row>
    <row r="57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</row>
    <row r="573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</row>
    <row r="574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</row>
    <row r="57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</row>
    <row r="576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</row>
    <row r="579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</row>
    <row r="580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</row>
    <row r="58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</row>
    <row r="58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</row>
    <row r="583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</row>
    <row r="584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</row>
    <row r="58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</row>
    <row r="586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</row>
    <row r="587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</row>
    <row r="588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</row>
    <row r="589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</row>
    <row r="590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</row>
    <row r="59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</row>
    <row r="59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</row>
    <row r="593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</row>
    <row r="594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</row>
    <row r="603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</row>
    <row r="60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</row>
    <row r="606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</row>
    <row r="607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</row>
    <row r="608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</row>
    <row r="609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</row>
    <row r="610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</row>
    <row r="61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</row>
    <row r="61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</row>
    <row r="613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</row>
    <row r="614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</row>
    <row r="61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</row>
    <row r="616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</row>
    <row r="617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</row>
    <row r="618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</row>
    <row r="619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</row>
    <row r="620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</row>
    <row r="62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</row>
    <row r="62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</row>
    <row r="623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</row>
    <row r="624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</row>
    <row r="6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</row>
    <row r="626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</row>
    <row r="627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</row>
    <row r="628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</row>
    <row r="629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</row>
    <row r="630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</row>
    <row r="63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</row>
    <row r="633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</row>
    <row r="634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</row>
    <row r="6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</row>
    <row r="637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</row>
    <row r="638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</row>
    <row r="639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</row>
    <row r="64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</row>
    <row r="643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</row>
    <row r="644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</row>
    <row r="648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</row>
    <row r="649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</row>
    <row r="650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</row>
    <row r="65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</row>
    <row r="65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</row>
    <row r="653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</row>
    <row r="654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</row>
    <row r="65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</row>
    <row r="656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</row>
    <row r="657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</row>
    <row r="658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</row>
    <row r="659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</row>
    <row r="660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</row>
    <row r="66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</row>
    <row r="66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</row>
    <row r="66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</row>
    <row r="667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</row>
    <row r="668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</row>
    <row r="669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</row>
    <row r="670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</row>
    <row r="67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</row>
    <row r="67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</row>
    <row r="673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</row>
    <row r="674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</row>
    <row r="67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</row>
    <row r="676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</row>
    <row r="677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</row>
    <row r="678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</row>
    <row r="679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</row>
    <row r="680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</row>
    <row r="68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</row>
    <row r="68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</row>
    <row r="689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</row>
    <row r="690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</row>
    <row r="69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</row>
    <row r="69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</row>
    <row r="697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</row>
    <row r="698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</row>
    <row r="699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</row>
    <row r="700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</row>
    <row r="70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</row>
    <row r="70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</row>
    <row r="703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</row>
    <row r="704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</row>
    <row r="706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</row>
    <row r="707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</row>
    <row r="708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</row>
    <row r="709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</row>
    <row r="710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</row>
    <row r="71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</row>
    <row r="713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</row>
    <row r="714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</row>
    <row r="71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</row>
    <row r="716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</row>
    <row r="720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</row>
    <row r="72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</row>
    <row r="7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</row>
    <row r="726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</row>
    <row r="727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</row>
    <row r="728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</row>
    <row r="729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</row>
    <row r="730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</row>
    <row r="73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</row>
    <row r="73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</row>
    <row r="733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</row>
    <row r="734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</row>
    <row r="736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</row>
    <row r="737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</row>
    <row r="738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</row>
    <row r="739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</row>
    <row r="74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</row>
    <row r="74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</row>
    <row r="743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</row>
    <row r="744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</row>
    <row r="7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</row>
    <row r="746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</row>
    <row r="747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</row>
    <row r="748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</row>
    <row r="749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</row>
    <row r="750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</row>
    <row r="75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</row>
    <row r="753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</row>
    <row r="754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</row>
    <row r="75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</row>
    <row r="756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</row>
    <row r="757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</row>
    <row r="758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</row>
    <row r="759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</row>
    <row r="760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</row>
    <row r="76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</row>
    <row r="763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</row>
    <row r="764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</row>
    <row r="76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</row>
    <row r="766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</row>
    <row r="767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</row>
    <row r="768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</row>
    <row r="770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</row>
    <row r="77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</row>
    <row r="77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</row>
    <row r="773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</row>
    <row r="774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</row>
    <row r="77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</row>
    <row r="776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</row>
    <row r="777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</row>
    <row r="778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</row>
    <row r="779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</row>
    <row r="783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</row>
    <row r="784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</row>
    <row r="78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</row>
    <row r="786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</row>
    <row r="787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</row>
    <row r="788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</row>
    <row r="789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</row>
    <row r="790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</row>
    <row r="79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</row>
    <row r="79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</row>
    <row r="793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</row>
    <row r="794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</row>
    <row r="79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</row>
    <row r="796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</row>
    <row r="798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</row>
    <row r="799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</row>
    <row r="800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</row>
    <row r="80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</row>
    <row r="80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</row>
    <row r="803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</row>
    <row r="80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</row>
    <row r="806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</row>
    <row r="807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</row>
    <row r="809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</row>
    <row r="810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</row>
    <row r="81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</row>
    <row r="820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</row>
    <row r="82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</row>
    <row r="82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</row>
    <row r="823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</row>
    <row r="824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</row>
    <row r="8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</row>
    <row r="827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</row>
    <row r="828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</row>
    <row r="829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</row>
    <row r="830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</row>
    <row r="83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</row>
    <row r="83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</row>
    <row r="834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</row>
    <row r="83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</row>
    <row r="836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</row>
    <row r="837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</row>
    <row r="838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</row>
    <row r="839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</row>
    <row r="840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</row>
    <row r="84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</row>
    <row r="84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</row>
    <row r="843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</row>
    <row r="844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</row>
    <row r="8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</row>
    <row r="846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</row>
    <row r="847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</row>
    <row r="848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</row>
    <row r="849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</row>
    <row r="85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</row>
    <row r="85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</row>
    <row r="854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</row>
    <row r="857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</row>
    <row r="858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</row>
    <row r="859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</row>
    <row r="860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</row>
    <row r="86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</row>
    <row r="86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</row>
    <row r="864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</row>
    <row r="86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</row>
    <row r="866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</row>
    <row r="867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</row>
    <row r="868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</row>
    <row r="869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</row>
    <row r="870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</row>
    <row r="87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</row>
    <row r="87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</row>
    <row r="873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</row>
    <row r="874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</row>
    <row r="87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</row>
    <row r="876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</row>
    <row r="877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</row>
    <row r="878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</row>
    <row r="879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</row>
    <row r="88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</row>
    <row r="88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</row>
    <row r="883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</row>
    <row r="884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</row>
    <row r="88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</row>
    <row r="886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</row>
    <row r="887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</row>
    <row r="888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</row>
    <row r="889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</row>
    <row r="890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</row>
    <row r="89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</row>
    <row r="89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</row>
    <row r="893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</row>
    <row r="894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</row>
    <row r="89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</row>
    <row r="896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</row>
    <row r="897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</row>
    <row r="898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</row>
    <row r="899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</row>
    <row r="900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</row>
    <row r="90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</row>
    <row r="90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</row>
    <row r="903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</row>
    <row r="904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</row>
    <row r="90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</row>
    <row r="906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</row>
    <row r="907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</row>
    <row r="908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</row>
    <row r="909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</row>
    <row r="910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</row>
    <row r="91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</row>
    <row r="91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</row>
    <row r="913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</row>
    <row r="914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</row>
    <row r="91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</row>
    <row r="916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</row>
    <row r="917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</row>
    <row r="918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</row>
    <row r="919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</row>
    <row r="920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</row>
    <row r="92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</row>
    <row r="923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</row>
    <row r="924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</row>
    <row r="9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</row>
    <row r="926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</row>
    <row r="927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</row>
    <row r="928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</row>
    <row r="929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</row>
    <row r="930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</row>
    <row r="93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</row>
    <row r="93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</row>
    <row r="933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</row>
    <row r="934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</row>
    <row r="93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</row>
    <row r="936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</row>
    <row r="937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</row>
    <row r="938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</row>
    <row r="939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</row>
    <row r="940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</row>
    <row r="94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</row>
    <row r="94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</row>
    <row r="947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</row>
    <row r="948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</row>
    <row r="949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</row>
    <row r="95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</row>
    <row r="95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</row>
    <row r="953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</row>
    <row r="954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</row>
    <row r="957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</row>
    <row r="958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</row>
    <row r="959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</row>
    <row r="960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</row>
    <row r="96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</row>
    <row r="96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</row>
    <row r="963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</row>
    <row r="964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</row>
    <row r="96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</row>
    <row r="966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</row>
    <row r="967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</row>
    <row r="968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</row>
    <row r="969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</row>
    <row r="970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</row>
    <row r="973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</row>
    <row r="974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</row>
    <row r="97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</row>
    <row r="976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</row>
    <row r="977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</row>
    <row r="978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</row>
    <row r="979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</row>
    <row r="980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</row>
    <row r="98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</row>
    <row r="98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</row>
    <row r="983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</row>
    <row r="984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</row>
    <row r="98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</row>
    <row r="986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</row>
    <row r="987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</row>
    <row r="988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</row>
    <row r="989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</row>
    <row r="99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</row>
    <row r="99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</row>
    <row r="993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</row>
    <row r="994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</row>
    <row r="995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</row>
    <row r="996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</row>
    <row r="997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</row>
    <row r="998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</row>
    <row r="999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</row>
    <row r="1000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</row>
    <row r="100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</row>
    <row r="1002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