
<file path=[Content_Types].xml><?xml version="1.0" encoding="utf-8"?>
<Types xmlns="http://schemas.openxmlformats.org/package/2006/content-types">
  <Default Extension="bin" ContentType="application/vnd.openxmlformats-officedocument.spreadsheetml.printerSettings"/>
  <Default Extension="png" ContentType="image/png"/>
  <Default Extension="tmp"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SIG\1. PROCESOS ESTRATEGICOS\1. PI. Planeación Institucional\4. PLANEACION 2021\3. PAAC 2021\2. ESTRATEGIAS\III TRIMESTRE MONITOREO\"/>
    </mc:Choice>
  </mc:AlternateContent>
  <bookViews>
    <workbookView xWindow="-120" yWindow="-120" windowWidth="20730" windowHeight="11160" firstSheet="1" activeTab="4"/>
  </bookViews>
  <sheets>
    <sheet name="Control de cambios" sheetId="12" state="hidden" r:id="rId1"/>
    <sheet name="Menú" sheetId="11" r:id="rId2"/>
    <sheet name="G.RIESGOS" sheetId="1" r:id="rId3"/>
    <sheet name="R. TRAMITES " sheetId="15" r:id="rId4"/>
    <sheet name="RENDICION DE CUENTAS" sheetId="3" r:id="rId5"/>
    <sheet name="A. AL CIUDADANO" sheetId="4" r:id="rId6"/>
    <sheet name="TRANSP. Y ACCESO A LA INFO" sheetId="5" r:id="rId7"/>
    <sheet name="INIC 1" sheetId="7" r:id="rId8"/>
    <sheet name="CONSOLIDADO" sheetId="16" r:id="rId9"/>
  </sheets>
  <externalReferences>
    <externalReference r:id="rId10"/>
    <externalReference r:id="rId11"/>
  </externalReferences>
  <definedNames>
    <definedName name="_Toc29542973" localSheetId="5">'A. AL CIUDADANO'!#REF!</definedName>
    <definedName name="_Toc29542974" localSheetId="5">'A. AL CIUDADANO'!#REF!</definedName>
    <definedName name="_Toc29542975" localSheetId="5">'A. AL CIUDADANO'!#REF!</definedName>
    <definedName name="_Toc29542976" localSheetId="5">'A. AL CIUDADANO'!#REF!</definedName>
    <definedName name="_Toc29542977" localSheetId="5">'A. AL CIUDADANO'!#REF!</definedName>
    <definedName name="_Toc29542978" localSheetId="5">'A. AL CIUDADANO'!#REF!</definedName>
    <definedName name="_Toc29542979" localSheetId="5">'A. AL CIUDADANO'!#REF!</definedName>
    <definedName name="_Toc29542980" localSheetId="5">'A. AL CIUDADANO'!#REF!</definedName>
    <definedName name="_Toc29542981" localSheetId="5">'A. AL CIUDADANO'!#REF!</definedName>
    <definedName name="_Toc29542982" localSheetId="5">'A. AL CIUDADANO'!#REF!</definedName>
    <definedName name="_Toc29542983" localSheetId="5">'A. AL CIUDADANO'!#REF!</definedName>
    <definedName name="_Toc29542984" localSheetId="5">'A. AL CIUDADANO'!#REF!</definedName>
    <definedName name="_Toc29542985" localSheetId="5">'A. AL CIUDADANO'!#REF!</definedName>
    <definedName name="_Toc29542986" localSheetId="5">'A. AL CIUDADANO'!#REF!</definedName>
    <definedName name="_Toc29542987" localSheetId="5">'A. AL CIUDADANO'!#REF!</definedName>
    <definedName name="_Toc29542988" localSheetId="5">'A. AL CIUDADANO'!#REF!</definedName>
    <definedName name="_Toc29542989" localSheetId="5">'A. AL CIUDADANO'!#REF!</definedName>
    <definedName name="_Toc29542990" localSheetId="5">'A. AL CIUDADANO'!#REF!</definedName>
    <definedName name="_Toc29542991" localSheetId="5">'A. AL CIUDADANO'!#REF!</definedName>
    <definedName name="_Toc29542992" localSheetId="5">'A. AL CIUDADANO'!#REF!</definedName>
    <definedName name="_Toc29542993" localSheetId="5">'A. AL CIUDADANO'!#REF!</definedName>
    <definedName name="_Toc29542994" localSheetId="5">'A. AL CIUDADANO'!#REF!</definedName>
    <definedName name="_Toc29542995" localSheetId="5">'A. AL CIUDADANO'!#REF!</definedName>
    <definedName name="_Toc29542996" localSheetId="5">'A. AL CIUDADANO'!#REF!</definedName>
    <definedName name="_Toc29542997" localSheetId="5">'A. AL CIUDADANO'!#REF!</definedName>
    <definedName name="MEDIOS">'[1]19 LISTADO DE DOCUMENTOS'!$L$1:$Q$1</definedName>
    <definedName name="ORÍGENES">'[2]PLAN DE MEJORAMIENTO'!$Q$40:$Q$45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F13" i="16" l="1"/>
  <c r="E13" i="16"/>
  <c r="D13" i="16"/>
  <c r="F9" i="16"/>
  <c r="G8" i="16"/>
  <c r="AG23" i="5" l="1"/>
  <c r="M23" i="5"/>
  <c r="W23" i="5"/>
  <c r="AQ23" i="5"/>
  <c r="AF20" i="3"/>
  <c r="AP20" i="3"/>
  <c r="AV17" i="15" l="1"/>
  <c r="AL17" i="15"/>
  <c r="F8" i="16" s="1"/>
  <c r="AB17" i="15"/>
  <c r="E8" i="16" s="1"/>
  <c r="R17" i="15"/>
  <c r="D8" i="16" s="1"/>
  <c r="V18" i="1"/>
  <c r="E7" i="16" s="1"/>
  <c r="V20" i="3"/>
  <c r="E9" i="16" s="1"/>
  <c r="AP10" i="7" l="1"/>
  <c r="G12" i="16" s="1"/>
  <c r="D11" i="16"/>
  <c r="E11" i="16"/>
  <c r="F11" i="16"/>
  <c r="G11" i="16"/>
  <c r="AQ17" i="4"/>
  <c r="G10" i="16" s="1"/>
  <c r="L10" i="7"/>
  <c r="D12" i="16" s="1"/>
  <c r="V10" i="7"/>
  <c r="E12" i="16" s="1"/>
  <c r="AF10" i="7"/>
  <c r="F12" i="16" s="1"/>
  <c r="AG17" i="4"/>
  <c r="F10" i="16" s="1"/>
  <c r="W17" i="4"/>
  <c r="E10" i="16" s="1"/>
  <c r="G9" i="16"/>
  <c r="AF18" i="1"/>
  <c r="F7" i="16" s="1"/>
  <c r="M17" i="4"/>
  <c r="D10" i="16" s="1"/>
  <c r="L20" i="3"/>
  <c r="D9" i="16" s="1"/>
  <c r="AP18" i="1"/>
  <c r="G7" i="16" s="1"/>
  <c r="L18" i="1"/>
  <c r="D7" i="16" s="1"/>
</calcChain>
</file>

<file path=xl/sharedStrings.xml><?xml version="1.0" encoding="utf-8"?>
<sst xmlns="http://schemas.openxmlformats.org/spreadsheetml/2006/main" count="1667" uniqueCount="570">
  <si>
    <t>Líneas estratégicas</t>
  </si>
  <si>
    <t>Actividades programadas</t>
  </si>
  <si>
    <t>Responsables</t>
  </si>
  <si>
    <t>Fecha de finalización</t>
  </si>
  <si>
    <t>Política de administración del riesgo</t>
  </si>
  <si>
    <t>Consulta y divulgación</t>
  </si>
  <si>
    <t>Monitoreo y revisión</t>
  </si>
  <si>
    <t xml:space="preserve">4.1 Primer monitoreo de riesgos de corrupción </t>
  </si>
  <si>
    <t xml:space="preserve">4.2 Segundo monitoreo de riesgos de corrupción </t>
  </si>
  <si>
    <t xml:space="preserve">4.3 Tercer monitoreo de riesgos de corrupción </t>
  </si>
  <si>
    <t>Seguimiento</t>
  </si>
  <si>
    <t xml:space="preserve">5.1 Primer seguimiento al mapa de riesgos de corrupción </t>
  </si>
  <si>
    <t>Oficina de Control interno</t>
  </si>
  <si>
    <t xml:space="preserve">5.1 Segundo seguimiento al mapa de riesgos de corrupción </t>
  </si>
  <si>
    <t xml:space="preserve">5.1 Tercer seguimiento al mapa de riesgos de corrupción </t>
  </si>
  <si>
    <t>SUBCOMPONENTE</t>
  </si>
  <si>
    <t>ACTIVIDADES</t>
  </si>
  <si>
    <t>RESPONSABLE</t>
  </si>
  <si>
    <t>Oficina de planeación</t>
  </si>
  <si>
    <t xml:space="preserve">Incentivos para motivar la cultura de la rendición y petición de cuentas </t>
  </si>
  <si>
    <t xml:space="preserve">Evaluación y retroalimentación a la gestión institucional </t>
  </si>
  <si>
    <t>4.1</t>
  </si>
  <si>
    <t>Control interno</t>
  </si>
  <si>
    <t>4.2</t>
  </si>
  <si>
    <t>Subcomponente</t>
  </si>
  <si>
    <t>Actividades</t>
  </si>
  <si>
    <t>Responsable</t>
  </si>
  <si>
    <t>1.1</t>
  </si>
  <si>
    <t>Secretaria General</t>
  </si>
  <si>
    <t>1.2</t>
  </si>
  <si>
    <t>1.3</t>
  </si>
  <si>
    <t>1.5</t>
  </si>
  <si>
    <t>2.1</t>
  </si>
  <si>
    <t>Revisión y actualización del manual de atención al ciudadano de la Universidad de La Guajira</t>
  </si>
  <si>
    <t>3.1</t>
  </si>
  <si>
    <t>3.2</t>
  </si>
  <si>
    <t>3.3</t>
  </si>
  <si>
    <t>4.3</t>
  </si>
  <si>
    <t>5.1</t>
  </si>
  <si>
    <t>5.2</t>
  </si>
  <si>
    <t>COMPONENTE 3: RENDICION DE CUENTAS</t>
  </si>
  <si>
    <t>COMPONENTE 4: ATENCION AL CIUDADANO</t>
  </si>
  <si>
    <t>Meta o producto</t>
  </si>
  <si>
    <t xml:space="preserve">Responsable </t>
  </si>
  <si>
    <t>Mantener actualizada la información acerca de trámites y otros procedimientos administrativos institucionales en el Sistema Único de Información de trámites - SUIT</t>
  </si>
  <si>
    <t xml:space="preserve">Gestionar la publicación y actualización de la información sobre los servidores públicos, empleados y personas naturales vinculadas mediante contrato de prestación de servicios en el Sistema de Gestión de Empleo Público - SIGEP </t>
  </si>
  <si>
    <t>COMPONENTE 5: TRANSPARENCIA Y ACCESO A LA INFORMACION</t>
  </si>
  <si>
    <t>Subcomponente 1. Lineamientos de transparencia activa</t>
  </si>
  <si>
    <t>Subcomponente 2. Lineamientos de transparencia pasiva</t>
  </si>
  <si>
    <t>Subcomponente 3. Instrumentos de gestión de la información</t>
  </si>
  <si>
    <t>Subcomponente 4. Criterio diferencial de accesibilidad</t>
  </si>
  <si>
    <t>Subcomponente 5. Monitoreo</t>
  </si>
  <si>
    <t xml:space="preserve">Linea Estrategica </t>
  </si>
  <si>
    <t xml:space="preserve">Linea estrategica </t>
  </si>
  <si>
    <r>
      <t xml:space="preserve">Subcomponente 5                          </t>
    </r>
    <r>
      <rPr>
        <sz val="14"/>
        <color theme="0"/>
        <rFont val="Arial"/>
        <family val="2"/>
      </rPr>
      <t xml:space="preserve"> Relacionamiento con el ciudadano</t>
    </r>
  </si>
  <si>
    <t xml:space="preserve">*Secretaria General
*Oficina de Planeación </t>
  </si>
  <si>
    <t>Manual de atención al ciudadano
 actualizado</t>
  </si>
  <si>
    <t>*Secretaria General
*Talento Humano</t>
  </si>
  <si>
    <t>Talento Humano
Contratación</t>
  </si>
  <si>
    <t xml:space="preserve">LINEAS ESTRATEGICAS </t>
  </si>
  <si>
    <t xml:space="preserve">Oficina de Comunicaciones </t>
  </si>
  <si>
    <t xml:space="preserve">Control Interno </t>
  </si>
  <si>
    <t xml:space="preserve">4.1 Analizar la implementación de la estrategia de rendición de cuentas, y el resultado de los espacios de diálogo desarrollados
</t>
  </si>
  <si>
    <t xml:space="preserve">Diálogo de doble vía con la ciudadanía y sus organizaciones </t>
  </si>
  <si>
    <t>4.2 Realizar la Evaluación y verificación, por parte de la oficina de control interno, sobre el cumplimiento de la estrategia de  rendición de cuentas incluyendo la eficacia y pertinencia de los mecanismos de participación ciudadana establecidos en el cronograma.</t>
  </si>
  <si>
    <t>*Oficina de Planeación
*Oficina de comunicaciones</t>
  </si>
  <si>
    <t xml:space="preserve">*Oficina de Planeación
*Líderes de los procesos </t>
  </si>
  <si>
    <t>Fortalecimiento de las competencias de los servidores públicos en cultura del servicio y gestión documental</t>
  </si>
  <si>
    <t>Oficina de Planeación
Todas las dependencias</t>
  </si>
  <si>
    <t>Atender   PQRSD radicadas en los tiempos establecidos</t>
  </si>
  <si>
    <t xml:space="preserve">Realizar el esquema
de publicación de información </t>
  </si>
  <si>
    <t>Secretaria General
Todas las dependencias</t>
  </si>
  <si>
    <t>Información de los conjuntos de datos publicados en el portal de datos abiertos</t>
  </si>
  <si>
    <t>Publicación de información de los conjuntos de datos  en el portal de datos abiertos</t>
  </si>
  <si>
    <t xml:space="preserve">Oficina de Sistemas
Oficina Asesora de Comunicaciones
Secretaria General
</t>
  </si>
  <si>
    <t xml:space="preserve">Talento Humano </t>
  </si>
  <si>
    <t>UNIVERSIDAD DE LA GUAJIRA</t>
  </si>
  <si>
    <t xml:space="preserve">UNIVERSIDAD DE LA GUAJIRA </t>
  </si>
  <si>
    <t>COMPONENTE 1: GESTION DE RIESGOS DE CORRUPCION - MAPA DE RIESGO DE CORRUPCION</t>
  </si>
  <si>
    <t xml:space="preserve">COMPONENTE 3. RENDICION DE CUENTAS </t>
  </si>
  <si>
    <t>COMPONENTE 4. ATENCION AL CIUDADANO</t>
  </si>
  <si>
    <t xml:space="preserve">COMPONENTE 5. TRANSPARENCIA </t>
  </si>
  <si>
    <t>PLANEACION</t>
  </si>
  <si>
    <t>TALENTO HUMANO</t>
  </si>
  <si>
    <t xml:space="preserve">RESPONSABLE </t>
  </si>
  <si>
    <r>
      <rPr>
        <b/>
        <sz val="14"/>
        <color rgb="FF008080"/>
        <rFont val="Arial"/>
        <family val="2"/>
      </rPr>
      <t>COMPONENTE</t>
    </r>
    <r>
      <rPr>
        <b/>
        <sz val="14"/>
        <color theme="1"/>
        <rFont val="Arial"/>
        <family val="2"/>
      </rPr>
      <t xml:space="preserve"> </t>
    </r>
  </si>
  <si>
    <t xml:space="preserve">CONTENIDO </t>
  </si>
  <si>
    <t xml:space="preserve">PLANEACION - SECRETARIA GENERAL - TALENTO HUMANO </t>
  </si>
  <si>
    <t xml:space="preserve">PLANEACION- SISTEMAS - COMUNICACIONES- SECRETARIA GENERAL </t>
  </si>
  <si>
    <t xml:space="preserve">PLANEACION - COMUNICACIONES </t>
  </si>
  <si>
    <t>Control de Cambios</t>
  </si>
  <si>
    <t>Número de versión</t>
  </si>
  <si>
    <t>Fecha</t>
  </si>
  <si>
    <t>Cambio realizado</t>
  </si>
  <si>
    <t xml:space="preserve">Revisado: </t>
  </si>
  <si>
    <t>Aprobado:</t>
  </si>
  <si>
    <t xml:space="preserve">COMPONENTE 1. ADMINISTRACION DE RIESGOS </t>
  </si>
  <si>
    <t xml:space="preserve">2.1 Definir los espacios de rendicion de cuentas </t>
  </si>
  <si>
    <t xml:space="preserve">1.1 Socializar la Política Institucional de Gestión Integral de Riesgos </t>
  </si>
  <si>
    <t>Oficina de Planeación</t>
  </si>
  <si>
    <t>3.1 Difusión del mapa de riesgo de la institución 2021</t>
  </si>
  <si>
    <t>Gestión del Riesgo de Corrupción – Mapa de Riesgos de Corrupción</t>
  </si>
  <si>
    <t>2.1 Actualización del mapa riesgo de corrupción de la institución</t>
  </si>
  <si>
    <t>2.2 Realizar audiencia de rendición de cuentas</t>
  </si>
  <si>
    <t>1.1 Identificar necesidades de información de las partes interesadas</t>
  </si>
  <si>
    <t xml:space="preserve">1.2 Generar y analizar la información para el dialogo de la rendicion de cuentas </t>
  </si>
  <si>
    <t xml:space="preserve">3.2 Capacitar a los lideres de los procesos en gestion de riesgos </t>
  </si>
  <si>
    <t xml:space="preserve">2.2 </t>
  </si>
  <si>
    <t>Elaborado:</t>
  </si>
  <si>
    <t xml:space="preserve">Director de Planeación </t>
  </si>
  <si>
    <t xml:space="preserve">PLAN ANTICORRUPCION Y DE ATENCION AL CIUDADANO - PAAC 2021 </t>
  </si>
  <si>
    <t>Oficina de Planeación y lideres de los procesos (Talento Humano, Secretaria General, y dirección de sistemas)</t>
  </si>
  <si>
    <t xml:space="preserve">Creación de cada una de las estrategias del PAAC 2021 </t>
  </si>
  <si>
    <t>PLAN ANTICORRUPCCION Y DE ATENCION AL CIUDADANO 2021</t>
  </si>
  <si>
    <t>Construcción del Mapa de riesgo de corrupción</t>
  </si>
  <si>
    <t>MECANISMOS PARA MEJORAR LA ATENCION AL CIUDADANO</t>
  </si>
  <si>
    <t>MECANISMOS PARA LA TRANSPARENCIA  Y ACCESO A LA INFORMACION</t>
  </si>
  <si>
    <t>PLAN ANTICORRUPCION Y DE ATENCION AL CIUDADANO 2021</t>
  </si>
  <si>
    <t xml:space="preserve">Información de calidad y en lenguaje comprensible </t>
  </si>
  <si>
    <t xml:space="preserve">Oficina de planeación
</t>
  </si>
  <si>
    <t xml:space="preserve">Oficina de planeación y procesos </t>
  </si>
  <si>
    <t>RENDICION DE CUENTAS</t>
  </si>
  <si>
    <t xml:space="preserve">1.3 Informar sobre la gestión realizada por la institución, resultados y avances </t>
  </si>
  <si>
    <t>80% de las PQRSD atendidas a tiempo</t>
  </si>
  <si>
    <t>Medir la percepción de los usuarios frente a la atención y la satisfacción de los servicios ofrecidos por la institución a través de los diferentes canales</t>
  </si>
  <si>
    <t xml:space="preserve">Cuatro (4) Informes de percepción frente a la atención del usuario por los diferentes canales </t>
  </si>
  <si>
    <t xml:space="preserve">Aprobar la Politica de Atención al ciudadano </t>
  </si>
  <si>
    <t>Una (1) Politica de Atención al ciudadano aprobada</t>
  </si>
  <si>
    <t xml:space="preserve">Elaborar procedimiento para peticiones, quejas y reclamos </t>
  </si>
  <si>
    <t>Un (1) procedimiento elaborado  </t>
  </si>
  <si>
    <t xml:space="preserve">Un (1) mecanismos  de atención  para discapacitados </t>
  </si>
  <si>
    <t xml:space="preserve">*Secretaria General
*Oficina de Sistemas </t>
  </si>
  <si>
    <t>Todas las dependencias responsables de la información
Oficina Asesora de Planeación</t>
  </si>
  <si>
    <t xml:space="preserve">Actualización del link de transparencia institucional, en el marco de la Ley 1712 de 2014, el decreto 103 de 2015 y la Resolucion 1519 de 2020. </t>
  </si>
  <si>
    <t>Mantener actualizada la información institucional obligatoria, en el marco de la Ley 1712 de 2014, el Decreto 103 de 2015 y la Resolución 1519 de 2020.</t>
  </si>
  <si>
    <t xml:space="preserve">Oficina de Sistemas
Oficina Asesora de Planeacion Comunicaciones
</t>
  </si>
  <si>
    <t>Oficina de sistemas</t>
  </si>
  <si>
    <t>Secretaria General
Oficina de Planeación</t>
  </si>
  <si>
    <t>Elaborar Registro o inventario de activos de Información de la institución</t>
  </si>
  <si>
    <t>Elaborar el Índice de Información
Clasificada y Reservada</t>
  </si>
  <si>
    <t xml:space="preserve">Oficina de planeación </t>
  </si>
  <si>
    <t xml:space="preserve">Cualificar a los funcionarios en el uso de lenguaje claro </t>
  </si>
  <si>
    <t>Una (1) capacitación</t>
  </si>
  <si>
    <t>Dos (2) seguimientos al link institucional de transparencia</t>
  </si>
  <si>
    <t>Realizar seguimiento a la publicación en página web, de la información, de acuerdo a Ley de transparencia 1712 de 2014.</t>
  </si>
  <si>
    <t xml:space="preserve">Habilitar el acceso a la información en diversos idiomas y lenguas de grupos etnicos propias del departamento de La Guajira </t>
  </si>
  <si>
    <t xml:space="preserve">Cuatro (4) Informe de PQRSD elaborados y publicados </t>
  </si>
  <si>
    <t>Elaborar y publicar el informe de solicitudes de información Peticiones, quejas, reclamos y solicitudes  de acceso a la información</t>
  </si>
  <si>
    <t>22 de enero de 2021</t>
  </si>
  <si>
    <t>Diseñar  la estrategia para la gestión de conflictos de intereses</t>
  </si>
  <si>
    <t xml:space="preserve">Integridad </t>
  </si>
  <si>
    <t xml:space="preserve">Fecha de inicio </t>
  </si>
  <si>
    <t xml:space="preserve">Un (1) documento con las necesidades de la informacion identificada  </t>
  </si>
  <si>
    <t xml:space="preserve">Gestión Conflicto de Intereses </t>
  </si>
  <si>
    <t>2.2</t>
  </si>
  <si>
    <t>INICIATIVAS ADICIONALES 1: INTEGRIDAD PUBLICA</t>
  </si>
  <si>
    <t xml:space="preserve">Solicitar  a los funcionarios y contratristas de la Universidad de La Guajira a realizar el curso de código de integridad </t>
  </si>
  <si>
    <t xml:space="preserve">Una (1) solicitud realizada </t>
  </si>
  <si>
    <t xml:space="preserve">Una (1) Socializacion realizada </t>
  </si>
  <si>
    <t xml:space="preserve"> Un (1) Mapa de riesgos difundido en pagina web</t>
  </si>
  <si>
    <t xml:space="preserve">Una (1) capacitación realizada </t>
  </si>
  <si>
    <t xml:space="preserve"> Un (1) Reporte de segundo monitoreo de riesgos de corrupción</t>
  </si>
  <si>
    <t xml:space="preserve"> Un (1)  reporte de primer monitoreo de riesgos de corrupción</t>
  </si>
  <si>
    <t xml:space="preserve"> Un (1) Reporte de tercer monitoreo de riesgos de corrupción</t>
  </si>
  <si>
    <t xml:space="preserve"> Un (1) Informe de seguimiento al PAAC 2021-1</t>
  </si>
  <si>
    <t xml:space="preserve">  Un (1) Informe de seguimiento al PAAC 2021-2</t>
  </si>
  <si>
    <t xml:space="preserve"> Un (1) Informe de seguimiento al PAAC 2021-3</t>
  </si>
  <si>
    <t>Fecha de Inicio</t>
  </si>
  <si>
    <t>Un (1) Informe gestión institucional</t>
  </si>
  <si>
    <t>Un (1) Informe de evaluacion</t>
  </si>
  <si>
    <t xml:space="preserve">1.4 Difusión de la información de rendición de cuentas a través de canales institucionales </t>
  </si>
  <si>
    <t xml:space="preserve">Un (1) documento con la  Información para el dialogo de la rendicion de cuentas </t>
  </si>
  <si>
    <t xml:space="preserve">Dos  (2)  espacios de dialogo de rendicion de cuentas </t>
  </si>
  <si>
    <t xml:space="preserve">Una (1 ) audiencia de rendición de cuentas realizada </t>
  </si>
  <si>
    <t>Un (1) mecanismo de facil acceso</t>
  </si>
  <si>
    <t xml:space="preserve">Dos (2) tematicas de rendicion de cuentas </t>
  </si>
  <si>
    <t xml:space="preserve">Un (1) Informe de analisis de la implementacion </t>
  </si>
  <si>
    <t xml:space="preserve">IR A MENU </t>
  </si>
  <si>
    <t xml:space="preserve">INICIATIVA ADICIONAL  1:INTEGRIDAD PUBLICA </t>
  </si>
  <si>
    <t xml:space="preserve">Implementar mecanismos  de atención  especial para personas en situacion en discapacidad  </t>
  </si>
  <si>
    <t xml:space="preserve">Elaborar Informes de PQRSD </t>
  </si>
  <si>
    <t>Cuatro (4) Informes de PQRSD</t>
  </si>
  <si>
    <t xml:space="preserve">*Secretaria General
*Oficina de Planeación
* Alta dirección </t>
  </si>
  <si>
    <t>Elaborar y publicar en los canales de atención la carta de trato digno</t>
  </si>
  <si>
    <t>Un (1) documento de carta trato digno</t>
  </si>
  <si>
    <t>*Secretaria General</t>
  </si>
  <si>
    <t xml:space="preserve">Fecha de Finalización </t>
  </si>
  <si>
    <t xml:space="preserve">80% de la informacion actualizada </t>
  </si>
  <si>
    <t>Una (1) actualización  realizada</t>
  </si>
  <si>
    <t xml:space="preserve">Una (1) gestion realizada </t>
  </si>
  <si>
    <t xml:space="preserve">Un (1) documento elaborado </t>
  </si>
  <si>
    <t>Un (1) Esquema de publicación de la información actualizado y publicado</t>
  </si>
  <si>
    <t>Un (1) Índice de Información
Clasificada y Reservada actualizado y publicado</t>
  </si>
  <si>
    <t xml:space="preserve">Fecha de Inicio </t>
  </si>
  <si>
    <t>Fecha de Finalización</t>
  </si>
  <si>
    <t xml:space="preserve">Oficina de Planeación </t>
  </si>
  <si>
    <r>
      <t xml:space="preserve">Fecha de elaboración: </t>
    </r>
    <r>
      <rPr>
        <sz val="11"/>
        <color theme="1"/>
        <rFont val="Arial"/>
        <family val="2"/>
      </rPr>
      <t>22 de enero de 2021</t>
    </r>
  </si>
  <si>
    <t xml:space="preserve"> Cuatro (4) canales usados para difunfir la informacion </t>
  </si>
  <si>
    <t xml:space="preserve">3.2 Desarrollar tematicas priorizadas por grupos valor </t>
  </si>
  <si>
    <t xml:space="preserve">3.1 Crear mecanismos de facil acceso en los diferentes espacios creados para la rendicion de cuentas </t>
  </si>
  <si>
    <t xml:space="preserve">Información actualizada acerca de trámites y otros procedimientos administrativos institucionales en el Sistema Único de Información de trámites - SUIT </t>
  </si>
  <si>
    <t xml:space="preserve">Comunicaciones </t>
  </si>
  <si>
    <t xml:space="preserve">Secretaria General
Sistemas
Comunicaciones </t>
  </si>
  <si>
    <t xml:space="preserve">Un (1) idioma y una (1) lenguas de grupos etnicos propias del departamento de La Guajira </t>
  </si>
  <si>
    <t xml:space="preserve">SEGUIMIENTO 1 </t>
  </si>
  <si>
    <t xml:space="preserve">Porcentaje de 
Cumplimiento </t>
  </si>
  <si>
    <t>Fecha del seguimiento 1</t>
  </si>
  <si>
    <t xml:space="preserve">Descripción </t>
  </si>
  <si>
    <t>Fecha del monitoreo 1</t>
  </si>
  <si>
    <t>¿Se presento incumplimiento?
(Colocar SI o NO)</t>
  </si>
  <si>
    <t>Observación</t>
  </si>
  <si>
    <t xml:space="preserve">Acciones a tomar </t>
  </si>
  <si>
    <t>Fecha del 
seguimiento 1</t>
  </si>
  <si>
    <t xml:space="preserve">SEGUIMIENTO 2 </t>
  </si>
  <si>
    <t>Fecha del 
seguimiento 2</t>
  </si>
  <si>
    <t>Fecha del monitoreo 2</t>
  </si>
  <si>
    <t>Fecha del seguimiento 2</t>
  </si>
  <si>
    <t>Seguimiento 2 Control interno:
16 agosto al 31 agosto 2021</t>
  </si>
  <si>
    <t>SEGUIMIENTO 3</t>
  </si>
  <si>
    <t>Fecha del seguimiento 3</t>
  </si>
  <si>
    <t>Fecha del monitoreo 3</t>
  </si>
  <si>
    <t>Fecha del 
seguimiento 3</t>
  </si>
  <si>
    <t>SEGUIMIENTO 4</t>
  </si>
  <si>
    <t>Fecha del seguimiento 4</t>
  </si>
  <si>
    <t>Fecha del monitoreo 4</t>
  </si>
  <si>
    <t>Fecha del 
seguimiento 4</t>
  </si>
  <si>
    <t>Monitoreo 2. Oficina de Planeación: 
1 julio al 15 agosto 2021</t>
  </si>
  <si>
    <t>Monitoreo 3. Oficina de Planeación: 
1 octubre al 15 octubre 2021</t>
  </si>
  <si>
    <t>Monitoreo 4. Oficina de Planeación: 
11 diciembre al 15 diciembre 2021</t>
  </si>
  <si>
    <t>Seguimiento 3. Control interno:
16 octubre al 31 octubre 2021</t>
  </si>
  <si>
    <t>Seguimiento 2. Lider del proceso
1 abril a 30 junio 2021</t>
  </si>
  <si>
    <t>Seguimiento 3. Lider del proceso
1 julio a 30 septiembre 2021</t>
  </si>
  <si>
    <t>Seguimiento 4. Lider del proceso
1 octubre al 10 diciembre 2021</t>
  </si>
  <si>
    <t>Seguimiento 4. Control interno:
16 diciembre al 31 diciembre 2021</t>
  </si>
  <si>
    <t xml:space="preserve">Una (1) estrategia realizada </t>
  </si>
  <si>
    <t>COMPONENTE 2: RACIONALIZACION DE TRAMITES</t>
  </si>
  <si>
    <t>Línea estratégica</t>
  </si>
  <si>
    <t>RACIONALIZACION DE TRAMITES</t>
  </si>
  <si>
    <t xml:space="preserve">DATOS TRAMITES A RACIONALIZAR </t>
  </si>
  <si>
    <t>Numero</t>
  </si>
  <si>
    <t xml:space="preserve">Nombre </t>
  </si>
  <si>
    <t xml:space="preserve">Estado </t>
  </si>
  <si>
    <t>Inscripcion aspirantes a programas de pregrados</t>
  </si>
  <si>
    <t xml:space="preserve">Movilidad academica </t>
  </si>
  <si>
    <t xml:space="preserve">Inscrito </t>
  </si>
  <si>
    <t xml:space="preserve">Situación Actual </t>
  </si>
  <si>
    <t xml:space="preserve">Los estudiantes deben desplazarse hasta la entidad recaudadora a realizar el pago </t>
  </si>
  <si>
    <t xml:space="preserve">Los estudiantes, egresados y docentes debian desplazarse hasta la universidad para realizar el tramite en la sede de la Universidad de La Guajira y presentar de manera presencial la documentación requerida </t>
  </si>
  <si>
    <t>Los estudiantes, egresados y docentes deben diligenciar de forma fisica el formualrio de movilidad entrante y/o saliente y hacerlo llegar hasta la sede de la  Universidad de La Guajira</t>
  </si>
  <si>
    <t xml:space="preserve">ACCIONES DE RACIONALIZACION A DESARROLLAR </t>
  </si>
  <si>
    <t xml:space="preserve">Mejora por implementar </t>
  </si>
  <si>
    <t xml:space="preserve">Beneficio al ciudadano o entidad </t>
  </si>
  <si>
    <t xml:space="preserve">Tipo racionalización </t>
  </si>
  <si>
    <t xml:space="preserve">Acciones racionalización </t>
  </si>
  <si>
    <t xml:space="preserve">PLAN DE EJECUCION </t>
  </si>
  <si>
    <t>Fecha de inicio</t>
  </si>
  <si>
    <t>Fecha de final de racionalización</t>
  </si>
  <si>
    <t xml:space="preserve">Justificacion </t>
  </si>
  <si>
    <t xml:space="preserve">La Universidad ampliara el recaudo habilitando la opcion de pago en linea </t>
  </si>
  <si>
    <t>Se habilitara un correo electronico con el fin de que los estudiantes envien el formato de movilidad entrante y/o saliente debidamente diligenciado</t>
  </si>
  <si>
    <t>Se habilitará una plataforma en la pagina web de la Universidad, donde se tramitara de manera virtual</t>
  </si>
  <si>
    <t xml:space="preserve">Los estudiantes se ahorraran los costos que acarrea el desplazamiento hasta la entidad recaudadora, desaparecen las filas interminables </t>
  </si>
  <si>
    <t xml:space="preserve">Los usuarios no se tendran que desplazar hasta la sede de la Universidad de La Guajira </t>
  </si>
  <si>
    <t xml:space="preserve">Los usuarios no se tendran que desplazarse hastalas instalaciones, lo que les permitira ahorro de tiempo y dinero </t>
  </si>
  <si>
    <t xml:space="preserve">Tecnologica </t>
  </si>
  <si>
    <t xml:space="preserve">Radicación, descarga y/o envio de documentos electronicos </t>
  </si>
  <si>
    <t xml:space="preserve">Pago en linea </t>
  </si>
  <si>
    <t xml:space="preserve">Formularios diligenciados en linea </t>
  </si>
  <si>
    <t xml:space="preserve">1 de febrero de 2021 </t>
  </si>
  <si>
    <t>1 de febrero de 2021</t>
  </si>
  <si>
    <t>31 de diciembre 2021</t>
  </si>
  <si>
    <t xml:space="preserve">Admisiones, Registro y control academico </t>
  </si>
  <si>
    <t xml:space="preserve">Vicerrectoria adtiva y financiera </t>
  </si>
  <si>
    <t xml:space="preserve">Oficina de Relaciones Internacionales </t>
  </si>
  <si>
    <t>Fecha del
 seguimiento 1</t>
  </si>
  <si>
    <t xml:space="preserve">COMPONENTE 2. RACIONALIZACION DE TRAMITES </t>
  </si>
  <si>
    <t>Seguimiento 1. Lider del proceso:
18 enero al 31 marzo 2021</t>
  </si>
  <si>
    <t xml:space="preserve">PLANEACION- ADMISIONES - ORI - VICERRECTORIA ADTIVA Y FINANCIERA </t>
  </si>
  <si>
    <t>Realizar el autodiagnostico de gestion de conflictos de interes</t>
  </si>
  <si>
    <t xml:space="preserve">Un (1) autodiagnostico realizado </t>
  </si>
  <si>
    <t xml:space="preserve">31 de marzo </t>
  </si>
  <si>
    <t xml:space="preserve"> Talento humano le solicito a comunicaciones la elaboracion de una infografia con el fin de ayudar a los funcionarios a realizar el curso de codigo de integridad que ofrece funcion publica </t>
  </si>
  <si>
    <t xml:space="preserve">Se actualizo y se publico en el link de transparencia antes del 31 de enero </t>
  </si>
  <si>
    <t xml:space="preserve">Se difundio a traves del link de transparencia institucional antes del 31 de enero </t>
  </si>
  <si>
    <t xml:space="preserve">No </t>
  </si>
  <si>
    <t xml:space="preserve">Se esta realizando los ajustes según la nueva guia de administracion del riesgos y recibiendo la capacitaciones pertinentes el equipo de planeacion, para el dia 9 de abril se tiene una capacitacion programada con la gobernacion de la guajira  </t>
  </si>
  <si>
    <t xml:space="preserve">Ajustar la politica de admon de riegsos de acuerdo a la nueva guia </t>
  </si>
  <si>
    <t xml:space="preserve">Realizar un cronograma para la implementacion el nueva guia de admon de riesgos </t>
  </si>
  <si>
    <t xml:space="preserve">Ninguna </t>
  </si>
  <si>
    <t xml:space="preserve">Se observa el documento cargado en el link de transparencia institucional </t>
  </si>
  <si>
    <t xml:space="preserve">se debe revisar la nueva guia y hacer los ajustes pertinentes a la matriz </t>
  </si>
  <si>
    <t xml:space="preserve">Realizar  capacitacion a los lideres una vez se encuentre preparado el equipo de planeacion y la documentacion que le sea pertinente </t>
  </si>
  <si>
    <t xml:space="preserve">El equipo de planeacion se estan capacitando en la nueva guia de administracion del riesgo y realizando los ajustes pertinentes para ya entrar a capacitar todo los procesos </t>
  </si>
  <si>
    <t xml:space="preserve">Aun no se ha realizado </t>
  </si>
  <si>
    <t xml:space="preserve">Se encuentra elaborado el informe del primer trimestre </t>
  </si>
  <si>
    <t>12 de abril</t>
  </si>
  <si>
    <t xml:space="preserve">Se solicito a los procesos el informe de satisfaccion al corte solo 8 procesos han enviado el informe, por lo que no s eha podido consolidar </t>
  </si>
  <si>
    <t>Si</t>
  </si>
  <si>
    <t xml:space="preserve"> Se debio realizar el cargue de documentos los primeros dias del mes de abril y la fecha no se ha podido consolidar el informe del primer trimestre  </t>
  </si>
  <si>
    <t xml:space="preserve">Enviar a la oficina de juridica la politica elaborada para su revision y su visto bueno </t>
  </si>
  <si>
    <t>Programar la cualificacion a los funcionarios en el uso de lenguaje claro</t>
  </si>
  <si>
    <t>Programar la Revisión y actualización del manual de atención al ciudadano de la Universidad de La Guajira</t>
  </si>
  <si>
    <t xml:space="preserve">Realizar el procedimiento para peticiones, quejas y reclamos </t>
  </si>
  <si>
    <t xml:space="preserve">Publicar el informe de PQRSD del primer trimestre en el link que le corresponde </t>
  </si>
  <si>
    <t xml:space="preserve">Consolidar y publicar el primer infome </t>
  </si>
  <si>
    <t xml:space="preserve">La politica de atencion al ciudadano se encuentra elaborada se debe enviar a la oficina de juridica para su revision y su visto bueno </t>
  </si>
  <si>
    <t>No se evidencia la Revisión y actualización del manual de atención al ciudadano de la Universidad de La Guajira</t>
  </si>
  <si>
    <t xml:space="preserve">No se evidencia  la Implementacion mecanismos  de atención  especial para personas en situacion en discapacidad al menos las herramientas gratuitas que ofrece Minctic tales como centro de relevos  para comunidad sorda, ConverTIC (software Jaws y ZoomText) Para personas con discapacidad visual   </t>
  </si>
  <si>
    <t xml:space="preserve">Implementar mecanismos  de atención  especial para personas en situacion en discapacidad para eviatr sanciones   </t>
  </si>
  <si>
    <t xml:space="preserve">no se evidencia la Publicacion del informe de PQRSD del primer trimestre en el link que le corresponde </t>
  </si>
  <si>
    <t xml:space="preserve">No se evidencia el procedimiento para peticiones, quejas y reclamos </t>
  </si>
  <si>
    <t xml:space="preserve">Aun no se ha relaizado convocatoria para la Cualificacion de los funcionarios en el uso de lenguaje claro </t>
  </si>
  <si>
    <t xml:space="preserve">ninguna </t>
  </si>
  <si>
    <t xml:space="preserve">Total Primer seguimiento </t>
  </si>
  <si>
    <t xml:space="preserve">Total Segundo seguimiento </t>
  </si>
  <si>
    <t xml:space="preserve">Total Tercer seguimiento </t>
  </si>
  <si>
    <t xml:space="preserve">Total Cuarto seguimiento </t>
  </si>
  <si>
    <t xml:space="preserve">12 de abril </t>
  </si>
  <si>
    <t xml:space="preserve">*Se solicitará a la oficina de planeación  la asesoria de un experto de función publica para dictar una capacitacion a la oficina de talento humano sobre el tema de gestion de conflicto de interes
* Se realizara reunion con la oficina de talento humano y la oficina de planeacion para realizar la revision y diseño del autodiagnostico </t>
  </si>
  <si>
    <t xml:space="preserve">Diseñar  la estrategia para la gestión de conflictos de intereses y publicarla en el link de transparencia institucional en el item 6 planeacion </t>
  </si>
  <si>
    <t xml:space="preserve">Realizar el autodiagnostico de gestion de conflictos de interes para el pronto diseño de la estrategia de </t>
  </si>
  <si>
    <t xml:space="preserve">No se evidencia la elaboracion del autodiagnostico referente a conflicto de interes.Desde planeación se les envio una propuesta via correo el dia 29 de enero de 2021, para cumplir con el requerimiento y con el fin de ser revisada por la oficina de talento para su validacion </t>
  </si>
  <si>
    <t xml:space="preserve">Se debe tener presente que esto es algo de ley que debio ser colgado en el link de transparencia institucional antes del 31 de enero de 2021. Desde planeación se les envio una propuesta via correo el dia 29 de enero de 2021, para cumplir con el requerimiento y con el fin de ser revisada por la oficina de talento para su validacion </t>
  </si>
  <si>
    <t xml:space="preserve">Solicitar  a los funcionarios y contratristas de la Universidad de La Guajira faltantes por  realizar el curso de código de integridad </t>
  </si>
  <si>
    <t xml:space="preserve">Se debe iniciar para el proximo corte la solicitud a los funcionarios y contratristas el curso de código de integridad </t>
  </si>
  <si>
    <t xml:space="preserve">Se actualizó la informacion requerida a ser colgada antes del 31 de enero de 2021 </t>
  </si>
  <si>
    <t xml:space="preserve">31 de marzo de 2021 </t>
  </si>
  <si>
    <t xml:space="preserve">No se  tiene reporte por parte de los lideres de los procesos </t>
  </si>
  <si>
    <t xml:space="preserve">Se actualizó la informacion requerida a ser colgada antes del 31 de enero de 2021, se incio con el analisis de la Resolución 1519 de 2020. para inciar con el proceso de actualizacion  </t>
  </si>
  <si>
    <t>*Se solicitará a la oficina de planeación  la asesoria de un experto de función publica para dictar una capacitacion a la oficina de talento humano sobre el tema de gestion de conflicto de interes
* Se realizara reunion con la oficina de talento humano y la oficina de planeacion para realizar el diseño de la estrategia de conflicto de intereses 2021</t>
  </si>
  <si>
    <t xml:space="preserve">Se Respondieron a tiempo el 100% de las PQRSDF recibidas </t>
  </si>
  <si>
    <t xml:space="preserve">Aun no se realiza </t>
  </si>
  <si>
    <t xml:space="preserve">Se publico en el link de transparencia institucional antes del 31 de enero de 2021 </t>
  </si>
  <si>
    <t>Se encuentra en construccion el primer informe de solicitudes  información Peticiones, quejas, reclamos y solicitudes  de acceso a la información</t>
  </si>
  <si>
    <t xml:space="preserve">Se realizo un primer seguimiento a 31 de enero de 2021 </t>
  </si>
  <si>
    <t xml:space="preserve">15 de abril de 2021 </t>
  </si>
  <si>
    <t xml:space="preserve">Si </t>
  </si>
  <si>
    <t xml:space="preserve">Se solicito a los contratistas la documentacion necesaria para su contratacion como es la hoja de vida del SIGEP completamente diligenciada y actualizada, donde el 100% la presento   </t>
  </si>
  <si>
    <t>Seguimiento 2. Control interno:
16 agosto al 31 agosto 2021</t>
  </si>
  <si>
    <t xml:space="preserve">Este se realizara del 16 de abril al 30 de abril </t>
  </si>
  <si>
    <t xml:space="preserve">31  de marzo </t>
  </si>
  <si>
    <t xml:space="preserve">Se envio correo solicitando a los lideres de los procesos el dia 16 de abril </t>
  </si>
  <si>
    <t xml:space="preserve">16 de abril </t>
  </si>
  <si>
    <t xml:space="preserve">Realizar el primer seguimiento al mapa de riesgos de corrupción </t>
  </si>
  <si>
    <t xml:space="preserve">Se realizo monitoreo entrando al link de datos abiertos y se encontro que la universidad de La Guajira ha actualizado dos documentos dentro de este portal como son: inventarios de activos de informacion (22 de enero de 2021) y contratos universidad de la Guajira (11 de abril de 2021) </t>
  </si>
  <si>
    <t xml:space="preserve">Publicar  información de los conjuntos de datos  en el portal de datos abiertos de los instrumentos de información que son obligatorios por ley </t>
  </si>
  <si>
    <t xml:space="preserve">cargar el 100% de la informacion requerida </t>
  </si>
  <si>
    <t xml:space="preserve">Se evidencia el cargue de informacion a 31 de enero de 79% de cumplimiento faltando la siguiente documentacion: Plan de conservacion documental, Plan de preservacion  digital, plan de austeridad y gestion ambiental (en monitoreo a este corte se encuentra cargado en transparencia mas el documento debe ser revisado ya que no se ajusta a la ley que le rige), plan institucional de capacitación, plan de gasto publico, manifestaciones de conflicto de interes, plan de mejoramiento, registro de activos de informacion y el indice de informacion clasificada y reservada </t>
  </si>
  <si>
    <t xml:space="preserve">A 31 de enero de 2021 se realizo la estrategia de racionalizacion de tramites para 2021 y se actualizaron algunos tramites y procedimientos institucionales y fue publicada en el link de transparencia institucional  </t>
  </si>
  <si>
    <t>Seguimiento 1. Control interno:
26 abril al 30 abril 2021</t>
  </si>
  <si>
    <t>Monitoreo 1. Oficina de Planeación: 
1 Abril al 25 Abril 2021</t>
  </si>
  <si>
    <t xml:space="preserve">Este se realizara del 26 de abril al 30 de abril </t>
  </si>
  <si>
    <t xml:space="preserve">Realizar el primer seguimiento por parte de los lideres de los procesos y el monitoreo por parte de la oficina de planeacion </t>
  </si>
  <si>
    <t xml:space="preserve">Se realizara para el proximo corte  </t>
  </si>
  <si>
    <t xml:space="preserve">Se realizara una vez inicie las rendiciones de cuentas </t>
  </si>
  <si>
    <t xml:space="preserve">NO </t>
  </si>
  <si>
    <t xml:space="preserve">No se evidencia la actividad </t>
  </si>
  <si>
    <t>Identificar necesidades de información de las partes interesadas</t>
  </si>
  <si>
    <t xml:space="preserve">Definir los espacios de rendicion de cuentas </t>
  </si>
  <si>
    <t xml:space="preserve">Desarrollar tematicas priorizadas por grupos valor </t>
  </si>
  <si>
    <t xml:space="preserve">Actualizar el link de acuerdo a la nueva resolucion </t>
  </si>
  <si>
    <t xml:space="preserve">Se evidencia el rediseño de la nueva estructura de transparencia en borrador para iniciar con el procesos en el link de transparencia institucional </t>
  </si>
  <si>
    <t xml:space="preserve">El admitido debera enviar los documentos en archivo PDF al correo habilitado por la institución </t>
  </si>
  <si>
    <t>Ahorro de tiempo y dinero para los estudiantes y desaparacion de las largas filas en la Universidad</t>
  </si>
  <si>
    <t xml:space="preserve">La mejora del trámite se encuentra implementada. La recepción de documentos de matrícula para el semestre 2021-1 se realizó de manera electrónica, se racionalizara en la plataforma SUIT </t>
  </si>
  <si>
    <t xml:space="preserve">La universidad de la Guajira ya implemento el pago en linea, se racionalizara en la plataforma SUIT  </t>
  </si>
  <si>
    <t xml:space="preserve">La universidad ha dispuesto un plataforma donde se solicitan y validan las movilidades academica, el cual es en linea, se racionalizara en la plataforma SUIT </t>
  </si>
  <si>
    <t xml:space="preserve">Se evidencia la recepcion de la matricula a  traves de medios electronicos </t>
  </si>
  <si>
    <t xml:space="preserve">Racionalizar los tramites en el SUIT para que quede en el 100% </t>
  </si>
  <si>
    <t>se evidencia la mejora realizada al tramite de acuerdo al siguiente link https://www.uniguajira.edu.co/admisiones-inscripcinones</t>
  </si>
  <si>
    <t>Las movilidades academicas por motivo de la pandemia los documentos deben ser enviados a la ORI a traves de correo electronico dispuesto por dicha dependencia se racionalizara en la plataforma SUIT</t>
  </si>
  <si>
    <t>se evidencia la mejora realizada al tramite de acuerdo al siguiente link
http://gunig.uniguajira.edu.co/GUNIG/orinueva/mdlsolicitantes/solicitantes/buscar 
https://www.uniguajira.edu.co/guia-de-movilidad-academica</t>
  </si>
  <si>
    <t xml:space="preserve">se evidencia la mejora realizada al tramite de acuerdo utilizando el siguiente correo 
</t>
  </si>
  <si>
    <t xml:space="preserve">Se evidencia los tramites inscritos publicados en transparencia, mas deben ser revisados y se debe realizar la racionalizacion  </t>
  </si>
  <si>
    <t xml:space="preserve">revisar y actualziar los tramites </t>
  </si>
  <si>
    <t>Se evidencia la publicacion del informe de PQRSDF donde se constata  que le 100% de estos fueron atendidas a tiempo http://gunig2.uniguajira.edu.co:8080/gunig/f?p=103:1:14679242268993:::::#</t>
  </si>
  <si>
    <t>El lider del proceso no proporciono la  informacion necesaria mas se constato en el portal gov,co la publicacion del mismo el dia 22 de enero de 2021 como se evidencia en el siguiente link https://www.datos.gov.co/es/profile/hhui-zmmx</t>
  </si>
  <si>
    <t xml:space="preserve">Publicar el documento en el link de transparencia institucional </t>
  </si>
  <si>
    <t xml:space="preserve">Se evidencia su publicacion en el link de transparencia institucional antes del 31 de enero de 2021, https://drive.google.com/file/d/183P-YKIG-iDEiORnwxsEpY0aPwi5OuMC/view </t>
  </si>
  <si>
    <t>No se evidencia su publicacion al revisar el item 10 de transparencia https://www.uniguajira.edu.co/new-transparencia</t>
  </si>
  <si>
    <t xml:space="preserve">Elaborar documento y publicar </t>
  </si>
  <si>
    <t>No se evidencia https://www.uniguajira.edu.co/</t>
  </si>
  <si>
    <t>Se evidencia el inform publicado según el siguiente link http://gunig2.uniguajira.edu.co:8080/gunig/f?p=103:1:14679242268993:::::#</t>
  </si>
  <si>
    <t xml:space="preserve">Realizar la habiliatacion del acceso de la informacion a varios idiomas como establece la meta </t>
  </si>
  <si>
    <t xml:space="preserve">Se realizo seguimiento a 31 de enero </t>
  </si>
  <si>
    <t>ninguna</t>
  </si>
  <si>
    <t xml:space="preserve">realizarle seguimiento </t>
  </si>
  <si>
    <t xml:space="preserve">Se realizo capacitacion a los lideres en gestion del riesgos según nuevo manual de riesgos de funcion publica V5 </t>
  </si>
  <si>
    <t xml:space="preserve">Una (1) actualizaciòn realizada </t>
  </si>
  <si>
    <t xml:space="preserve">1 de julio </t>
  </si>
  <si>
    <t xml:space="preserve">Se debe revisar la nueva guia y hacer los ajustes pertinentes a la matriz, no se han realizado nuevas actualizaciones  </t>
  </si>
  <si>
    <t xml:space="preserve">28 de junio </t>
  </si>
  <si>
    <t xml:space="preserve">SI </t>
  </si>
  <si>
    <t xml:space="preserve">Enviar a la oficina de control interno la notificacion de actualziacion del PAAC </t>
  </si>
  <si>
    <t xml:space="preserve">Se realizo de manera virtual articulado con la oficina de talento humano y planeaciòn a los lideres para un total de 42 asistentes </t>
  </si>
  <si>
    <t xml:space="preserve">Se realizo el primer monitoreo a los riesgos antes de ser publicado de los riesgos a publicar en el link de transparencia </t>
  </si>
  <si>
    <t xml:space="preserve">Aun no se ha realizado el segundo monitoreo a los riesgos de corrupción </t>
  </si>
  <si>
    <t xml:space="preserve">Realizado el segundo monitoreo </t>
  </si>
  <si>
    <t xml:space="preserve">30 de junio </t>
  </si>
  <si>
    <t xml:space="preserve">15 de agosto </t>
  </si>
  <si>
    <t xml:space="preserve">13 de agosto </t>
  </si>
  <si>
    <t xml:space="preserve">No se evidencia la publicacion de los riesgos de corrupcion en el link de transparencia y demoras en el seguimiento por parte de los lideres de los procesos responsables </t>
  </si>
  <si>
    <t xml:space="preserve">Publicacion en el link de transparencia </t>
  </si>
  <si>
    <t xml:space="preserve">La mejora del trámite se encuentra implementada. La recepción de documentos de matrícula para el semestre 2021-2 se realizó de manera electrónica, se racionalizará en la plataforma SUIT </t>
  </si>
  <si>
    <t>El proceso de pago en línea se encuentra implementado y funcionando para todas las facturas generadas desde la plataforma académica.</t>
  </si>
  <si>
    <t xml:space="preserve">10 de agosto </t>
  </si>
  <si>
    <t>30 de junio</t>
  </si>
  <si>
    <t>31 de junio</t>
  </si>
  <si>
    <t xml:space="preserve">La universidad ha dispuesto un plataforma donde se solicitan y evaluan las movilidades académicas, el cual es en línea, se racionalizara en la plataforma SUIT </t>
  </si>
  <si>
    <r>
      <t>Subcomponente 1</t>
    </r>
    <r>
      <rPr>
        <sz val="18"/>
        <color theme="0"/>
        <rFont val="Arial"/>
        <family val="2"/>
      </rPr>
      <t xml:space="preserve">                           Estructura Administrativa y Direccionamiento Estratégico</t>
    </r>
  </si>
  <si>
    <r>
      <t xml:space="preserve">Subcomponente 2                            </t>
    </r>
    <r>
      <rPr>
        <sz val="18"/>
        <color theme="0"/>
        <rFont val="Arial"/>
        <family val="2"/>
      </rPr>
      <t xml:space="preserve"> Fortalecimiento de los canales de atención</t>
    </r>
  </si>
  <si>
    <r>
      <t xml:space="preserve">Subcomponente 3                          </t>
    </r>
    <r>
      <rPr>
        <sz val="18"/>
        <color theme="0"/>
        <rFont val="Arial"/>
        <family val="2"/>
      </rPr>
      <t xml:space="preserve"> Talento Humano</t>
    </r>
  </si>
  <si>
    <t xml:space="preserve">La politica se encuentra aprobada bajo el acuerdo  007 de 2021 con fecha de 5 mayo de 2021, se encuentra en construccion la nueva politica según ultima actualizacion del manual de Riesgos de funcion publica cuyo plazo es hasta diciembre </t>
  </si>
  <si>
    <t>No</t>
  </si>
  <si>
    <t xml:space="preserve">2 de agosto </t>
  </si>
  <si>
    <t>El procedimiento de PQRSD se encuentra colgado en el proceso de comunicaciones bajo el nombre de procedimeinto para la atencion al ciudadano</t>
  </si>
  <si>
    <t xml:space="preserve">Se evidencia la publicacion del procedimiento de PQRSD en el proceso de comunicaciones, este debe ser trasladado al proceso de Gestion documental al que pertenece, como tmabien debe ser revisado previamente por parte del lider del proceso   para determinar que tanto cumple segun la normatividad que le rige </t>
  </si>
  <si>
    <t xml:space="preserve">Publicar el procedimiento en el proceso de gestion documental al que pertenece según dispone la normatividad que le rige </t>
  </si>
  <si>
    <t>16 de julio</t>
  </si>
  <si>
    <t>Se evidencia según correo y link de atencion al ciudadano la publicacion del informe de satisfaccion del segundo corte publicado el dia 22 de julio</t>
  </si>
  <si>
    <t xml:space="preserve">El segundo  informe de satisfaccion fue elaborado </t>
  </si>
  <si>
    <t>No se evidencia la Elaboración y publicacióndel documento denominado carta de trato digno</t>
  </si>
  <si>
    <t xml:space="preserve">Se elabora el segundo informe de PQRSDF </t>
  </si>
  <si>
    <t xml:space="preserve">Se evidencia según la elaboracion y publicacion del informe de PQRSDF del segundo corte publicado el dia </t>
  </si>
  <si>
    <t>Se encuentra Publicado en el conjuntos de datos  en el portal de datos abiertos</t>
  </si>
  <si>
    <t>Se realizo monitoreo entrando al link de datos abiertos y se encontro que la universidad de La Guajira ha actualizado dos documentos dentro de este portal como son:reportes furag (10 de junio de 2021) y estadisticas matricula(23 de noviembre de 2020)
https://www.datos.gov.co/browse?q=universidad%20de%20la%20guajira&amp;sortBy=relevance</t>
  </si>
  <si>
    <t>Se evidencia en el link de transparencia la actualizacion según ultima actualizacion de la norma según Resolucion 1519 de 2020 
https://www.uniguajira.edu.co/transparencia-2021</t>
  </si>
  <si>
    <t xml:space="preserve">La actualizacion  de la información institucional obligatoria, en el marco de la Ley 1712 de 2014, el Decreto 103 de 2015 y la Resolución 1519 de 2020, se evidencia en el link de transparencia institucional se debe trabajar en el item 6.Participa, 8. Información especifica para grupos de interés y 7.Datos abiertos principalmente </t>
  </si>
  <si>
    <t xml:space="preserve">Actualizar la informacion según la normatividad que le rige </t>
  </si>
  <si>
    <t xml:space="preserve">Se reviso normatividad, en el marco de la Ley 1712 de 2014, el decreto 103 de 2015 y la Resolucion 1519 de 2020 y se realizo la actualizacion del link  de transparencia en coordinacion con la oficina de sistemas </t>
  </si>
  <si>
    <t xml:space="preserve">La informacion se mantiene actiualizada según disposicion de la ley </t>
  </si>
  <si>
    <t xml:space="preserve">Se creo en el nuevo link de transparencia según ultima resolucion 1519 de 2021 el item 5. Trámites y los subitems Trámites– GOV CO, Trámites– SUIT, Servicios, Otros Procedimientos Administrativos, se deben actualizar los dos ultimos </t>
  </si>
  <si>
    <t xml:space="preserve">Se evidencia la actualizacion de la informacion se debe trabajar en la de los subitems faltantes </t>
  </si>
  <si>
    <t xml:space="preserve">Actualizar  la informacion se debe trabajar en la de los subitems faltantes </t>
  </si>
  <si>
    <t>Se evidencia en el link del SIGEp https://www.funcionpublica.gov.co/web/sigep/hojas-de-vida</t>
  </si>
  <si>
    <t xml:space="preserve">Para el segundo trimestre se atendieron 68 PQRSD de las cuales el 100% fueron oportunas y el 97% eficaces </t>
  </si>
  <si>
    <t xml:space="preserve">Se evidencia según informe publicado que el se atendieron 68 PQRSD, de las cuales 68 se trataron oportunamente y 66 fueron eficaces </t>
  </si>
  <si>
    <t>El lider del proceso no proporciono la  informacion necesaria mas se constato en el portal gov,co no se evidencia su publicacion  en el siguiente link https://www.datos.gov.co/es/profile/hhui-zmmx</t>
  </si>
  <si>
    <t xml:space="preserve"> Se evidencia su publicacion en el link de transparencia institucional antes del 31 de enero de 2021, https://drive.google.com/file/d/183P-YKIG-iDEiORnwxsEpY0aPwi5OuMC/view </t>
  </si>
  <si>
    <t xml:space="preserve">no </t>
  </si>
  <si>
    <t>Se encuentra en construccion el según informe de solicitudes  información Peticiones, quejas, reclamos y solicitudes  de acceso a la información</t>
  </si>
  <si>
    <t>Se evidencia su publicación en el link http://gunig2.uniguajira.edu.co:8080/gunig/f?p=103:1:14534685405955:::::#</t>
  </si>
  <si>
    <t xml:space="preserve">Se realizó revisión de la actualziacion del link de transparencia </t>
  </si>
  <si>
    <t xml:space="preserve">Se evidencian correos y dispositivas con actualizacion del link de transparencia </t>
  </si>
  <si>
    <t xml:space="preserve">Se debe serguir realizando seguimientos para completar toda la informacion requerida </t>
  </si>
  <si>
    <t>16 Julio de 2021</t>
  </si>
  <si>
    <t>El 3 de Mayo del 2021 se realizó nuevamente la divulgación a los funcionarios y contratistas de la Universidad de la Guajira sobre la importancia de realizar el curso de integridad a través de la Oficina de Comunicaciones. Así mismo, se desarrollo una infografia para sensibilizar a los servidores públicos y demás trabajadores.</t>
  </si>
  <si>
    <t>16 de Julio de 2021</t>
  </si>
  <si>
    <t>Se realizó el autodiagnóstico de conflictos de interés</t>
  </si>
  <si>
    <t>Se construyó la estrategia de Conflictos de Intereses diligenciando el formato establecido para tal actividad expedido por la Función Pública</t>
  </si>
  <si>
    <t xml:space="preserve">Se socializo en la capacitacion realizada el dia 23 de junio de 2021, falta socializar la nueva politica de riesgos la cual se encuentra en proceso de actualizacion  </t>
  </si>
  <si>
    <t xml:space="preserve">Se evidencia socializacion de la politica de riesgos y capacitacion a los lideres de los procesos sobre la nueva guia de riesgos </t>
  </si>
  <si>
    <t xml:space="preserve">Actualziar la politica de riesgos según nueva guia de riesgos </t>
  </si>
  <si>
    <t xml:space="preserve">Esta programa la audiencia de rendicion de cuentas para el mes de diciembre </t>
  </si>
  <si>
    <t xml:space="preserve">Total Segundo  seguimiento </t>
  </si>
  <si>
    <t xml:space="preserve">Total Tercer  seguimiento </t>
  </si>
  <si>
    <t xml:space="preserve">Se evidencia matriz de monitoreo y seguimientos </t>
  </si>
  <si>
    <t xml:space="preserve">Realizarlos de manera oportuna </t>
  </si>
  <si>
    <t xml:space="preserve">La radicación de documentos al momento de ser admitido, se hace de manera presencial dirigirnedose hasta la universidad para realizar la entrega de los documentos </t>
  </si>
  <si>
    <t>Se verifico que se haya realizado ante suit, la racionalizacion del pago en linea, se  corrobora como se evidencia  a traves del siguiente enlace  
https://www.gov.co/ficha-tramites-y-servicios/T34816</t>
  </si>
  <si>
    <t xml:space="preserve">Las movilidades académicas se registran en la plataforma, luego se envía el documentos en PDF para el visto bueno a la ORI a través de correo electrónico dispuesto por dicha dependencia  y se racionalizara en la plataforma SUIT
</t>
  </si>
  <si>
    <t>Se verifico en la plataforma de gov.co  a traves de la revisoin del formulario descrito en la plataforma lo cual se evidencia que se habilitó una plataforma en la pagina web de la Universidad, donde se tramita la movilidad academica de manera virtual
https://www.gov.co/ficha-tramites-y-servicios/T72654</t>
  </si>
  <si>
    <t xml:space="preserve">Se videncia a traves del formulario en GOV.co que fue habilitado un correo electronico con el fin de que los estudiantes envien el formato de movilidad entrante y/o saliente debidamente diligenciado como es ori@uniguajira.edu.co, se constata a traves del siguiente enlace 
https://www.gov.co/ficha-tramites-y-servicios/T72654
</t>
  </si>
  <si>
    <t>Se verifico el tramite a traves del enlace siguiente se notifica que el tramite a sido racionacionalizado, el correo habilitado para la radicacion de documentos es controlacademico@uniguajira.edu.co
https://www.gov.co/ficha-tramites-y-servicios/T34816</t>
  </si>
  <si>
    <t xml:space="preserve">PRIMER SEGUIMIENTO </t>
  </si>
  <si>
    <t xml:space="preserve">SEGUNDO SEGUIMIENTO </t>
  </si>
  <si>
    <t xml:space="preserve">TERCER SEGUIMIENTO </t>
  </si>
  <si>
    <t xml:space="preserve">CUARTO SEGUIMIENTO </t>
  </si>
  <si>
    <t xml:space="preserve">CONSOLIDADO SEGUIMIENTOS PAAC </t>
  </si>
  <si>
    <t xml:space="preserve">COMPONENTE </t>
  </si>
  <si>
    <t>RIESGOS</t>
  </si>
  <si>
    <t xml:space="preserve">RACIONALIZACION </t>
  </si>
  <si>
    <t>ATENCION AL CIUDADANO</t>
  </si>
  <si>
    <t xml:space="preserve">TRANSPARENCIA </t>
  </si>
  <si>
    <t xml:space="preserve">Se elaboro el informe de gestion primer semestre y se presento al consejo superior publicado en transparencia  </t>
  </si>
  <si>
    <t xml:space="preserve">Se realizo la solicitud a los procesos no obteniendo respuesta por parte de ellos viernes 18 de junio de 2021 </t>
  </si>
  <si>
    <t xml:space="preserve">Se evidencia la identificacion de necesidades de informacion por  medio de la matriz de partes interedasadas donde se establece por cada uno de los grupos de valor </t>
  </si>
  <si>
    <t>Ninguna</t>
  </si>
  <si>
    <t xml:space="preserve">Hasta este corte se ha difundido la estrategia de rendicion de cuentas en la  pagina principal de la universidad y el ifnorme de gestion, cmo una infografia patr difusion masiva </t>
  </si>
  <si>
    <t>Fueron identificadas  las  necesidades de información de las partes interesadas se creo la matriz de partes interesadasdonde estan definidos y se evidencia las necesidades de la informacion</t>
  </si>
  <si>
    <t>A la fecha de corte se ha generado la siguiente inforrmacion de rendicion de cuentas la cual se encuentra publicada en el link institucional de transparencia estos son:  Informe de gestion de primer semestre cuyo corte fue a 30 de junio  este fue presentado al consejo superior y el otro documento que se encuentra en contruccion es el informe estadistico</t>
  </si>
  <si>
    <t xml:space="preserve">Se evidencia la publicacion del informe de gestión primer semestre y la etstrategia de rendicion de cuentas </t>
  </si>
  <si>
    <t xml:space="preserve">Se evidencia la publicacion a traves de pagina web institucional </t>
  </si>
  <si>
    <t xml:space="preserve">Aun no se evidencia la definciion de estos espacios, se evidencia correo donde se solicita la informacion respectiva el dia 18 de junio </t>
  </si>
  <si>
    <t xml:space="preserve">Esolciitar a los lideres de los procesos la Definicióbn de espacios de rendicion de cuentas  </t>
  </si>
  <si>
    <t xml:space="preserve">Queda programada para el mes de diciembre </t>
  </si>
  <si>
    <t xml:space="preserve">no se evidencia </t>
  </si>
  <si>
    <t xml:space="preserve">Crear mecanismos de facil acceso en los diferentes espacios creados para la rendicion de cuentas una vez sean definidos los espacios de dialogo </t>
  </si>
  <si>
    <t xml:space="preserve">Desarrollar tematicas priorizadas por grupos valor una vez sean definidos los espacios de dialogo </t>
  </si>
  <si>
    <t xml:space="preserve">Se encuentran programado dentro del plan de capacitacion institucional la formacion en atencion la ciudadano y gestion documental </t>
  </si>
  <si>
    <t xml:space="preserve">Se realizó el autodiagnóstico de conflictos de interés s eevidencia la el documento elaborado con un resultado de 28 de 100 </t>
  </si>
  <si>
    <t>Publicar en el link de transparencia</t>
  </si>
  <si>
    <t xml:space="preserve">Se evdiencia correo enviado a los funcionarios de la instituciona instandolos a realziar el curso </t>
  </si>
  <si>
    <t xml:space="preserve">Realizar una nueva sensibilizacion </t>
  </si>
  <si>
    <t xml:space="preserve">Aun no se evidencia la definicion de estos espacios </t>
  </si>
  <si>
    <t>Aun no se realiza</t>
  </si>
  <si>
    <t>Se realizo capacitacion en transferencia documental con el SENA</t>
  </si>
  <si>
    <t xml:space="preserve">Se evidencia la realizacion de la capacitacion en transferencia documental con el SENA y la capacitacion en atencion al ciudadano quedo programada para el dia 3 septiembre sera dictada por Funcion Publica </t>
  </si>
  <si>
    <t xml:space="preserve">Se creo un espacio dentro del micrositio de la oficina de planeacion y link de transparencia donde los grupos valor pueden participar </t>
  </si>
  <si>
    <t xml:space="preserve">Aun no se realizan los espacios de rendicion de cuentas, se realizo solicitud a los lideres de los procesos sin obtener respuesta  </t>
  </si>
  <si>
    <t xml:space="preserve">30 de septiembre </t>
  </si>
  <si>
    <t xml:space="preserve">Se realizo la socializacion de la politica de riesgos el dia 23 de junio de 2021 dirigida a directivos y gestores de calidad </t>
  </si>
  <si>
    <t xml:space="preserve">Se encuentra divulgada en la pagina de transparencia institucional desde el 31 de enero de 2021 </t>
  </si>
  <si>
    <t xml:space="preserve">se realizo capacitacion el dia 23 de junio de 2021 dirigida a directivos y gestores de calidad </t>
  </si>
  <si>
    <t xml:space="preserve">10 de diciembre </t>
  </si>
  <si>
    <t xml:space="preserve">Se realizo </t>
  </si>
  <si>
    <t xml:space="preserve">se encuentra enespera de envio de los seguimientos por parte de os lideres responsab es de los riesgos de corrupcion </t>
  </si>
  <si>
    <t xml:space="preserve">15 de octubre </t>
  </si>
  <si>
    <t xml:space="preserve">fue realizado y publicado </t>
  </si>
  <si>
    <t>no</t>
  </si>
  <si>
    <t xml:space="preserve">15 de diciembre </t>
  </si>
  <si>
    <t>realizado</t>
  </si>
  <si>
    <t xml:space="preserve">en proceso </t>
  </si>
  <si>
    <t xml:space="preserve">si </t>
  </si>
  <si>
    <t xml:space="preserve">aun no se realiza </t>
  </si>
  <si>
    <t xml:space="preserve">control interno tiene hasta el 31 de diciembre para su elaboracion  a la fecha del corte aun no se realiza </t>
  </si>
  <si>
    <t xml:space="preserve">se evidencia su realizacion </t>
  </si>
  <si>
    <t xml:space="preserve">se realizara en diciembre </t>
  </si>
  <si>
    <t xml:space="preserve">fecha de plazo hasta el 31 de diciembre </t>
  </si>
  <si>
    <t>15 de octubre</t>
  </si>
  <si>
    <t xml:space="preserve">13 de diciembre </t>
  </si>
  <si>
    <t>si</t>
  </si>
  <si>
    <t>aplazada para 2022</t>
  </si>
  <si>
    <t xml:space="preserve">se identificaron en la matriz de partes interesadas n junto con las necesidades de informacion </t>
  </si>
  <si>
    <t xml:space="preserve">Se realizo una revision de los informes de gestion y se le solicito al rector y vicerrectores rendir cuentas a la ciudadania en temas especificos y según grupo valor tambien prorizado según el tema  </t>
  </si>
  <si>
    <t xml:space="preserve">no se evidencia aun la relizacion de los espacios de dialogo </t>
  </si>
  <si>
    <t xml:space="preserve">se evidencia a traves de la matriz </t>
  </si>
  <si>
    <t xml:space="preserve">se programaron 3 espacios de dialogo los cuales seran realizados por el rector y por un vicerrector, de los cuales se han realizado a la fecha 2 </t>
  </si>
  <si>
    <t xml:space="preserve">se evidencia audios ya que fueorn realizados en la emisora insttucional </t>
  </si>
  <si>
    <t xml:space="preserve">se elaboraron de manera semestral </t>
  </si>
  <si>
    <t xml:space="preserve">fue elaborado y publicado el informe de sgetsion primer semestre </t>
  </si>
  <si>
    <t xml:space="preserve">hasta la fecha de este corte se han usado la pagima web institucional para publicacion de ifnormacion concerniente a rendicion de cuentas </t>
  </si>
  <si>
    <t xml:space="preserve">se solicito a los lideres aun  no se tiene respuesta  </t>
  </si>
  <si>
    <t>se esdta elabroando la estrategia de rendicion de cuentas y proyectando la fecha para Realizar audiencia de rendición de cuentas</t>
  </si>
  <si>
    <t xml:space="preserve">aun no se realzia esta actividad </t>
  </si>
  <si>
    <t xml:space="preserve">aun no se define fecha </t>
  </si>
  <si>
    <t xml:space="preserve">no evidencia aun </t>
  </si>
  <si>
    <t xml:space="preserve">se evidencia un medio utilizado </t>
  </si>
  <si>
    <t>se evidencia publicacion n</t>
  </si>
  <si>
    <t>aun no se realiza</t>
  </si>
  <si>
    <t xml:space="preserve">se realizaron los espacio de dialogo el cual fue trasmitido a traves de la emisora institucional, pagina web institucional, redes sociales  </t>
  </si>
  <si>
    <t xml:space="preserve">fueron definidos tres espacios de dialogo de los cuales a la fecha de corte se han realziado dos </t>
  </si>
  <si>
    <t>a traves de emisora  y redes sociales</t>
  </si>
  <si>
    <t>fueron tres las tematicas la primera sobre el ejecucion presupuestal, segundo la parte academica como matricula cero y tercero la parte investigativa</t>
  </si>
  <si>
    <t xml:space="preserve">aun nose termina de ejecutar </t>
  </si>
  <si>
    <t>se eviendencia audios con tematicas abordadas</t>
  </si>
  <si>
    <t xml:space="preserve"> no</t>
  </si>
  <si>
    <t xml:space="preserve">Para el tercer trimestre se atendieron 63 PQRSD </t>
  </si>
  <si>
    <t>30 de septiembre</t>
  </si>
  <si>
    <t xml:space="preserve">aun no realiza el cierre </t>
  </si>
  <si>
    <t xml:space="preserve">No fue realizado </t>
  </si>
  <si>
    <t>Se evdiencia correo enviado a los funcionarios de la instituciona instandolos a realziar el curso DANDO CMO ULTIMO PLAZO 15 DE DICIEMBRE</t>
  </si>
  <si>
    <t xml:space="preserve">se solicito a traves de correo electronico  a loa s funcionarios realizar el curso de integridad  el dua 10 de diciembre de 2021 dando plazo hasta el 15 de diciembre de 2021 </t>
  </si>
  <si>
    <t xml:space="preserve">Se realizó el autodiagnóstico de conflictos de interés s eevidencia la el documento elaborado con un resultado de 28 de 100  no se evidencia su plublicacion </t>
  </si>
  <si>
    <t xml:space="preserve">13 de diciembre  </t>
  </si>
  <si>
    <t xml:space="preserve">15 de  octubre </t>
  </si>
  <si>
    <t xml:space="preserve">terminar la actulizacion del link en todos su items </t>
  </si>
  <si>
    <t xml:space="preserve">Se debe trabajar en los opas para ser colgados en la pagina de transparencia </t>
  </si>
  <si>
    <t xml:space="preserve">publicar los opas institucional </t>
  </si>
  <si>
    <t xml:space="preserve">se evidencia informe colgado en la pagina web institucional  en el espacio de pqrsdf- informes </t>
  </si>
  <si>
    <t xml:space="preserve">no se evidencia su realizacion </t>
  </si>
  <si>
    <t xml:space="preserve">Se encuentra publicado en transparencia  </t>
  </si>
  <si>
    <t xml:space="preserve">Se encuentra publicado en transparencia </t>
  </si>
  <si>
    <t>La politica de atencion al ciudadano se encuentra elaborado bajo la ultima version de la guia de mipg marzo version 4</t>
  </si>
  <si>
    <t xml:space="preserve">desde la universidad de la guajira se viene trabjando sobre la politica de inclusion liderada por la oficina de bienestar social universitario </t>
  </si>
  <si>
    <t xml:space="preserve">Se encuentra elaborado y publicado el tercer  informe de satisfaccion </t>
  </si>
  <si>
    <t xml:space="preserve">Se elabora el tercer informe de PQRSDF </t>
  </si>
  <si>
    <t>Se evidencia un alta grado de satisfaccion de los usuarios a nivel institucional sobre los serviicios prestados y por ende el cumplimiento de la meta, se han encuestado a 7361 y de ellos  encuentran satisfechos 6975 logrando un 95%</t>
  </si>
  <si>
    <t xml:space="preserve">Se evidencia cumplimiento de meta de 63 PQRS reportados fueron tramitados eficazamente 62, obteniendo un porcentaje del 98% y 56 se le dio tratamiento oportuno lo que origino obterner 89% de oportunidad </t>
  </si>
  <si>
    <t>INICIATIVA 1. INTEGRIDAD 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</si>
</sst>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86" x14ac:knownFonts="1">
    <font>
      <sz val="11"/>
      <color theme="1"/>
      <name val="Calibri"/>
      <family val="2"/>
      <scheme val="minor"/>
    </font>
    <font>
      <sz val="10"/>
      <color theme="1"/>
      <name val="Arial"/>
      <family val="2"/>
    </font>
    <font>
      <b/>
      <sz val="12"/>
      <color theme="1"/>
      <name val="Arial"/>
      <family val="2"/>
    </font>
    <font>
      <b/>
      <sz val="11"/>
      <color theme="1"/>
      <name val="Arial"/>
      <family val="2"/>
    </font>
    <font>
      <b/>
      <sz val="14"/>
      <color theme="0"/>
      <name val="Arial"/>
      <family val="2"/>
    </font>
    <font>
      <sz val="12"/>
      <color theme="1"/>
      <name val="Arial"/>
      <family val="2"/>
    </font>
    <font>
      <b/>
      <sz val="12"/>
      <color rgb="FF000000"/>
      <name val="Calibri"/>
      <family val="2"/>
      <scheme val="minor"/>
    </font>
    <font>
      <sz val="14"/>
      <color theme="0"/>
      <name val="Arial"/>
      <family val="2"/>
    </font>
    <font>
      <sz val="14"/>
      <name val="Arial"/>
      <family val="2"/>
    </font>
    <font>
      <sz val="12"/>
      <color theme="1"/>
      <name val="Calibri"/>
      <family val="2"/>
      <scheme val="minor"/>
    </font>
    <font>
      <sz val="14"/>
      <color theme="1"/>
      <name val="Arial"/>
      <family val="2"/>
    </font>
    <font>
      <b/>
      <sz val="14"/>
      <color theme="1"/>
      <name val="Arial"/>
      <family val="2"/>
    </font>
    <font>
      <sz val="10"/>
      <color theme="1"/>
      <name val="Calibri"/>
      <family val="2"/>
      <scheme val="minor"/>
    </font>
    <font>
      <b/>
      <sz val="14"/>
      <color rgb="FF009999"/>
      <name val="Arial"/>
      <family val="2"/>
    </font>
    <font>
      <sz val="16"/>
      <color theme="1"/>
      <name val="Arial"/>
      <family val="2"/>
    </font>
    <font>
      <sz val="16"/>
      <color theme="1"/>
      <name val="Calibri"/>
      <family val="2"/>
      <scheme val="minor"/>
    </font>
    <font>
      <sz val="14"/>
      <color rgb="FF000000"/>
      <name val="Arial"/>
      <family val="2"/>
    </font>
    <font>
      <sz val="14"/>
      <color theme="1"/>
      <name val="Calibri"/>
      <family val="2"/>
      <scheme val="minor"/>
    </font>
    <font>
      <b/>
      <sz val="20"/>
      <color theme="0"/>
      <name val="Arial"/>
      <family val="2"/>
    </font>
    <font>
      <b/>
      <sz val="11"/>
      <color rgb="FF000000"/>
      <name val="Arial"/>
      <family val="2"/>
    </font>
    <font>
      <b/>
      <sz val="16"/>
      <color rgb="FFFFFFFF"/>
      <name val="Arial"/>
      <family val="2"/>
    </font>
    <font>
      <b/>
      <sz val="16"/>
      <color theme="0"/>
      <name val="Arial"/>
      <family val="2"/>
    </font>
    <font>
      <b/>
      <sz val="16"/>
      <color theme="1"/>
      <name val="Arial"/>
      <family val="2"/>
    </font>
    <font>
      <b/>
      <sz val="18"/>
      <color theme="0"/>
      <name val="Arial"/>
      <family val="2"/>
    </font>
    <font>
      <sz val="11"/>
      <color theme="1"/>
      <name val="Arial"/>
      <family val="2"/>
    </font>
    <font>
      <b/>
      <sz val="14"/>
      <name val="Arial"/>
      <family val="2"/>
    </font>
    <font>
      <u/>
      <sz val="12"/>
      <color theme="10"/>
      <name val="Arial"/>
      <family val="2"/>
    </font>
    <font>
      <b/>
      <u/>
      <sz val="12"/>
      <name val="Arial"/>
      <family val="2"/>
    </font>
    <font>
      <b/>
      <sz val="16"/>
      <name val="Arial"/>
      <family val="2"/>
    </font>
    <font>
      <b/>
      <sz val="14"/>
      <color rgb="FF008080"/>
      <name val="Arial"/>
      <family val="2"/>
    </font>
    <font>
      <b/>
      <sz val="16"/>
      <color rgb="FFFF5050"/>
      <name val="Arial"/>
      <family val="2"/>
    </font>
    <font>
      <b/>
      <sz val="20"/>
      <color rgb="FFFFFFFF"/>
      <name val="Arial"/>
      <family val="2"/>
    </font>
    <font>
      <sz val="12"/>
      <name val="Arial"/>
      <family val="2"/>
    </font>
    <font>
      <b/>
      <sz val="18"/>
      <color rgb="FFFFFFFF"/>
      <name val="Arial"/>
      <family val="2"/>
    </font>
    <font>
      <b/>
      <sz val="14"/>
      <color theme="0"/>
      <name val="Calibri"/>
      <family val="2"/>
      <scheme val="minor"/>
    </font>
    <font>
      <b/>
      <sz val="16"/>
      <color theme="0"/>
      <name val="Verdana"/>
      <family val="2"/>
    </font>
    <font>
      <sz val="11"/>
      <name val="Arial"/>
      <family val="2"/>
    </font>
    <font>
      <b/>
      <sz val="20"/>
      <color rgb="FF008080"/>
      <name val="Calibri"/>
      <family val="2"/>
      <scheme val="minor"/>
    </font>
    <font>
      <b/>
      <sz val="18"/>
      <color rgb="FF008080"/>
      <name val="Arial"/>
      <family val="2"/>
    </font>
    <font>
      <b/>
      <sz val="22"/>
      <color rgb="FF008080"/>
      <name val="Arial"/>
      <family val="2"/>
    </font>
    <font>
      <b/>
      <sz val="20"/>
      <color rgb="FF008080"/>
      <name val="Arial"/>
      <family val="2"/>
    </font>
    <font>
      <b/>
      <sz val="24"/>
      <color theme="0"/>
      <name val="Arial"/>
      <family val="2"/>
    </font>
    <font>
      <b/>
      <sz val="26"/>
      <color theme="0"/>
      <name val="Arial"/>
      <family val="2"/>
    </font>
    <font>
      <b/>
      <sz val="20"/>
      <color theme="0"/>
      <name val="Calibri"/>
      <family val="2"/>
      <scheme val="minor"/>
    </font>
    <font>
      <u/>
      <sz val="18"/>
      <color theme="0"/>
      <name val="Arial"/>
      <family val="2"/>
    </font>
    <font>
      <b/>
      <sz val="14"/>
      <color theme="1"/>
      <name val="Calibri"/>
      <family val="2"/>
      <scheme val="minor"/>
    </font>
    <font>
      <b/>
      <u/>
      <sz val="18"/>
      <color theme="0"/>
      <name val="Arial"/>
      <family val="2"/>
    </font>
    <font>
      <sz val="18"/>
      <color theme="1"/>
      <name val="Calibri"/>
      <family val="2"/>
      <scheme val="minor"/>
    </font>
    <font>
      <sz val="20"/>
      <color theme="1"/>
      <name val="Calibri"/>
      <family val="2"/>
      <scheme val="minor"/>
    </font>
    <font>
      <b/>
      <sz val="28"/>
      <color rgb="FF008080"/>
      <name val="Arial"/>
      <family val="2"/>
    </font>
    <font>
      <sz val="10"/>
      <name val="Arial"/>
      <family val="2"/>
    </font>
    <font>
      <sz val="20"/>
      <name val="Verdana"/>
      <family val="2"/>
    </font>
    <font>
      <b/>
      <sz val="22"/>
      <color theme="0"/>
      <name val="Arial"/>
      <family val="2"/>
    </font>
    <font>
      <b/>
      <sz val="18"/>
      <color rgb="FF009999"/>
      <name val="Arial"/>
      <family val="2"/>
    </font>
    <font>
      <sz val="16"/>
      <name val="Arial"/>
      <family val="2"/>
    </font>
    <font>
      <b/>
      <sz val="24"/>
      <color rgb="FF009999"/>
      <name val="Arial"/>
      <family val="2"/>
    </font>
    <font>
      <b/>
      <sz val="18"/>
      <color theme="0"/>
      <name val="Calibri"/>
      <family val="2"/>
      <scheme val="minor"/>
    </font>
    <font>
      <b/>
      <sz val="24"/>
      <color theme="0"/>
      <name val="Calibri"/>
      <family val="2"/>
      <scheme val="minor"/>
    </font>
    <font>
      <b/>
      <sz val="22"/>
      <color theme="0"/>
      <name val="Calibri"/>
      <family val="2"/>
      <scheme val="minor"/>
    </font>
    <font>
      <b/>
      <sz val="26"/>
      <color theme="0"/>
      <name val="Calibri"/>
      <family val="2"/>
      <scheme val="minor"/>
    </font>
    <font>
      <sz val="18"/>
      <color theme="1"/>
      <name val="Arial"/>
      <family val="2"/>
    </font>
    <font>
      <sz val="20"/>
      <color theme="1"/>
      <name val="Arial"/>
      <family val="2"/>
    </font>
    <font>
      <b/>
      <sz val="28"/>
      <color theme="0"/>
      <name val="Calibri"/>
      <family val="2"/>
      <scheme val="minor"/>
    </font>
    <font>
      <b/>
      <sz val="36"/>
      <color theme="0"/>
      <name val="Calibri"/>
      <family val="2"/>
      <scheme val="minor"/>
    </font>
    <font>
      <sz val="16"/>
      <color rgb="FF000000"/>
      <name val="Arial"/>
      <family val="2"/>
    </font>
    <font>
      <sz val="18"/>
      <color rgb="FF000000"/>
      <name val="Arial"/>
      <family val="2"/>
    </font>
    <font>
      <sz val="22"/>
      <color theme="1"/>
      <name val="Calibri"/>
      <family val="2"/>
      <scheme val="minor"/>
    </font>
    <font>
      <sz val="24"/>
      <color theme="1"/>
      <name val="Calibri"/>
      <family val="2"/>
      <scheme val="minor"/>
    </font>
    <font>
      <sz val="18"/>
      <color theme="0"/>
      <name val="Arial"/>
      <family val="2"/>
    </font>
    <font>
      <b/>
      <sz val="16"/>
      <color rgb="FF000000"/>
      <name val="Arial"/>
      <family val="2"/>
    </font>
    <font>
      <b/>
      <sz val="28"/>
      <color rgb="FFFFFFFF"/>
      <name val="Arial"/>
      <family val="2"/>
    </font>
    <font>
      <b/>
      <sz val="28"/>
      <color theme="0"/>
      <name val="Arial"/>
      <family val="2"/>
    </font>
    <font>
      <sz val="28"/>
      <color theme="1"/>
      <name val="Calibri"/>
      <family val="2"/>
      <scheme val="minor"/>
    </font>
    <font>
      <sz val="28"/>
      <name val="Verdana"/>
      <family val="2"/>
    </font>
    <font>
      <sz val="28"/>
      <color theme="1"/>
      <name val="Arial"/>
      <family val="2"/>
    </font>
    <font>
      <b/>
      <sz val="26"/>
      <color rgb="FF008080"/>
      <name val="Arial"/>
      <family val="2"/>
    </font>
    <font>
      <sz val="36"/>
      <color theme="1"/>
      <name val="Calibri"/>
      <family val="2"/>
      <scheme val="minor"/>
    </font>
    <font>
      <b/>
      <sz val="14"/>
      <color rgb="FFFFFFFF"/>
      <name val="Arial"/>
      <family val="2"/>
    </font>
    <font>
      <b/>
      <sz val="11"/>
      <color rgb="FF009999"/>
      <name val="Calibri"/>
      <family val="2"/>
      <scheme val="minor"/>
    </font>
    <font>
      <sz val="26"/>
      <name val="Verdana"/>
      <family val="2"/>
    </font>
    <font>
      <b/>
      <sz val="48"/>
      <color theme="0"/>
      <name val="Calibri"/>
      <family val="2"/>
      <scheme val="minor"/>
    </font>
    <font>
      <b/>
      <sz val="72"/>
      <color theme="0"/>
      <name val="Calibri"/>
      <family val="2"/>
      <scheme val="minor"/>
    </font>
    <font>
      <sz val="26"/>
      <color theme="1"/>
      <name val="Calibri"/>
      <family val="2"/>
      <scheme val="minor"/>
    </font>
    <font>
      <sz val="14"/>
      <name val="Calibri"/>
      <family val="2"/>
      <scheme val="minor"/>
    </font>
    <font>
      <sz val="20"/>
      <color rgb="FFFF8837"/>
      <name val="Calibri"/>
      <family val="2"/>
      <scheme val="minor"/>
    </font>
    <font>
      <sz val="11"/>
      <color theme="1"/>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5050"/>
        <bgColor indexed="64"/>
      </patternFill>
    </fill>
    <fill>
      <patternFill patternType="solid">
        <fgColor rgb="FF009999"/>
        <bgColor indexed="64"/>
      </patternFill>
    </fill>
    <fill>
      <patternFill patternType="solid">
        <fgColor rgb="FF00808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572F"/>
        <bgColor indexed="9"/>
      </patternFill>
    </fill>
    <fill>
      <patternFill patternType="solid">
        <fgColor rgb="FF009999"/>
        <bgColor indexed="9"/>
      </patternFill>
    </fill>
    <fill>
      <patternFill patternType="solid">
        <fgColor rgb="FFF2440E"/>
        <bgColor indexed="9"/>
      </patternFill>
    </fill>
    <fill>
      <patternFill patternType="solid">
        <fgColor rgb="FFFF8837"/>
        <bgColor indexed="64"/>
      </patternFill>
    </fill>
    <fill>
      <patternFill patternType="solid">
        <fgColor rgb="FFFFFF00"/>
        <bgColor indexed="64"/>
      </patternFill>
    </fill>
  </fills>
  <borders count="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rgb="FF006666"/>
      </left>
      <right style="medium">
        <color rgb="FF006666"/>
      </right>
      <top style="medium">
        <color rgb="FF006666"/>
      </top>
      <bottom/>
      <diagonal/>
    </border>
    <border>
      <left style="medium">
        <color rgb="FF006666"/>
      </left>
      <right style="medium">
        <color rgb="FF006666"/>
      </right>
      <top/>
      <bottom style="medium">
        <color rgb="FF006666"/>
      </bottom>
      <diagonal/>
    </border>
    <border>
      <left style="medium">
        <color rgb="FF006666"/>
      </left>
      <right/>
      <top style="medium">
        <color rgb="FF006666"/>
      </top>
      <bottom style="medium">
        <color rgb="FF006666"/>
      </bottom>
      <diagonal/>
    </border>
    <border>
      <left/>
      <right/>
      <top style="medium">
        <color rgb="FF006666"/>
      </top>
      <bottom style="medium">
        <color rgb="FF006666"/>
      </bottom>
      <diagonal/>
    </border>
    <border>
      <left/>
      <right style="medium">
        <color rgb="FF006666"/>
      </right>
      <top style="medium">
        <color rgb="FF006666"/>
      </top>
      <bottom style="medium">
        <color rgb="FF006666"/>
      </bottom>
      <diagonal/>
    </border>
    <border>
      <left/>
      <right/>
      <top style="medium">
        <color rgb="FF006666"/>
      </top>
      <bottom/>
      <diagonal/>
    </border>
    <border>
      <left style="medium">
        <color rgb="FF006666"/>
      </left>
      <right/>
      <top style="medium">
        <color rgb="FF006666"/>
      </top>
      <bottom/>
      <diagonal/>
    </border>
    <border>
      <left/>
      <right style="medium">
        <color rgb="FF006666"/>
      </right>
      <top style="medium">
        <color rgb="FF006666"/>
      </top>
      <bottom/>
      <diagonal/>
    </border>
    <border>
      <left style="medium">
        <color rgb="FF006666"/>
      </left>
      <right/>
      <top/>
      <bottom/>
      <diagonal/>
    </border>
    <border>
      <left/>
      <right style="medium">
        <color rgb="FF006666"/>
      </right>
      <top/>
      <bottom/>
      <diagonal/>
    </border>
    <border>
      <left style="medium">
        <color rgb="FF006666"/>
      </left>
      <right/>
      <top/>
      <bottom style="medium">
        <color rgb="FF006666"/>
      </bottom>
      <diagonal/>
    </border>
    <border>
      <left/>
      <right/>
      <top/>
      <bottom style="medium">
        <color rgb="FF006666"/>
      </bottom>
      <diagonal/>
    </border>
    <border>
      <left/>
      <right style="medium">
        <color rgb="FF006666"/>
      </right>
      <top/>
      <bottom style="medium">
        <color rgb="FF006666"/>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diagonal/>
    </border>
    <border>
      <left/>
      <right/>
      <top style="medium">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auto="1"/>
      </top>
      <bottom/>
      <diagonal/>
    </border>
    <border>
      <left/>
      <right style="thin">
        <color auto="1"/>
      </right>
      <top style="thin">
        <color auto="1"/>
      </top>
      <bottom/>
      <diagonal/>
    </border>
    <border>
      <left style="thin">
        <color auto="1"/>
      </left>
      <right/>
      <top/>
      <bottom style="thin">
        <color theme="0"/>
      </bottom>
      <diagonal/>
    </border>
    <border>
      <left/>
      <right/>
      <top/>
      <bottom style="thin">
        <color theme="0"/>
      </bottom>
      <diagonal/>
    </border>
    <border>
      <left/>
      <right style="thin">
        <color auto="1"/>
      </right>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dashed">
        <color indexed="64"/>
      </left>
      <right style="dashed">
        <color indexed="64"/>
      </right>
      <top/>
      <bottom style="dashed">
        <color indexed="64"/>
      </bottom>
      <diagonal/>
    </border>
    <border>
      <left style="dashed">
        <color indexed="64"/>
      </left>
      <right/>
      <top style="dash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ashed">
        <color indexed="64"/>
      </left>
      <right style="dashed">
        <color indexed="64"/>
      </right>
      <top/>
      <bottom/>
      <diagonal/>
    </border>
    <border>
      <left style="dashed">
        <color indexed="64"/>
      </left>
      <right/>
      <top/>
      <bottom/>
      <diagonal/>
    </border>
    <border>
      <left style="dotted">
        <color indexed="64"/>
      </left>
      <right style="dotted">
        <color indexed="64"/>
      </right>
      <top style="dotted">
        <color indexed="64"/>
      </top>
      <bottom/>
      <diagonal/>
    </border>
    <border>
      <left/>
      <right/>
      <top style="dotted">
        <color indexed="64"/>
      </top>
      <bottom/>
      <diagonal/>
    </border>
    <border>
      <left style="thin">
        <color indexed="64"/>
      </left>
      <right/>
      <top style="thin">
        <color indexed="64"/>
      </top>
      <bottom style="thin">
        <color indexed="64"/>
      </bottom>
      <diagonal/>
    </border>
    <border>
      <left/>
      <right style="dashed">
        <color indexed="64"/>
      </right>
      <top/>
      <bottom/>
      <diagonal/>
    </border>
    <border>
      <left/>
      <right style="thin">
        <color auto="1"/>
      </right>
      <top style="thin">
        <color auto="1"/>
      </top>
      <bottom style="thin">
        <color auto="1"/>
      </bottom>
      <diagonal/>
    </border>
    <border>
      <left/>
      <right/>
      <top style="dotted">
        <color indexed="64"/>
      </top>
      <bottom style="dotted">
        <color indexed="64"/>
      </bottom>
      <diagonal/>
    </border>
    <border>
      <left/>
      <right style="dotted">
        <color rgb="FF006666"/>
      </right>
      <top style="dotted">
        <color indexed="64"/>
      </top>
      <bottom style="dotted">
        <color indexed="64"/>
      </bottom>
      <diagonal/>
    </border>
    <border>
      <left style="medium">
        <color rgb="FF009999"/>
      </left>
      <right style="medium">
        <color rgb="FF009999"/>
      </right>
      <top style="medium">
        <color rgb="FF009999"/>
      </top>
      <bottom style="medium">
        <color rgb="FF009999"/>
      </bottom>
      <diagonal/>
    </border>
    <border>
      <left/>
      <right/>
      <top style="thin">
        <color indexed="64"/>
      </top>
      <bottom style="thin">
        <color indexed="64"/>
      </bottom>
      <diagonal/>
    </border>
    <border>
      <left style="dotted">
        <color indexed="64"/>
      </left>
      <right style="dotted">
        <color indexed="64"/>
      </right>
      <top style="dotted">
        <color indexed="64"/>
      </top>
      <bottom style="dotted">
        <color indexed="64"/>
      </bottom>
      <diagonal/>
    </border>
    <border>
      <left style="dotted">
        <color indexed="64"/>
      </left>
      <right/>
      <top/>
      <bottom/>
      <diagonal/>
    </border>
    <border>
      <left/>
      <right style="dashed">
        <color indexed="64"/>
      </right>
      <top style="dashed">
        <color indexed="64"/>
      </top>
      <bottom/>
      <diagonal/>
    </border>
    <border>
      <left/>
      <right style="dashed">
        <color indexed="64"/>
      </right>
      <top/>
      <bottom style="thin">
        <color auto="1"/>
      </bottom>
      <diagonal/>
    </border>
    <border>
      <left style="dashed">
        <color indexed="64"/>
      </left>
      <right style="dashed">
        <color indexed="64"/>
      </right>
      <top/>
      <bottom style="thin">
        <color auto="1"/>
      </bottom>
      <diagonal/>
    </border>
    <border>
      <left style="dashed">
        <color indexed="64"/>
      </left>
      <right/>
      <top/>
      <bottom style="thin">
        <color auto="1"/>
      </bottom>
      <diagonal/>
    </border>
    <border>
      <left/>
      <right/>
      <top style="dashed">
        <color indexed="64"/>
      </top>
      <bottom/>
      <diagonal/>
    </border>
    <border>
      <left/>
      <right style="dotted">
        <color indexed="64"/>
      </right>
      <top style="dashed">
        <color indexed="64"/>
      </top>
      <bottom/>
      <diagonal/>
    </border>
    <border>
      <left/>
      <right style="dotted">
        <color indexed="64"/>
      </right>
      <top/>
      <bottom/>
      <diagonal/>
    </border>
    <border>
      <left/>
      <right style="thin">
        <color auto="1"/>
      </right>
      <top/>
      <bottom/>
      <diagonal/>
    </border>
    <border>
      <left/>
      <right style="thin">
        <color auto="1"/>
      </right>
      <top/>
      <bottom style="thin">
        <color auto="1"/>
      </bottom>
      <diagonal/>
    </border>
  </borders>
  <cellStyleXfs count="5">
    <xf numFmtId="0" fontId="0" fillId="0" borderId="0"/>
    <xf numFmtId="0" fontId="5" fillId="0" borderId="0"/>
    <xf numFmtId="0" fontId="26" fillId="0" borderId="0" applyNumberFormat="0" applyFill="0" applyBorder="0" applyAlignment="0" applyProtection="0"/>
    <xf numFmtId="9" fontId="50" fillId="0" borderId="0" applyFont="0" applyFill="0" applyBorder="0" applyAlignment="0" applyProtection="0"/>
    <xf numFmtId="9" fontId="85" fillId="0" borderId="0" applyFont="0" applyFill="0" applyBorder="0" applyAlignment="0" applyProtection="0"/>
  </cellStyleXfs>
  <cellXfs count="544">
    <xf numFmtId="0" fontId="0" fillId="0" borderId="0" xfId="0"/>
    <xf numFmtId="0" fontId="9" fillId="0" borderId="0" xfId="0" applyFont="1" applyAlignment="1">
      <alignment horizontal="center"/>
    </xf>
    <xf numFmtId="0" fontId="10" fillId="0" borderId="0" xfId="0" applyFont="1"/>
    <xf numFmtId="0" fontId="12" fillId="0" borderId="0" xfId="0" applyFont="1"/>
    <xf numFmtId="0" fontId="1" fillId="0" borderId="0" xfId="0" applyFont="1"/>
    <xf numFmtId="0" fontId="0" fillId="0" borderId="0" xfId="0" applyFill="1"/>
    <xf numFmtId="0" fontId="5" fillId="0" borderId="0" xfId="1"/>
    <xf numFmtId="0" fontId="5" fillId="0" borderId="0" xfId="1" applyAlignment="1">
      <alignment horizontal="right"/>
    </xf>
    <xf numFmtId="0" fontId="22" fillId="0" borderId="0" xfId="1" applyFont="1" applyBorder="1" applyAlignment="1">
      <alignment vertical="center"/>
    </xf>
    <xf numFmtId="0" fontId="22" fillId="0" borderId="12" xfId="1" applyFont="1" applyBorder="1" applyAlignment="1">
      <alignment vertical="center"/>
    </xf>
    <xf numFmtId="0" fontId="22" fillId="0" borderId="11" xfId="1" applyFont="1" applyBorder="1" applyAlignment="1">
      <alignment vertical="center"/>
    </xf>
    <xf numFmtId="0" fontId="22" fillId="0" borderId="13" xfId="1" applyFont="1" applyBorder="1" applyAlignment="1">
      <alignment vertical="center"/>
    </xf>
    <xf numFmtId="0" fontId="22" fillId="0" borderId="14" xfId="1" applyFont="1" applyBorder="1" applyAlignment="1">
      <alignment vertical="center"/>
    </xf>
    <xf numFmtId="0" fontId="22" fillId="0" borderId="15" xfId="1" applyFont="1" applyBorder="1" applyAlignment="1">
      <alignment vertical="center"/>
    </xf>
    <xf numFmtId="0" fontId="22" fillId="0" borderId="16" xfId="1" applyFont="1" applyBorder="1" applyAlignment="1">
      <alignment vertical="center"/>
    </xf>
    <xf numFmtId="0" fontId="22" fillId="0" borderId="17" xfId="1" applyFont="1" applyBorder="1" applyAlignment="1">
      <alignment vertical="center"/>
    </xf>
    <xf numFmtId="0" fontId="22" fillId="0" borderId="18" xfId="1" applyFont="1" applyBorder="1" applyAlignment="1">
      <alignment vertical="center"/>
    </xf>
    <xf numFmtId="0" fontId="0" fillId="0" borderId="0" xfId="0" applyAlignment="1">
      <alignment horizontal="right"/>
    </xf>
    <xf numFmtId="0" fontId="25" fillId="0" borderId="0" xfId="0" applyFont="1" applyFill="1"/>
    <xf numFmtId="0" fontId="27" fillId="0" borderId="0" xfId="2" applyFont="1" applyFill="1"/>
    <xf numFmtId="0" fontId="27" fillId="0" borderId="0" xfId="2" applyFont="1"/>
    <xf numFmtId="0" fontId="27" fillId="0" borderId="0" xfId="2" applyNumberFormat="1" applyFont="1"/>
    <xf numFmtId="0" fontId="28" fillId="0" borderId="0" xfId="1" applyFont="1" applyBorder="1" applyAlignment="1">
      <alignment vertical="center"/>
    </xf>
    <xf numFmtId="0" fontId="29" fillId="0" borderId="0" xfId="1" applyFont="1" applyBorder="1" applyAlignment="1">
      <alignment vertical="center"/>
    </xf>
    <xf numFmtId="0" fontId="3" fillId="0" borderId="0" xfId="1" applyFont="1" applyBorder="1" applyAlignment="1">
      <alignment horizontal="left" vertical="center"/>
    </xf>
    <xf numFmtId="0" fontId="30" fillId="0" borderId="0" xfId="1" applyFont="1" applyBorder="1" applyAlignment="1">
      <alignment vertical="center"/>
    </xf>
    <xf numFmtId="0" fontId="5" fillId="2" borderId="19" xfId="0" applyFont="1" applyFill="1" applyBorder="1" applyAlignment="1">
      <alignment horizontal="center" vertical="center" wrapText="1"/>
    </xf>
    <xf numFmtId="0" fontId="2" fillId="0" borderId="19" xfId="0" applyFont="1" applyFill="1" applyBorder="1" applyAlignment="1">
      <alignment horizontal="center" vertical="center" wrapText="1"/>
    </xf>
    <xf numFmtId="14" fontId="5" fillId="0" borderId="19" xfId="0" applyNumberFormat="1" applyFont="1" applyFill="1" applyBorder="1" applyAlignment="1">
      <alignment horizontal="left" vertical="center" wrapText="1"/>
    </xf>
    <xf numFmtId="0" fontId="32" fillId="2" borderId="19" xfId="0" applyFont="1" applyFill="1" applyBorder="1" applyAlignment="1">
      <alignment horizontal="justify" vertical="center" wrapText="1"/>
    </xf>
    <xf numFmtId="0" fontId="5" fillId="2" borderId="20" xfId="0" applyFont="1" applyFill="1" applyBorder="1" applyAlignment="1">
      <alignment horizontal="center" vertical="center" wrapText="1"/>
    </xf>
    <xf numFmtId="0" fontId="32" fillId="2" borderId="20" xfId="0" applyFont="1" applyFill="1" applyBorder="1" applyAlignment="1">
      <alignment horizontal="justify" vertical="center" wrapText="1"/>
    </xf>
    <xf numFmtId="0" fontId="34" fillId="3" borderId="19" xfId="0" applyFont="1" applyFill="1" applyBorder="1" applyAlignment="1">
      <alignment horizontal="center" vertical="center" wrapText="1"/>
    </xf>
    <xf numFmtId="0" fontId="24" fillId="2" borderId="19" xfId="0" applyFont="1" applyFill="1" applyBorder="1" applyAlignment="1">
      <alignment horizontal="center" vertical="center" wrapText="1"/>
    </xf>
    <xf numFmtId="14" fontId="36" fillId="2" borderId="19" xfId="0" applyNumberFormat="1" applyFont="1" applyFill="1" applyBorder="1" applyAlignment="1">
      <alignment horizontal="left" vertical="center" wrapText="1"/>
    </xf>
    <xf numFmtId="0" fontId="36" fillId="2" borderId="19" xfId="0" applyFont="1" applyFill="1" applyBorder="1" applyAlignment="1">
      <alignment horizontal="center" vertical="center" wrapText="1"/>
    </xf>
    <xf numFmtId="0" fontId="36" fillId="2" borderId="20" xfId="0" applyFont="1" applyFill="1" applyBorder="1" applyAlignment="1">
      <alignment horizontal="justify" vertical="center" wrapText="1"/>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45" fillId="0" borderId="0" xfId="0" applyFont="1"/>
    <xf numFmtId="0" fontId="21" fillId="5" borderId="25" xfId="0" applyFont="1" applyFill="1" applyBorder="1" applyAlignment="1">
      <alignment horizontal="center" vertical="center" wrapText="1"/>
    </xf>
    <xf numFmtId="0" fontId="20" fillId="5" borderId="25" xfId="0" applyFont="1" applyFill="1" applyBorder="1" applyAlignment="1">
      <alignment horizontal="center" vertical="center" wrapText="1"/>
    </xf>
    <xf numFmtId="0" fontId="4" fillId="5" borderId="25" xfId="0" applyFont="1" applyFill="1" applyBorder="1" applyAlignment="1">
      <alignment horizontal="center" vertical="center" wrapText="1"/>
    </xf>
    <xf numFmtId="0" fontId="10" fillId="6" borderId="25" xfId="0" applyFont="1" applyFill="1" applyBorder="1" applyAlignment="1">
      <alignment horizontal="justify" vertical="center" wrapText="1"/>
    </xf>
    <xf numFmtId="0" fontId="10" fillId="6" borderId="25" xfId="0" applyFont="1" applyFill="1" applyBorder="1" applyAlignment="1">
      <alignment horizontal="center" vertical="center" wrapText="1"/>
    </xf>
    <xf numFmtId="0" fontId="4" fillId="5" borderId="25" xfId="0" applyFont="1" applyFill="1" applyBorder="1" applyAlignment="1">
      <alignment horizontal="center" vertical="center"/>
    </xf>
    <xf numFmtId="0" fontId="8" fillId="6" borderId="25" xfId="0" applyFont="1" applyFill="1" applyBorder="1" applyAlignment="1">
      <alignment horizontal="left" vertical="center" wrapText="1"/>
    </xf>
    <xf numFmtId="0" fontId="16" fillId="6" borderId="25" xfId="0" applyFont="1" applyFill="1" applyBorder="1" applyAlignment="1">
      <alignment horizontal="center" vertical="center" wrapText="1"/>
    </xf>
    <xf numFmtId="14" fontId="14" fillId="6" borderId="25" xfId="0" applyNumberFormat="1" applyFont="1" applyFill="1" applyBorder="1" applyAlignment="1">
      <alignment horizontal="center" vertical="center" wrapText="1"/>
    </xf>
    <xf numFmtId="0" fontId="10" fillId="6" borderId="25" xfId="0" applyFont="1" applyFill="1" applyBorder="1" applyAlignment="1">
      <alignment horizontal="center" vertical="center" wrapText="1"/>
    </xf>
    <xf numFmtId="0" fontId="10" fillId="6" borderId="25" xfId="0" applyFont="1" applyFill="1" applyBorder="1" applyAlignment="1">
      <alignment horizontal="left" vertical="center" wrapText="1"/>
    </xf>
    <xf numFmtId="0" fontId="10" fillId="6" borderId="25" xfId="0" applyFont="1" applyFill="1" applyBorder="1" applyAlignment="1">
      <alignment horizontal="center" vertical="center"/>
    </xf>
    <xf numFmtId="0" fontId="23" fillId="5" borderId="25" xfId="0" applyFont="1" applyFill="1" applyBorder="1" applyAlignment="1">
      <alignment horizontal="center" vertical="center"/>
    </xf>
    <xf numFmtId="0" fontId="33" fillId="5" borderId="25" xfId="0" applyFont="1" applyFill="1" applyBorder="1" applyAlignment="1">
      <alignment horizontal="center" vertical="center"/>
    </xf>
    <xf numFmtId="0" fontId="33" fillId="5" borderId="25" xfId="0" applyFont="1" applyFill="1" applyBorder="1" applyAlignment="1">
      <alignment horizontal="center" vertical="center" wrapText="1"/>
    </xf>
    <xf numFmtId="0" fontId="19" fillId="6" borderId="25" xfId="0" applyFont="1" applyFill="1" applyBorder="1" applyAlignment="1">
      <alignment horizontal="center" vertical="center" wrapText="1"/>
    </xf>
    <xf numFmtId="0" fontId="8" fillId="6" borderId="25" xfId="0" applyFont="1" applyFill="1" applyBorder="1" applyAlignment="1">
      <alignment horizontal="justify" vertical="center" wrapText="1"/>
    </xf>
    <xf numFmtId="0" fontId="16" fillId="6" borderId="25" xfId="0" applyFont="1" applyFill="1" applyBorder="1" applyAlignment="1">
      <alignment horizontal="justify" vertical="center" wrapText="1"/>
    </xf>
    <xf numFmtId="14" fontId="17" fillId="6" borderId="25" xfId="0" applyNumberFormat="1" applyFont="1" applyFill="1" applyBorder="1" applyAlignment="1">
      <alignment horizontal="center" vertical="center"/>
    </xf>
    <xf numFmtId="0" fontId="6" fillId="7" borderId="25" xfId="0" applyFont="1" applyFill="1" applyBorder="1" applyAlignment="1">
      <alignment horizontal="center" vertical="center" wrapText="1"/>
    </xf>
    <xf numFmtId="0" fontId="10" fillId="7" borderId="25" xfId="0" applyFont="1" applyFill="1" applyBorder="1" applyAlignment="1">
      <alignment horizontal="center" vertical="center" wrapText="1"/>
    </xf>
    <xf numFmtId="0" fontId="16" fillId="7" borderId="25" xfId="0" applyFont="1" applyFill="1" applyBorder="1" applyAlignment="1">
      <alignment horizontal="center" vertical="center" wrapText="1"/>
    </xf>
    <xf numFmtId="14" fontId="10" fillId="6" borderId="25" xfId="0" applyNumberFormat="1" applyFont="1" applyFill="1" applyBorder="1" applyAlignment="1">
      <alignment horizontal="center" vertical="center" wrapText="1"/>
    </xf>
    <xf numFmtId="0" fontId="3" fillId="0" borderId="14" xfId="1" applyFont="1" applyBorder="1" applyAlignment="1">
      <alignment vertical="center"/>
    </xf>
    <xf numFmtId="14" fontId="10" fillId="6" borderId="25" xfId="0" applyNumberFormat="1" applyFont="1" applyFill="1" applyBorder="1" applyAlignment="1">
      <alignment horizontal="center" vertical="center" wrapText="1"/>
    </xf>
    <xf numFmtId="0" fontId="48" fillId="0" borderId="1" xfId="0" applyFont="1" applyBorder="1" applyAlignment="1">
      <alignment horizontal="center" vertical="center"/>
    </xf>
    <xf numFmtId="0" fontId="48" fillId="0" borderId="1" xfId="0" applyFont="1" applyBorder="1" applyAlignment="1">
      <alignment horizontal="center" vertical="center" wrapText="1"/>
    </xf>
    <xf numFmtId="0" fontId="4" fillId="3" borderId="44" xfId="0" applyFont="1" applyFill="1" applyBorder="1" applyAlignment="1">
      <alignment horizontal="center" vertical="center" wrapText="1"/>
    </xf>
    <xf numFmtId="0" fontId="4" fillId="3" borderId="45" xfId="0" applyFont="1" applyFill="1" applyBorder="1" applyAlignment="1">
      <alignment horizontal="center" vertical="center"/>
    </xf>
    <xf numFmtId="0" fontId="0" fillId="0" borderId="1" xfId="0" applyBorder="1" applyAlignment="1">
      <alignment horizontal="center" vertical="center"/>
    </xf>
    <xf numFmtId="0" fontId="0" fillId="0" borderId="46" xfId="0" applyBorder="1" applyAlignment="1">
      <alignment wrapText="1"/>
    </xf>
    <xf numFmtId="0" fontId="0" fillId="0" borderId="1" xfId="0" applyBorder="1"/>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vertical="center" wrapText="1"/>
    </xf>
    <xf numFmtId="0" fontId="21"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0" fillId="0" borderId="46" xfId="0" applyBorder="1"/>
    <xf numFmtId="0" fontId="0" fillId="0" borderId="0" xfId="0" applyFill="1" applyBorder="1"/>
    <xf numFmtId="0" fontId="18" fillId="0" borderId="0" xfId="0" applyFont="1" applyFill="1" applyBorder="1" applyAlignment="1" applyProtection="1">
      <alignment horizontal="center" vertical="center" wrapText="1"/>
      <protection hidden="1"/>
    </xf>
    <xf numFmtId="0" fontId="21" fillId="9" borderId="42" xfId="0" applyFont="1" applyFill="1" applyBorder="1" applyAlignment="1" applyProtection="1">
      <alignment horizontal="center" vertical="center" wrapText="1"/>
      <protection hidden="1"/>
    </xf>
    <xf numFmtId="0" fontId="21" fillId="0" borderId="0" xfId="0" applyFont="1" applyFill="1" applyBorder="1" applyAlignment="1">
      <alignment horizontal="center" vertical="center" wrapText="1"/>
    </xf>
    <xf numFmtId="14" fontId="14" fillId="0" borderId="0" xfId="0" applyNumberFormat="1" applyFont="1" applyFill="1" applyBorder="1" applyAlignment="1">
      <alignment horizontal="center" vertical="center" wrapText="1"/>
    </xf>
    <xf numFmtId="0" fontId="21" fillId="5" borderId="26" xfId="0" applyFont="1" applyFill="1" applyBorder="1" applyAlignment="1">
      <alignment horizontal="center" vertical="center" wrapText="1"/>
    </xf>
    <xf numFmtId="0" fontId="40" fillId="0" borderId="0" xfId="0" applyFont="1" applyFill="1" applyBorder="1" applyAlignment="1">
      <alignment horizontal="center" vertical="center"/>
    </xf>
    <xf numFmtId="0" fontId="18" fillId="0" borderId="0" xfId="0" applyFont="1" applyFill="1" applyBorder="1" applyAlignment="1">
      <alignment horizontal="center" vertical="center"/>
    </xf>
    <xf numFmtId="0" fontId="23" fillId="0" borderId="0" xfId="0" applyFont="1" applyFill="1" applyBorder="1" applyAlignment="1">
      <alignment horizontal="center" vertical="center"/>
    </xf>
    <xf numFmtId="0" fontId="21" fillId="8" borderId="42" xfId="0" applyFont="1" applyFill="1" applyBorder="1" applyAlignment="1" applyProtection="1">
      <alignment horizontal="center" vertical="center" wrapText="1"/>
      <protection hidden="1"/>
    </xf>
    <xf numFmtId="0" fontId="21" fillId="3" borderId="44" xfId="0" applyFont="1" applyFill="1" applyBorder="1" applyAlignment="1">
      <alignment horizontal="center" vertical="center" wrapText="1"/>
    </xf>
    <xf numFmtId="0" fontId="21" fillId="3" borderId="45" xfId="0" applyFont="1" applyFill="1" applyBorder="1" applyAlignment="1">
      <alignment horizontal="center" vertical="center"/>
    </xf>
    <xf numFmtId="0" fontId="21" fillId="9" borderId="47" xfId="0" applyFont="1" applyFill="1" applyBorder="1" applyAlignment="1" applyProtection="1">
      <alignment horizontal="center" vertical="center" wrapText="1"/>
      <protection hidden="1"/>
    </xf>
    <xf numFmtId="0" fontId="38" fillId="0" borderId="0" xfId="0" applyFont="1" applyFill="1" applyBorder="1" applyAlignment="1">
      <alignment horizontal="center" vertical="center"/>
    </xf>
    <xf numFmtId="14" fontId="10" fillId="0" borderId="0" xfId="0" applyNumberFormat="1" applyFont="1" applyFill="1" applyBorder="1" applyAlignment="1">
      <alignment horizontal="center" vertical="center"/>
    </xf>
    <xf numFmtId="14" fontId="16" fillId="0" borderId="0" xfId="0" applyNumberFormat="1" applyFont="1" applyFill="1" applyBorder="1" applyAlignment="1">
      <alignment horizontal="center" vertical="center" wrapText="1"/>
    </xf>
    <xf numFmtId="0" fontId="12" fillId="0" borderId="0" xfId="0" applyFont="1" applyFill="1"/>
    <xf numFmtId="0" fontId="31" fillId="0" borderId="0" xfId="0" applyFont="1" applyFill="1" applyBorder="1" applyAlignment="1">
      <alignment horizontal="center" vertical="center"/>
    </xf>
    <xf numFmtId="0" fontId="33" fillId="0" borderId="0" xfId="0" applyFont="1" applyFill="1" applyBorder="1" applyAlignment="1">
      <alignment horizontal="center" vertical="center" wrapText="1"/>
    </xf>
    <xf numFmtId="14" fontId="17" fillId="0" borderId="0" xfId="0" applyNumberFormat="1" applyFont="1" applyFill="1" applyBorder="1" applyAlignment="1">
      <alignment horizontal="center" vertical="center"/>
    </xf>
    <xf numFmtId="0" fontId="46" fillId="0" borderId="0" xfId="2" applyFont="1" applyFill="1" applyBorder="1" applyAlignment="1">
      <alignment vertical="center"/>
    </xf>
    <xf numFmtId="0" fontId="39" fillId="0" borderId="0" xfId="0" applyFont="1" applyFill="1" applyBorder="1" applyAlignment="1">
      <alignment horizontal="center" vertical="center"/>
    </xf>
    <xf numFmtId="0" fontId="18" fillId="0" borderId="0" xfId="0" applyFont="1" applyFill="1" applyBorder="1" applyAlignment="1">
      <alignment horizontal="center" vertical="center" wrapText="1"/>
    </xf>
    <xf numFmtId="14" fontId="10" fillId="0" borderId="0" xfId="0" applyNumberFormat="1" applyFont="1" applyFill="1" applyBorder="1" applyAlignment="1">
      <alignment horizontal="center" vertical="center" wrapText="1"/>
    </xf>
    <xf numFmtId="14" fontId="10" fillId="6" borderId="26" xfId="0" applyNumberFormat="1" applyFont="1" applyFill="1" applyBorder="1" applyAlignment="1">
      <alignment horizontal="center" vertical="center" wrapText="1"/>
    </xf>
    <xf numFmtId="0" fontId="9" fillId="0" borderId="0" xfId="0" applyFont="1" applyFill="1" applyBorder="1" applyAlignment="1">
      <alignment horizontal="center"/>
    </xf>
    <xf numFmtId="9" fontId="51" fillId="0" borderId="1" xfId="3" applyFont="1" applyFill="1" applyBorder="1" applyAlignment="1" applyProtection="1">
      <alignment horizontal="center" vertical="center" wrapText="1"/>
      <protection locked="0"/>
    </xf>
    <xf numFmtId="0" fontId="53" fillId="0" borderId="0" xfId="0" applyFont="1" applyFill="1" applyBorder="1" applyAlignment="1">
      <alignment horizontal="center" vertical="center"/>
    </xf>
    <xf numFmtId="0" fontId="52" fillId="0" borderId="0" xfId="0" applyFont="1" applyFill="1" applyBorder="1" applyAlignment="1">
      <alignment horizontal="center"/>
    </xf>
    <xf numFmtId="0" fontId="18" fillId="0" borderId="0" xfId="0" applyFont="1" applyFill="1" applyBorder="1" applyAlignment="1">
      <alignment horizontal="center"/>
    </xf>
    <xf numFmtId="0" fontId="14" fillId="6" borderId="25" xfId="0" applyFont="1" applyFill="1" applyBorder="1" applyAlignment="1">
      <alignment horizontal="center" vertical="center" wrapText="1"/>
    </xf>
    <xf numFmtId="0" fontId="18" fillId="4" borderId="25" xfId="0" applyFont="1" applyFill="1" applyBorder="1" applyAlignment="1">
      <alignment horizontal="center" vertical="center"/>
    </xf>
    <xf numFmtId="0" fontId="54" fillId="6" borderId="25" xfId="0" applyFont="1" applyFill="1" applyBorder="1" applyAlignment="1">
      <alignment horizontal="center" vertical="center" wrapText="1"/>
    </xf>
    <xf numFmtId="0" fontId="23" fillId="4" borderId="0" xfId="0" applyFont="1" applyFill="1" applyAlignment="1">
      <alignment horizontal="center" vertical="center"/>
    </xf>
    <xf numFmtId="0" fontId="23" fillId="4" borderId="25" xfId="0" applyFont="1" applyFill="1" applyBorder="1" applyAlignment="1">
      <alignment horizontal="center" vertical="center" wrapText="1"/>
    </xf>
    <xf numFmtId="0" fontId="47" fillId="0" borderId="1" xfId="0" applyFont="1" applyBorder="1" applyAlignment="1">
      <alignment horizontal="center" vertical="center"/>
    </xf>
    <xf numFmtId="0" fontId="17" fillId="0" borderId="46"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1" xfId="0" applyFont="1" applyBorder="1" applyAlignment="1">
      <alignment horizontal="center" vertical="center"/>
    </xf>
    <xf numFmtId="0" fontId="17" fillId="0" borderId="46" xfId="0" applyFont="1" applyBorder="1" applyAlignment="1">
      <alignment vertical="center" wrapText="1"/>
    </xf>
    <xf numFmtId="0" fontId="17" fillId="0" borderId="1" xfId="0" applyFont="1" applyBorder="1" applyAlignment="1">
      <alignment vertical="center" wrapText="1"/>
    </xf>
    <xf numFmtId="9" fontId="43" fillId="11" borderId="1" xfId="0" applyNumberFormat="1" applyFont="1" applyFill="1" applyBorder="1"/>
    <xf numFmtId="9" fontId="43" fillId="11" borderId="0" xfId="0" applyNumberFormat="1" applyFont="1" applyFill="1" applyBorder="1"/>
    <xf numFmtId="0" fontId="15" fillId="0" borderId="1" xfId="0" applyFont="1" applyBorder="1" applyAlignment="1">
      <alignment horizontal="center" vertical="center"/>
    </xf>
    <xf numFmtId="0" fontId="15" fillId="0" borderId="1" xfId="0" applyFont="1" applyBorder="1" applyAlignment="1">
      <alignment vertical="center"/>
    </xf>
    <xf numFmtId="16" fontId="15" fillId="0" borderId="5" xfId="0" applyNumberFormat="1" applyFont="1" applyBorder="1" applyAlignment="1">
      <alignment horizontal="center" vertical="center" wrapText="1"/>
    </xf>
    <xf numFmtId="16" fontId="15" fillId="0" borderId="1"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46" xfId="0" applyFont="1" applyBorder="1" applyAlignment="1">
      <alignment horizontal="center" vertical="center" wrapText="1"/>
    </xf>
    <xf numFmtId="0" fontId="4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9" fillId="0" borderId="1" xfId="0" applyFont="1" applyBorder="1" applyAlignment="1">
      <alignment horizontal="center" vertical="center"/>
    </xf>
    <xf numFmtId="0" fontId="17" fillId="0" borderId="1" xfId="0" applyFont="1" applyBorder="1" applyAlignment="1">
      <alignment wrapText="1"/>
    </xf>
    <xf numFmtId="9" fontId="57" fillId="11" borderId="0" xfId="0" applyNumberFormat="1" applyFont="1" applyFill="1" applyBorder="1" applyAlignment="1">
      <alignment horizontal="center"/>
    </xf>
    <xf numFmtId="0" fontId="17" fillId="0" borderId="1" xfId="0" applyFont="1" applyFill="1" applyBorder="1" applyAlignment="1">
      <alignment horizontal="center" vertical="center" wrapText="1"/>
    </xf>
    <xf numFmtId="0" fontId="15" fillId="0" borderId="1" xfId="0" applyFont="1" applyBorder="1"/>
    <xf numFmtId="0" fontId="0" fillId="0" borderId="1" xfId="0" applyBorder="1" applyAlignment="1">
      <alignment horizontal="center" vertical="center"/>
    </xf>
    <xf numFmtId="0" fontId="15" fillId="0" borderId="1" xfId="0" applyFont="1" applyBorder="1" applyAlignment="1">
      <alignment horizontal="center" vertical="center"/>
    </xf>
    <xf numFmtId="0" fontId="15" fillId="0" borderId="1" xfId="0" applyFont="1" applyBorder="1" applyAlignment="1">
      <alignment horizontal="center" vertical="center" wrapText="1"/>
    </xf>
    <xf numFmtId="0" fontId="15" fillId="0" borderId="48" xfId="0" applyFont="1" applyBorder="1" applyAlignment="1">
      <alignment horizontal="center" vertical="center" wrapText="1"/>
    </xf>
    <xf numFmtId="0" fontId="15" fillId="0" borderId="5" xfId="0" applyFont="1" applyBorder="1" applyAlignment="1">
      <alignment vertical="center" wrapText="1"/>
    </xf>
    <xf numFmtId="0" fontId="15" fillId="0" borderId="1" xfId="0" applyFont="1" applyBorder="1" applyAlignment="1">
      <alignment vertical="center" wrapText="1"/>
    </xf>
    <xf numFmtId="0" fontId="15" fillId="0" borderId="1" xfId="0" applyFont="1" applyBorder="1" applyAlignment="1">
      <alignment wrapText="1"/>
    </xf>
    <xf numFmtId="9" fontId="59" fillId="11" borderId="0"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15" fillId="0" borderId="1" xfId="0" applyFont="1" applyFill="1" applyBorder="1" applyAlignment="1">
      <alignment horizontal="center" vertical="center" wrapText="1"/>
    </xf>
    <xf numFmtId="0" fontId="14" fillId="6" borderId="25" xfId="0" applyFont="1" applyFill="1" applyBorder="1" applyAlignment="1">
      <alignment horizontal="justify" vertical="center" wrapText="1"/>
    </xf>
    <xf numFmtId="0" fontId="60" fillId="6" borderId="25" xfId="0" applyFont="1" applyFill="1" applyBorder="1" applyAlignment="1">
      <alignment horizontal="justify" vertical="center" wrapText="1"/>
    </xf>
    <xf numFmtId="0" fontId="47" fillId="0" borderId="46" xfId="0" applyFont="1" applyBorder="1" applyAlignment="1">
      <alignment horizontal="center" vertical="center" wrapText="1"/>
    </xf>
    <xf numFmtId="0" fontId="47" fillId="0" borderId="46" xfId="0" applyFont="1" applyBorder="1" applyAlignment="1">
      <alignment vertical="center" wrapText="1"/>
    </xf>
    <xf numFmtId="0" fontId="61" fillId="6" borderId="25" xfId="0" applyFont="1" applyFill="1" applyBorder="1" applyAlignment="1">
      <alignment horizontal="justify" vertical="center" wrapText="1"/>
    </xf>
    <xf numFmtId="0" fontId="61" fillId="6" borderId="25" xfId="0" applyFont="1" applyFill="1" applyBorder="1" applyAlignment="1">
      <alignment horizontal="center" vertical="center" wrapText="1"/>
    </xf>
    <xf numFmtId="14" fontId="61" fillId="6" borderId="25" xfId="0" applyNumberFormat="1" applyFont="1" applyFill="1" applyBorder="1" applyAlignment="1">
      <alignment horizontal="center" vertical="center" wrapText="1"/>
    </xf>
    <xf numFmtId="14" fontId="61" fillId="6" borderId="26" xfId="0" applyNumberFormat="1" applyFont="1" applyFill="1" applyBorder="1" applyAlignment="1">
      <alignment horizontal="center" vertical="center" wrapText="1"/>
    </xf>
    <xf numFmtId="14" fontId="61" fillId="0" borderId="0" xfId="0" applyNumberFormat="1" applyFont="1" applyFill="1" applyBorder="1" applyAlignment="1">
      <alignment horizontal="center" vertical="center" wrapText="1"/>
    </xf>
    <xf numFmtId="0" fontId="48" fillId="0" borderId="46" xfId="0" applyFont="1" applyBorder="1" applyAlignment="1">
      <alignment horizontal="center" vertical="center" wrapText="1"/>
    </xf>
    <xf numFmtId="0" fontId="48" fillId="0" borderId="46" xfId="0" applyFont="1" applyBorder="1" applyAlignment="1">
      <alignment vertical="center" wrapText="1"/>
    </xf>
    <xf numFmtId="0" fontId="61" fillId="6" borderId="25" xfId="0" applyFont="1" applyFill="1" applyBorder="1" applyAlignment="1">
      <alignment vertical="center" wrapText="1"/>
    </xf>
    <xf numFmtId="0" fontId="23" fillId="5" borderId="25" xfId="0" applyFont="1" applyFill="1" applyBorder="1" applyAlignment="1">
      <alignment horizontal="center" vertical="center" wrapText="1"/>
    </xf>
    <xf numFmtId="0" fontId="47" fillId="0" borderId="1" xfId="0" applyFont="1" applyBorder="1" applyAlignment="1">
      <alignment vertical="center" wrapText="1"/>
    </xf>
    <xf numFmtId="16" fontId="48" fillId="0" borderId="46" xfId="0" applyNumberFormat="1" applyFont="1" applyBorder="1" applyAlignment="1">
      <alignment horizontal="center" vertical="center" wrapText="1"/>
    </xf>
    <xf numFmtId="0" fontId="48" fillId="0" borderId="1" xfId="0" applyFont="1" applyBorder="1" applyAlignment="1">
      <alignment horizontal="left" vertical="center" wrapText="1"/>
    </xf>
    <xf numFmtId="9" fontId="57" fillId="11" borderId="1" xfId="0" applyNumberFormat="1" applyFont="1" applyFill="1" applyBorder="1"/>
    <xf numFmtId="9" fontId="63" fillId="11" borderId="1" xfId="0" applyNumberFormat="1" applyFont="1" applyFill="1" applyBorder="1"/>
    <xf numFmtId="0" fontId="48" fillId="0" borderId="1" xfId="0" applyFont="1" applyBorder="1"/>
    <xf numFmtId="0" fontId="48" fillId="0" borderId="1" xfId="0" applyFont="1" applyBorder="1" applyAlignment="1">
      <alignment vertical="center" wrapText="1"/>
    </xf>
    <xf numFmtId="0" fontId="45" fillId="0" borderId="1" xfId="0" applyFont="1" applyBorder="1"/>
    <xf numFmtId="0" fontId="62" fillId="11" borderId="0" xfId="0" applyFont="1" applyFill="1" applyBorder="1"/>
    <xf numFmtId="9" fontId="62" fillId="11" borderId="0" xfId="0" applyNumberFormat="1" applyFont="1" applyFill="1" applyBorder="1"/>
    <xf numFmtId="0" fontId="17" fillId="0" borderId="1" xfId="0" applyFont="1" applyBorder="1"/>
    <xf numFmtId="0" fontId="64" fillId="7" borderId="25" xfId="0" applyFont="1" applyFill="1" applyBorder="1" applyAlignment="1">
      <alignment horizontal="left" vertical="center" wrapText="1"/>
    </xf>
    <xf numFmtId="0" fontId="64" fillId="7" borderId="25" xfId="0" applyFont="1" applyFill="1" applyBorder="1" applyAlignment="1">
      <alignment horizontal="justify" vertical="center" wrapText="1"/>
    </xf>
    <xf numFmtId="0" fontId="64" fillId="7" borderId="25" xfId="0" applyFont="1" applyFill="1" applyBorder="1" applyAlignment="1">
      <alignment vertical="center" wrapText="1"/>
    </xf>
    <xf numFmtId="0" fontId="14" fillId="7" borderId="25" xfId="0" applyFont="1" applyFill="1" applyBorder="1" applyAlignment="1">
      <alignment horizontal="left" vertical="center" wrapText="1"/>
    </xf>
    <xf numFmtId="0" fontId="14" fillId="7" borderId="0" xfId="0" applyFont="1" applyFill="1" applyAlignment="1">
      <alignment vertical="center" wrapText="1"/>
    </xf>
    <xf numFmtId="14" fontId="65" fillId="7" borderId="25" xfId="0" applyNumberFormat="1" applyFont="1" applyFill="1" applyBorder="1" applyAlignment="1">
      <alignment horizontal="center" vertical="center" wrapText="1"/>
    </xf>
    <xf numFmtId="14" fontId="60" fillId="7" borderId="25" xfId="0" applyNumberFormat="1" applyFont="1" applyFill="1" applyBorder="1" applyAlignment="1">
      <alignment horizontal="center" vertical="center"/>
    </xf>
    <xf numFmtId="0" fontId="15" fillId="0" borderId="48" xfId="0" applyFont="1" applyBorder="1" applyAlignment="1">
      <alignment vertical="center" wrapText="1"/>
    </xf>
    <xf numFmtId="0" fontId="23" fillId="5" borderId="25" xfId="0" applyFont="1" applyFill="1" applyBorder="1" applyAlignment="1">
      <alignment horizontal="center" vertical="center" wrapText="1"/>
    </xf>
    <xf numFmtId="0" fontId="14" fillId="6" borderId="25" xfId="0" applyFont="1" applyFill="1" applyBorder="1" applyAlignment="1">
      <alignment horizontal="center"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16" fontId="48" fillId="0" borderId="1" xfId="0" applyNumberFormat="1" applyFont="1" applyBorder="1" applyAlignment="1">
      <alignment horizontal="center" vertical="center" wrapText="1"/>
    </xf>
    <xf numFmtId="0" fontId="48" fillId="0" borderId="1" xfId="0" applyFont="1" applyBorder="1" applyAlignment="1">
      <alignment vertical="center"/>
    </xf>
    <xf numFmtId="0" fontId="47" fillId="0" borderId="1" xfId="0" applyFont="1" applyBorder="1"/>
    <xf numFmtId="0" fontId="66" fillId="0" borderId="1" xfId="0" applyFont="1" applyBorder="1" applyAlignment="1">
      <alignment horizontal="center" vertical="center"/>
    </xf>
    <xf numFmtId="0" fontId="67" fillId="0" borderId="1" xfId="0" applyFont="1" applyBorder="1" applyAlignment="1">
      <alignment horizontal="center" vertical="center"/>
    </xf>
    <xf numFmtId="14" fontId="65" fillId="12" borderId="25" xfId="0" applyNumberFormat="1" applyFont="1" applyFill="1" applyBorder="1" applyAlignment="1">
      <alignment horizontal="center" vertical="center" wrapText="1"/>
    </xf>
    <xf numFmtId="0" fontId="18" fillId="5" borderId="25" xfId="0" applyFont="1" applyFill="1" applyBorder="1" applyAlignment="1">
      <alignment horizontal="center" vertical="center"/>
    </xf>
    <xf numFmtId="0" fontId="31" fillId="5" borderId="25" xfId="0" applyFont="1" applyFill="1" applyBorder="1" applyAlignment="1">
      <alignment horizontal="center" vertical="center" wrapText="1"/>
    </xf>
    <xf numFmtId="0" fontId="18" fillId="5" borderId="25" xfId="0" applyFont="1" applyFill="1" applyBorder="1" applyAlignment="1">
      <alignment horizontal="center" vertical="center" wrapText="1"/>
    </xf>
    <xf numFmtId="0" fontId="15" fillId="0" borderId="48" xfId="0" applyFont="1" applyBorder="1" applyAlignment="1">
      <alignment wrapText="1"/>
    </xf>
    <xf numFmtId="0" fontId="15" fillId="0" borderId="48" xfId="0" applyFont="1" applyBorder="1" applyAlignment="1">
      <alignment vertical="center"/>
    </xf>
    <xf numFmtId="0" fontId="47" fillId="0" borderId="1" xfId="0" applyFont="1" applyBorder="1" applyAlignment="1">
      <alignment wrapText="1"/>
    </xf>
    <xf numFmtId="0" fontId="47" fillId="0" borderId="0" xfId="0" applyFont="1" applyAlignment="1">
      <alignment wrapText="1"/>
    </xf>
    <xf numFmtId="0" fontId="69" fillId="6" borderId="25" xfId="0" applyFont="1" applyFill="1" applyBorder="1" applyAlignment="1">
      <alignment horizontal="center" vertical="center" wrapText="1"/>
    </xf>
    <xf numFmtId="0" fontId="54" fillId="6" borderId="25" xfId="0" applyFont="1" applyFill="1" applyBorder="1" applyAlignment="1">
      <alignment horizontal="justify" vertical="center" wrapText="1"/>
    </xf>
    <xf numFmtId="0" fontId="64" fillId="6" borderId="25" xfId="0" applyFont="1" applyFill="1" applyBorder="1" applyAlignment="1">
      <alignment horizontal="justify" vertical="center" wrapText="1"/>
    </xf>
    <xf numFmtId="0" fontId="64" fillId="6" borderId="25" xfId="0" applyFont="1" applyFill="1" applyBorder="1" applyAlignment="1">
      <alignment horizontal="center" vertical="center" wrapText="1"/>
    </xf>
    <xf numFmtId="14" fontId="15" fillId="6" borderId="25" xfId="0" applyNumberFormat="1" applyFont="1" applyFill="1" applyBorder="1" applyAlignment="1">
      <alignment horizontal="center" vertical="center"/>
    </xf>
    <xf numFmtId="0" fontId="15" fillId="0" borderId="52" xfId="0" applyFont="1" applyBorder="1" applyAlignment="1">
      <alignment vertical="center" wrapText="1"/>
    </xf>
    <xf numFmtId="0" fontId="47" fillId="0" borderId="0" xfId="0" applyFont="1" applyAlignment="1">
      <alignment horizontal="center" vertical="center" wrapText="1"/>
    </xf>
    <xf numFmtId="0" fontId="54" fillId="0" borderId="48" xfId="2" applyFont="1" applyBorder="1" applyAlignment="1">
      <alignment horizontal="left" vertical="center" wrapText="1"/>
    </xf>
    <xf numFmtId="9" fontId="57" fillId="11" borderId="0" xfId="0" applyNumberFormat="1" applyFont="1" applyFill="1" applyBorder="1"/>
    <xf numFmtId="0" fontId="67" fillId="0" borderId="46" xfId="0" applyFont="1" applyBorder="1" applyAlignment="1">
      <alignment horizontal="center" vertical="center" wrapText="1"/>
    </xf>
    <xf numFmtId="0" fontId="42" fillId="9" borderId="42" xfId="0" applyFont="1" applyFill="1" applyBorder="1" applyAlignment="1" applyProtection="1">
      <alignment horizontal="center" vertical="center" wrapText="1"/>
      <protection hidden="1"/>
    </xf>
    <xf numFmtId="0" fontId="70" fillId="0" borderId="0" xfId="0" applyFont="1" applyFill="1" applyBorder="1" applyAlignment="1">
      <alignment horizontal="center" vertical="center"/>
    </xf>
    <xf numFmtId="0" fontId="70" fillId="5" borderId="23" xfId="0" applyFont="1" applyFill="1" applyBorder="1" applyAlignment="1">
      <alignment horizontal="center" vertical="center"/>
    </xf>
    <xf numFmtId="0" fontId="70" fillId="5" borderId="23" xfId="0" applyFont="1" applyFill="1" applyBorder="1" applyAlignment="1">
      <alignment horizontal="center" vertical="center" wrapText="1"/>
    </xf>
    <xf numFmtId="0" fontId="70" fillId="5" borderId="38" xfId="0" applyFont="1" applyFill="1" applyBorder="1" applyAlignment="1">
      <alignment horizontal="center" vertical="center" wrapText="1"/>
    </xf>
    <xf numFmtId="0" fontId="70" fillId="0" borderId="0" xfId="0" applyFont="1" applyFill="1" applyBorder="1" applyAlignment="1">
      <alignment horizontal="center" vertical="center" wrapText="1"/>
    </xf>
    <xf numFmtId="0" fontId="71" fillId="9" borderId="47" xfId="0" applyFont="1" applyFill="1" applyBorder="1" applyAlignment="1" applyProtection="1">
      <alignment horizontal="center" vertical="center" wrapText="1"/>
      <protection hidden="1"/>
    </xf>
    <xf numFmtId="0" fontId="71" fillId="9" borderId="42" xfId="0" applyFont="1" applyFill="1" applyBorder="1" applyAlignment="1" applyProtection="1">
      <alignment horizontal="center" vertical="center" wrapText="1"/>
      <protection hidden="1"/>
    </xf>
    <xf numFmtId="0" fontId="71" fillId="10" borderId="42" xfId="0" applyFont="1" applyFill="1" applyBorder="1" applyAlignment="1" applyProtection="1">
      <alignment horizontal="center" vertical="center" wrapText="1"/>
      <protection hidden="1"/>
    </xf>
    <xf numFmtId="0" fontId="71" fillId="3" borderId="44" xfId="0" applyFont="1" applyFill="1" applyBorder="1" applyAlignment="1">
      <alignment horizontal="center" vertical="center" wrapText="1"/>
    </xf>
    <xf numFmtId="0" fontId="71" fillId="3" borderId="45" xfId="0" applyFont="1" applyFill="1" applyBorder="1" applyAlignment="1">
      <alignment horizontal="center" vertical="center"/>
    </xf>
    <xf numFmtId="0" fontId="62" fillId="5" borderId="1" xfId="0" applyFont="1" applyFill="1" applyBorder="1" applyAlignment="1">
      <alignment horizontal="center" vertical="center" wrapText="1"/>
    </xf>
    <xf numFmtId="0" fontId="72" fillId="0" borderId="1" xfId="0" applyFont="1" applyBorder="1" applyAlignment="1">
      <alignment horizontal="center" vertical="center" wrapText="1"/>
    </xf>
    <xf numFmtId="0" fontId="72" fillId="0" borderId="1" xfId="0" applyFont="1" applyBorder="1" applyAlignment="1">
      <alignment horizontal="left" vertical="center" wrapText="1"/>
    </xf>
    <xf numFmtId="0" fontId="72" fillId="0" borderId="1" xfId="0" applyFont="1" applyBorder="1" applyAlignment="1">
      <alignment horizontal="center" vertical="center"/>
    </xf>
    <xf numFmtId="14" fontId="72" fillId="0" borderId="1" xfId="0" applyNumberFormat="1" applyFont="1" applyBorder="1" applyAlignment="1">
      <alignment horizontal="center" vertical="center"/>
    </xf>
    <xf numFmtId="14" fontId="72" fillId="0" borderId="1" xfId="0" applyNumberFormat="1" applyFont="1" applyFill="1" applyBorder="1" applyAlignment="1">
      <alignment horizontal="center" vertical="center"/>
    </xf>
    <xf numFmtId="14" fontId="72" fillId="0" borderId="0" xfId="0" applyNumberFormat="1" applyFont="1" applyFill="1" applyBorder="1" applyAlignment="1">
      <alignment horizontal="center" vertical="center"/>
    </xf>
    <xf numFmtId="0" fontId="72" fillId="0" borderId="46" xfId="0" applyFont="1" applyBorder="1" applyAlignment="1">
      <alignment vertical="center" wrapText="1"/>
    </xf>
    <xf numFmtId="9" fontId="73" fillId="0" borderId="1" xfId="3" applyFont="1" applyFill="1" applyBorder="1" applyAlignment="1" applyProtection="1">
      <alignment horizontal="center" vertical="center" wrapText="1"/>
      <protection locked="0"/>
    </xf>
    <xf numFmtId="0" fontId="72" fillId="0" borderId="46" xfId="0" applyFont="1" applyBorder="1" applyAlignment="1">
      <alignment horizontal="center" vertical="center" wrapText="1"/>
    </xf>
    <xf numFmtId="0" fontId="72" fillId="0" borderId="1" xfId="0" applyFont="1" applyBorder="1"/>
    <xf numFmtId="0" fontId="72" fillId="2" borderId="4" xfId="0" applyFont="1" applyFill="1" applyBorder="1" applyAlignment="1">
      <alignment horizontal="left" vertical="center" wrapText="1"/>
    </xf>
    <xf numFmtId="0" fontId="72" fillId="2" borderId="4" xfId="0" applyFont="1" applyFill="1" applyBorder="1" applyAlignment="1">
      <alignment horizontal="center" vertical="center" wrapText="1"/>
    </xf>
    <xf numFmtId="0" fontId="74" fillId="2" borderId="1" xfId="0" applyFont="1" applyFill="1" applyBorder="1" applyAlignment="1">
      <alignment horizontal="left" vertical="center" wrapText="1"/>
    </xf>
    <xf numFmtId="0" fontId="74" fillId="2" borderId="1" xfId="0" applyFont="1" applyFill="1" applyBorder="1" applyAlignment="1">
      <alignment horizontal="center" vertical="center" wrapText="1"/>
    </xf>
    <xf numFmtId="0" fontId="66" fillId="0" borderId="0" xfId="0" applyFont="1"/>
    <xf numFmtId="0" fontId="52" fillId="9" borderId="42" xfId="0" applyFont="1" applyFill="1" applyBorder="1" applyAlignment="1" applyProtection="1">
      <alignment horizontal="center" vertical="center" wrapText="1"/>
      <protection hidden="1"/>
    </xf>
    <xf numFmtId="0" fontId="52" fillId="8" borderId="42" xfId="0" applyFont="1" applyFill="1" applyBorder="1" applyAlignment="1" applyProtection="1">
      <alignment horizontal="center" vertical="center" wrapText="1"/>
      <protection hidden="1"/>
    </xf>
    <xf numFmtId="0" fontId="52" fillId="3" borderId="44" xfId="0" applyFont="1" applyFill="1" applyBorder="1" applyAlignment="1">
      <alignment horizontal="center" vertical="center" wrapText="1"/>
    </xf>
    <xf numFmtId="0" fontId="52" fillId="3" borderId="45" xfId="0" applyFont="1" applyFill="1" applyBorder="1" applyAlignment="1">
      <alignment horizontal="center" vertical="center"/>
    </xf>
    <xf numFmtId="0" fontId="71" fillId="8" borderId="42" xfId="0" applyFont="1" applyFill="1" applyBorder="1" applyAlignment="1" applyProtection="1">
      <alignment horizontal="center" vertical="center" wrapText="1"/>
      <protection hidden="1"/>
    </xf>
    <xf numFmtId="9" fontId="63" fillId="11" borderId="0" xfId="0" applyNumberFormat="1" applyFont="1" applyFill="1" applyBorder="1"/>
    <xf numFmtId="0" fontId="67" fillId="0" borderId="52" xfId="0" applyFont="1" applyBorder="1" applyAlignment="1">
      <alignment vertical="center" wrapText="1"/>
    </xf>
    <xf numFmtId="14" fontId="67" fillId="0" borderId="46" xfId="0" applyNumberFormat="1" applyFont="1" applyBorder="1" applyAlignment="1">
      <alignment horizontal="center" vertical="center" wrapText="1"/>
    </xf>
    <xf numFmtId="0" fontId="66" fillId="0" borderId="1" xfId="0" applyFont="1" applyBorder="1"/>
    <xf numFmtId="0" fontId="0" fillId="0" borderId="1" xfId="0" applyBorder="1" applyAlignment="1">
      <alignment horizontal="center" vertical="center"/>
    </xf>
    <xf numFmtId="0" fontId="47" fillId="0" borderId="1" xfId="0" applyFont="1" applyBorder="1" applyAlignment="1">
      <alignment horizontal="center" vertical="center"/>
    </xf>
    <xf numFmtId="0" fontId="0" fillId="0" borderId="52" xfId="0" applyBorder="1" applyAlignment="1">
      <alignment horizontal="center" vertical="center" wrapText="1"/>
    </xf>
    <xf numFmtId="0" fontId="0" fillId="0" borderId="48" xfId="0" applyBorder="1" applyAlignment="1">
      <alignment horizontal="center" vertical="center" wrapText="1"/>
    </xf>
    <xf numFmtId="0" fontId="0" fillId="0" borderId="46" xfId="0" applyBorder="1" applyAlignment="1">
      <alignment horizontal="center" vertical="center" wrapText="1"/>
    </xf>
    <xf numFmtId="0" fontId="58" fillId="11" borderId="0" xfId="0" applyFont="1" applyFill="1" applyBorder="1"/>
    <xf numFmtId="0" fontId="76" fillId="0" borderId="0" xfId="0" applyFont="1"/>
    <xf numFmtId="0" fontId="0" fillId="0" borderId="1" xfId="0" applyBorder="1" applyAlignment="1">
      <alignment horizontal="center" vertical="center"/>
    </xf>
    <xf numFmtId="0" fontId="15" fillId="0" borderId="5" xfId="0" applyFont="1" applyFill="1" applyBorder="1" applyAlignment="1">
      <alignment horizontal="center" vertical="center" wrapText="1"/>
    </xf>
    <xf numFmtId="9" fontId="0" fillId="0" borderId="1" xfId="0" applyNumberFormat="1" applyBorder="1" applyAlignment="1">
      <alignment horizontal="center" vertical="center"/>
    </xf>
    <xf numFmtId="0" fontId="78" fillId="0" borderId="1" xfId="0" applyFont="1" applyBorder="1" applyAlignment="1">
      <alignment horizontal="center" vertical="center"/>
    </xf>
    <xf numFmtId="0" fontId="0" fillId="0" borderId="48" xfId="0" applyFill="1" applyBorder="1" applyAlignment="1">
      <alignment horizontal="left" vertical="center"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applyAlignment="1">
      <alignment horizontal="center" vertical="center"/>
    </xf>
    <xf numFmtId="0" fontId="67" fillId="0" borderId="1" xfId="0" applyFont="1" applyFill="1" applyBorder="1" applyAlignment="1">
      <alignment horizontal="left" vertical="center" wrapText="1"/>
    </xf>
    <xf numFmtId="9" fontId="79" fillId="0" borderId="1" xfId="3" applyFont="1" applyFill="1" applyBorder="1" applyAlignment="1" applyProtection="1">
      <alignment horizontal="center" vertical="center" wrapText="1"/>
      <protection locked="0"/>
    </xf>
    <xf numFmtId="0" fontId="72" fillId="0" borderId="48" xfId="0" applyFont="1" applyBorder="1" applyAlignment="1">
      <alignment horizontal="left" vertical="center" wrapText="1"/>
    </xf>
    <xf numFmtId="14" fontId="72" fillId="0" borderId="46" xfId="0" applyNumberFormat="1" applyFont="1" applyBorder="1" applyAlignment="1">
      <alignment horizontal="center" vertical="center" wrapText="1"/>
    </xf>
    <xf numFmtId="0" fontId="67" fillId="0" borderId="46" xfId="0" applyFont="1" applyFill="1" applyBorder="1" applyAlignment="1">
      <alignment horizontal="center" vertical="center" wrapText="1"/>
    </xf>
    <xf numFmtId="0" fontId="0" fillId="0" borderId="48" xfId="0" applyFill="1" applyBorder="1" applyAlignment="1">
      <alignment vertical="center" wrapText="1"/>
    </xf>
    <xf numFmtId="0" fontId="0" fillId="0" borderId="48" xfId="0" applyFill="1" applyBorder="1" applyAlignment="1">
      <alignment wrapText="1"/>
    </xf>
    <xf numFmtId="0" fontId="15" fillId="0" borderId="48" xfId="0" applyFont="1" applyFill="1" applyBorder="1" applyAlignment="1">
      <alignment horizontal="center" vertical="center" wrapText="1"/>
    </xf>
    <xf numFmtId="0" fontId="0" fillId="0" borderId="1" xfId="0" applyFill="1" applyBorder="1" applyAlignment="1">
      <alignment horizontal="center" vertical="center"/>
    </xf>
    <xf numFmtId="0" fontId="15" fillId="0" borderId="1" xfId="0" applyFont="1" applyFill="1" applyBorder="1" applyAlignment="1">
      <alignment horizontal="center" vertical="center"/>
    </xf>
    <xf numFmtId="0" fontId="15" fillId="0" borderId="5" xfId="0" applyFont="1" applyFill="1" applyBorder="1" applyAlignment="1">
      <alignment horizontal="center" vertical="center" wrapText="1"/>
    </xf>
    <xf numFmtId="0" fontId="0" fillId="0" borderId="1" xfId="0" applyBorder="1" applyAlignment="1">
      <alignment horizontal="center" vertical="center"/>
    </xf>
    <xf numFmtId="0" fontId="47" fillId="0" borderId="1" xfId="0" applyFont="1" applyBorder="1" applyAlignment="1">
      <alignment horizontal="center" vertical="center"/>
    </xf>
    <xf numFmtId="0" fontId="15" fillId="0" borderId="1" xfId="0" applyFont="1" applyBorder="1" applyAlignment="1">
      <alignment horizontal="center" vertical="center" wrapText="1"/>
    </xf>
    <xf numFmtId="0" fontId="47" fillId="0" borderId="1" xfId="0" applyFont="1" applyBorder="1" applyAlignment="1">
      <alignment horizontal="center" vertical="center" wrapText="1"/>
    </xf>
    <xf numFmtId="0" fontId="0" fillId="0" borderId="1" xfId="0" applyBorder="1" applyAlignment="1">
      <alignment horizontal="center"/>
    </xf>
    <xf numFmtId="9" fontId="80" fillId="11" borderId="0" xfId="0" applyNumberFormat="1" applyFont="1" applyFill="1" applyBorder="1"/>
    <xf numFmtId="9" fontId="81" fillId="11" borderId="0" xfId="0" applyNumberFormat="1" applyFont="1" applyFill="1" applyBorder="1"/>
    <xf numFmtId="0" fontId="66" fillId="0" borderId="46" xfId="0" applyFont="1" applyBorder="1" applyAlignment="1">
      <alignment horizontal="center" vertical="center" wrapText="1"/>
    </xf>
    <xf numFmtId="0" fontId="0" fillId="0" borderId="46" xfId="0" applyBorder="1" applyAlignment="1">
      <alignment vertical="center" wrapText="1"/>
    </xf>
    <xf numFmtId="0" fontId="66" fillId="0" borderId="1" xfId="0" applyFont="1" applyBorder="1" applyAlignment="1">
      <alignment vertical="center" wrapText="1"/>
    </xf>
    <xf numFmtId="0" fontId="82" fillId="0" borderId="1" xfId="0" applyFont="1" applyBorder="1" applyAlignment="1">
      <alignment horizontal="center" vertical="center" wrapText="1"/>
    </xf>
    <xf numFmtId="0" fontId="82" fillId="0" borderId="1" xfId="0" applyFont="1" applyBorder="1" applyAlignment="1">
      <alignment wrapText="1"/>
    </xf>
    <xf numFmtId="0" fontId="82" fillId="12" borderId="1" xfId="0" applyFont="1" applyFill="1" applyBorder="1" applyAlignment="1">
      <alignment wrapText="1"/>
    </xf>
    <xf numFmtId="0" fontId="0" fillId="0" borderId="5" xfId="0" applyBorder="1" applyAlignment="1">
      <alignment vertical="center"/>
    </xf>
    <xf numFmtId="0" fontId="0" fillId="0" borderId="2" xfId="0" applyBorder="1" applyAlignment="1">
      <alignment vertical="center"/>
    </xf>
    <xf numFmtId="0" fontId="15" fillId="0" borderId="2" xfId="0" applyFont="1" applyBorder="1" applyAlignment="1">
      <alignment vertical="center" wrapText="1"/>
    </xf>
    <xf numFmtId="0" fontId="47" fillId="0" borderId="5" xfId="0" applyFont="1" applyBorder="1" applyAlignment="1">
      <alignment vertical="center" wrapText="1"/>
    </xf>
    <xf numFmtId="0" fontId="47" fillId="0" borderId="2" xfId="0" applyFont="1" applyBorder="1" applyAlignment="1">
      <alignment vertical="center" wrapText="1"/>
    </xf>
    <xf numFmtId="0" fontId="8" fillId="0" borderId="34"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10" fillId="0" borderId="36" xfId="0" applyFont="1" applyFill="1" applyBorder="1" applyAlignment="1">
      <alignment horizontal="left" vertical="center" wrapText="1"/>
    </xf>
    <xf numFmtId="0" fontId="17" fillId="12" borderId="1" xfId="0" applyFont="1" applyFill="1" applyBorder="1" applyAlignment="1">
      <alignment wrapText="1"/>
    </xf>
    <xf numFmtId="9" fontId="83" fillId="0" borderId="1" xfId="0" applyNumberFormat="1" applyFont="1" applyBorder="1" applyAlignment="1">
      <alignment horizontal="center" vertical="center"/>
    </xf>
    <xf numFmtId="9" fontId="84" fillId="0" borderId="1" xfId="0" applyNumberFormat="1" applyFont="1" applyBorder="1" applyAlignment="1">
      <alignment horizontal="center" vertical="center"/>
    </xf>
    <xf numFmtId="0" fontId="15" fillId="12" borderId="48" xfId="0" applyFont="1" applyFill="1" applyBorder="1" applyAlignment="1">
      <alignment horizontal="center" vertical="center" wrapText="1"/>
    </xf>
    <xf numFmtId="0" fontId="54" fillId="0" borderId="1" xfId="0" applyFont="1" applyBorder="1" applyAlignment="1" applyProtection="1">
      <alignment horizontal="justify" vertical="top" wrapText="1"/>
      <protection locked="0"/>
    </xf>
    <xf numFmtId="9" fontId="0" fillId="0" borderId="0" xfId="0" applyNumberFormat="1"/>
    <xf numFmtId="0" fontId="24" fillId="0" borderId="20" xfId="0" applyFont="1" applyBorder="1" applyAlignment="1">
      <alignment horizontal="center" vertical="center"/>
    </xf>
    <xf numFmtId="0" fontId="24" fillId="0" borderId="22" xfId="0" applyFont="1" applyBorder="1" applyAlignment="1">
      <alignment horizontal="center" vertical="center"/>
    </xf>
    <xf numFmtId="0" fontId="0" fillId="0" borderId="20" xfId="0" applyBorder="1" applyAlignment="1">
      <alignment horizontal="center"/>
    </xf>
    <xf numFmtId="0" fontId="0" fillId="0" borderId="22" xfId="0" applyBorder="1" applyAlignment="1">
      <alignment horizontal="center"/>
    </xf>
    <xf numFmtId="0" fontId="37" fillId="0" borderId="19" xfId="0" applyFont="1" applyBorder="1" applyAlignment="1">
      <alignment horizontal="center" vertical="center"/>
    </xf>
    <xf numFmtId="0" fontId="34" fillId="3" borderId="19" xfId="0" applyFont="1" applyFill="1" applyBorder="1" applyAlignment="1">
      <alignment horizontal="center" vertical="center" wrapText="1"/>
    </xf>
    <xf numFmtId="0" fontId="35" fillId="5" borderId="20" xfId="0" applyFont="1" applyFill="1" applyBorder="1" applyAlignment="1">
      <alignment horizontal="center" vertical="center" wrapText="1"/>
    </xf>
    <xf numFmtId="0" fontId="35" fillId="5" borderId="21" xfId="0" applyFont="1" applyFill="1" applyBorder="1" applyAlignment="1">
      <alignment horizontal="center" vertical="center" wrapText="1"/>
    </xf>
    <xf numFmtId="0" fontId="35" fillId="5" borderId="22" xfId="0" applyFont="1" applyFill="1" applyBorder="1" applyAlignment="1">
      <alignment horizontal="center" vertical="center" wrapText="1"/>
    </xf>
    <xf numFmtId="0" fontId="22" fillId="0" borderId="0" xfId="1" applyFont="1" applyBorder="1" applyAlignment="1">
      <alignment horizontal="center" vertical="center"/>
    </xf>
    <xf numFmtId="0" fontId="22" fillId="0" borderId="15" xfId="1" applyFont="1" applyBorder="1" applyAlignment="1">
      <alignment horizontal="center" vertical="center"/>
    </xf>
    <xf numFmtId="0" fontId="4" fillId="4" borderId="0"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5" fillId="0" borderId="6" xfId="1" applyBorder="1" applyAlignment="1">
      <alignment horizontal="center"/>
    </xf>
    <xf numFmtId="0" fontId="5" fillId="0" borderId="7" xfId="1" applyBorder="1" applyAlignment="1">
      <alignment horizontal="center"/>
    </xf>
    <xf numFmtId="0" fontId="11" fillId="0" borderId="0" xfId="0" applyFont="1" applyBorder="1" applyAlignment="1">
      <alignment horizontal="left" vertical="center"/>
    </xf>
    <xf numFmtId="0" fontId="18" fillId="4" borderId="37" xfId="0" applyFont="1" applyFill="1" applyBorder="1" applyAlignment="1">
      <alignment horizontal="center" vertical="center"/>
    </xf>
    <xf numFmtId="0" fontId="41" fillId="5" borderId="25" xfId="0" applyFont="1" applyFill="1" applyBorder="1" applyAlignment="1">
      <alignment horizontal="center" vertical="center" textRotation="90" wrapText="1"/>
    </xf>
    <xf numFmtId="0" fontId="23" fillId="4" borderId="23" xfId="0" applyFont="1" applyFill="1" applyBorder="1" applyAlignment="1">
      <alignment horizontal="center" vertical="center"/>
    </xf>
    <xf numFmtId="0" fontId="23" fillId="5" borderId="25" xfId="0" applyFont="1" applyFill="1" applyBorder="1" applyAlignment="1">
      <alignment horizontal="center" vertical="center" wrapText="1"/>
    </xf>
    <xf numFmtId="0" fontId="18" fillId="9" borderId="37" xfId="0" applyFont="1" applyFill="1" applyBorder="1" applyAlignment="1" applyProtection="1">
      <alignment horizontal="center" vertical="center" wrapText="1"/>
      <protection hidden="1"/>
    </xf>
    <xf numFmtId="0" fontId="21" fillId="9" borderId="49" xfId="0" applyFont="1" applyFill="1" applyBorder="1" applyAlignment="1" applyProtection="1">
      <alignment horizontal="center" vertical="center" wrapText="1"/>
      <protection hidden="1"/>
    </xf>
    <xf numFmtId="0" fontId="21" fillId="9" borderId="50" xfId="0" applyFont="1" applyFill="1" applyBorder="1" applyAlignment="1" applyProtection="1">
      <alignment horizontal="center" vertical="center" wrapText="1"/>
      <protection hidden="1"/>
    </xf>
    <xf numFmtId="0" fontId="21" fillId="9" borderId="38" xfId="0" applyFont="1" applyFill="1" applyBorder="1" applyAlignment="1" applyProtection="1">
      <alignment horizontal="center" vertical="center" wrapText="1"/>
      <protection hidden="1"/>
    </xf>
    <xf numFmtId="0" fontId="21" fillId="9" borderId="43" xfId="0" applyFont="1" applyFill="1" applyBorder="1" applyAlignment="1" applyProtection="1">
      <alignment horizontal="center" vertical="center" wrapText="1"/>
      <protection hidden="1"/>
    </xf>
    <xf numFmtId="0" fontId="21" fillId="8" borderId="39" xfId="0" applyFont="1" applyFill="1" applyBorder="1" applyAlignment="1" applyProtection="1">
      <alignment horizontal="center" vertical="center" wrapText="1"/>
      <protection hidden="1"/>
    </xf>
    <xf numFmtId="0" fontId="21" fillId="8" borderId="40" xfId="0" applyFont="1" applyFill="1" applyBorder="1" applyAlignment="1" applyProtection="1">
      <alignment horizontal="center" vertical="center" wrapText="1"/>
      <protection hidden="1"/>
    </xf>
    <xf numFmtId="0" fontId="21" fillId="8" borderId="41" xfId="0" applyFont="1" applyFill="1" applyBorder="1" applyAlignment="1" applyProtection="1">
      <alignment horizontal="center" vertical="center" wrapText="1"/>
      <protection hidden="1"/>
    </xf>
    <xf numFmtId="0" fontId="21" fillId="3" borderId="39" xfId="0" applyFont="1" applyFill="1" applyBorder="1" applyAlignment="1">
      <alignment horizontal="center" vertical="center" wrapText="1"/>
    </xf>
    <xf numFmtId="0" fontId="21" fillId="3" borderId="40" xfId="0" applyFont="1" applyFill="1" applyBorder="1" applyAlignment="1">
      <alignment horizontal="center" vertical="center"/>
    </xf>
    <xf numFmtId="0" fontId="57" fillId="11" borderId="0" xfId="0" applyFont="1" applyFill="1" applyBorder="1" applyAlignment="1">
      <alignment horizontal="center"/>
    </xf>
    <xf numFmtId="0" fontId="56" fillId="11" borderId="0" xfId="0" applyFont="1" applyFill="1" applyBorder="1" applyAlignment="1">
      <alignment horizontal="center"/>
    </xf>
    <xf numFmtId="0" fontId="63" fillId="11" borderId="0" xfId="0" applyFont="1" applyFill="1" applyBorder="1" applyAlignment="1">
      <alignment horizontal="center"/>
    </xf>
    <xf numFmtId="0" fontId="63" fillId="11" borderId="62" xfId="0" applyFont="1" applyFill="1" applyBorder="1" applyAlignment="1">
      <alignment horizontal="center"/>
    </xf>
    <xf numFmtId="0" fontId="49" fillId="2" borderId="51" xfId="0" applyFont="1" applyFill="1" applyBorder="1" applyAlignment="1">
      <alignment horizontal="center" vertical="center"/>
    </xf>
    <xf numFmtId="0" fontId="21" fillId="9" borderId="37" xfId="0" applyFont="1" applyFill="1" applyBorder="1" applyAlignment="1" applyProtection="1">
      <alignment horizontal="center" vertical="center" wrapText="1"/>
      <protection hidden="1"/>
    </xf>
    <xf numFmtId="0" fontId="23" fillId="8" borderId="53" xfId="0" applyFont="1" applyFill="1" applyBorder="1" applyAlignment="1" applyProtection="1">
      <alignment horizontal="center" vertical="center" wrapText="1"/>
      <protection hidden="1"/>
    </xf>
    <xf numFmtId="0" fontId="21" fillId="3" borderId="53" xfId="0" applyFont="1" applyFill="1" applyBorder="1" applyAlignment="1">
      <alignment horizontal="center" vertical="center" wrapText="1"/>
    </xf>
    <xf numFmtId="0" fontId="21" fillId="3" borderId="53" xfId="0" applyFont="1" applyFill="1" applyBorder="1" applyAlignment="1">
      <alignment horizontal="center" vertical="center"/>
    </xf>
    <xf numFmtId="0" fontId="14" fillId="6" borderId="34" xfId="0" applyFont="1" applyFill="1" applyBorder="1" applyAlignment="1">
      <alignment horizontal="center" vertical="center" wrapText="1"/>
    </xf>
    <xf numFmtId="0" fontId="14" fillId="6" borderId="35" xfId="0" applyFont="1" applyFill="1" applyBorder="1" applyAlignment="1">
      <alignment horizontal="center" vertical="center" wrapText="1"/>
    </xf>
    <xf numFmtId="0" fontId="14" fillId="6" borderId="36" xfId="0" applyFont="1" applyFill="1" applyBorder="1" applyAlignment="1">
      <alignment horizontal="center" vertical="center" wrapText="1"/>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2" xfId="0" applyFont="1" applyBorder="1" applyAlignment="1">
      <alignment horizontal="center" vertical="center"/>
    </xf>
    <xf numFmtId="14" fontId="14" fillId="6" borderId="34" xfId="0" applyNumberFormat="1" applyFont="1" applyFill="1" applyBorder="1" applyAlignment="1">
      <alignment horizontal="center" vertical="center" wrapText="1"/>
    </xf>
    <xf numFmtId="14" fontId="14" fillId="6" borderId="35" xfId="0" applyNumberFormat="1" applyFont="1" applyFill="1" applyBorder="1" applyAlignment="1">
      <alignment horizontal="center" vertical="center" wrapText="1"/>
    </xf>
    <xf numFmtId="14" fontId="14" fillId="6" borderId="36" xfId="0" applyNumberFormat="1" applyFont="1" applyFill="1" applyBorder="1" applyAlignment="1">
      <alignment horizontal="center" vertical="center" wrapText="1"/>
    </xf>
    <xf numFmtId="0" fontId="18" fillId="4" borderId="25" xfId="0" applyFont="1" applyFill="1" applyBorder="1" applyAlignment="1">
      <alignment horizontal="center" vertical="center"/>
    </xf>
    <xf numFmtId="0" fontId="23" fillId="3" borderId="53" xfId="0" applyFont="1" applyFill="1" applyBorder="1" applyAlignment="1">
      <alignment horizontal="center" vertical="center" wrapText="1"/>
    </xf>
    <xf numFmtId="0" fontId="23" fillId="3" borderId="53" xfId="0" applyFont="1" applyFill="1" applyBorder="1" applyAlignment="1">
      <alignment horizontal="center" vertical="center"/>
    </xf>
    <xf numFmtId="0" fontId="21" fillId="8" borderId="53" xfId="0" applyFont="1" applyFill="1" applyBorder="1" applyAlignment="1" applyProtection="1">
      <alignment horizontal="center" vertical="center" wrapText="1"/>
      <protection hidden="1"/>
    </xf>
    <xf numFmtId="0" fontId="13" fillId="2" borderId="4" xfId="0" applyFont="1" applyFill="1" applyBorder="1" applyAlignment="1">
      <alignment horizontal="center"/>
    </xf>
    <xf numFmtId="0" fontId="13" fillId="2" borderId="5" xfId="0" applyFont="1" applyFill="1" applyBorder="1" applyAlignment="1">
      <alignment horizontal="center"/>
    </xf>
    <xf numFmtId="0" fontId="55" fillId="2" borderId="1" xfId="0" applyFont="1" applyFill="1" applyBorder="1" applyAlignment="1">
      <alignment horizontal="center" vertical="center"/>
    </xf>
    <xf numFmtId="0" fontId="55" fillId="2" borderId="4" xfId="0" applyFont="1" applyFill="1" applyBorder="1" applyAlignment="1">
      <alignment horizontal="center" vertical="center"/>
    </xf>
    <xf numFmtId="0" fontId="52" fillId="4" borderId="25" xfId="0" applyFont="1" applyFill="1" applyBorder="1" applyAlignment="1">
      <alignment horizontal="center" vertical="center"/>
    </xf>
    <xf numFmtId="0" fontId="18" fillId="9" borderId="42" xfId="0" applyFont="1" applyFill="1" applyBorder="1" applyAlignment="1" applyProtection="1">
      <alignment horizontal="center" vertical="center" wrapText="1"/>
      <protection hidden="1"/>
    </xf>
    <xf numFmtId="0" fontId="21" fillId="8" borderId="54" xfId="0" applyFont="1" applyFill="1" applyBorder="1" applyAlignment="1" applyProtection="1">
      <alignment horizontal="center" vertical="center" wrapText="1"/>
      <protection hidden="1"/>
    </xf>
    <xf numFmtId="0" fontId="21" fillId="8" borderId="0" xfId="0" applyFont="1" applyFill="1" applyBorder="1" applyAlignment="1" applyProtection="1">
      <alignment horizontal="center" vertical="center" wrapText="1"/>
      <protection hidden="1"/>
    </xf>
    <xf numFmtId="0" fontId="21" fillId="8" borderId="61" xfId="0" applyFont="1" applyFill="1" applyBorder="1" applyAlignment="1" applyProtection="1">
      <alignment horizontal="center" vertical="center" wrapText="1"/>
      <protection hidden="1"/>
    </xf>
    <xf numFmtId="0" fontId="21" fillId="3" borderId="54" xfId="0" applyFont="1" applyFill="1" applyBorder="1" applyAlignment="1">
      <alignment horizontal="center" vertical="center" wrapText="1"/>
    </xf>
    <xf numFmtId="0" fontId="21" fillId="3" borderId="0" xfId="0" applyFont="1" applyFill="1" applyBorder="1" applyAlignment="1">
      <alignment horizontal="center" vertical="center"/>
    </xf>
    <xf numFmtId="0" fontId="21" fillId="9" borderId="59" xfId="0" applyFont="1" applyFill="1" applyBorder="1" applyAlignment="1" applyProtection="1">
      <alignment horizontal="center" vertical="center" wrapText="1"/>
      <protection hidden="1"/>
    </xf>
    <xf numFmtId="0" fontId="21" fillId="9" borderId="60" xfId="0" applyFont="1" applyFill="1" applyBorder="1" applyAlignment="1" applyProtection="1">
      <alignment horizontal="center" vertical="center" wrapText="1"/>
      <protection hidden="1"/>
    </xf>
    <xf numFmtId="0" fontId="52" fillId="4" borderId="25" xfId="0" applyFont="1" applyFill="1" applyBorder="1" applyAlignment="1">
      <alignment horizontal="center" vertical="center" textRotation="90" wrapText="1"/>
    </xf>
    <xf numFmtId="0" fontId="14" fillId="6" borderId="25" xfId="0" applyFont="1" applyFill="1" applyBorder="1" applyAlignment="1">
      <alignment horizontal="center" vertical="center" wrapText="1"/>
    </xf>
    <xf numFmtId="14" fontId="14" fillId="6" borderId="25" xfId="0" applyNumberFormat="1" applyFont="1" applyFill="1" applyBorder="1" applyAlignment="1">
      <alignment horizontal="center" vertical="center" wrapText="1"/>
    </xf>
    <xf numFmtId="16" fontId="14" fillId="0" borderId="4" xfId="0" applyNumberFormat="1" applyFont="1" applyBorder="1" applyAlignment="1">
      <alignment horizontal="center" vertical="center"/>
    </xf>
    <xf numFmtId="0" fontId="14" fillId="0" borderId="5" xfId="0" applyFont="1" applyBorder="1" applyAlignment="1">
      <alignment horizontal="center" vertical="center"/>
    </xf>
    <xf numFmtId="0" fontId="14" fillId="0" borderId="2" xfId="0" applyFont="1" applyBorder="1" applyAlignment="1">
      <alignment horizontal="center" vertical="center"/>
    </xf>
    <xf numFmtId="0" fontId="21" fillId="9" borderId="53" xfId="0" applyFont="1" applyFill="1" applyBorder="1" applyAlignment="1" applyProtection="1">
      <alignment horizontal="center" vertical="center" wrapText="1"/>
      <protection hidden="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9" fontId="51" fillId="0" borderId="4" xfId="3" applyFont="1" applyFill="1" applyBorder="1" applyAlignment="1" applyProtection="1">
      <alignment horizontal="center" vertical="center" wrapText="1"/>
      <protection locked="0"/>
    </xf>
    <xf numFmtId="9" fontId="51" fillId="0" borderId="5" xfId="3" applyFont="1" applyFill="1" applyBorder="1" applyAlignment="1" applyProtection="1">
      <alignment horizontal="center" vertical="center" wrapText="1"/>
      <protection locked="0"/>
    </xf>
    <xf numFmtId="9" fontId="51" fillId="0" borderId="2" xfId="3" applyFont="1" applyFill="1" applyBorder="1" applyAlignment="1" applyProtection="1">
      <alignment horizontal="center" vertical="center" wrapText="1"/>
      <protection locked="0"/>
    </xf>
    <xf numFmtId="16" fontId="15" fillId="0" borderId="4" xfId="0" applyNumberFormat="1" applyFont="1" applyBorder="1" applyAlignment="1">
      <alignment horizontal="center" vertical="center" wrapText="1"/>
    </xf>
    <xf numFmtId="16" fontId="15" fillId="0" borderId="5" xfId="0" applyNumberFormat="1" applyFont="1" applyBorder="1" applyAlignment="1">
      <alignment horizontal="center" vertical="center" wrapText="1"/>
    </xf>
    <xf numFmtId="16" fontId="15" fillId="0" borderId="2" xfId="0" applyNumberFormat="1"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2" xfId="0" applyFont="1" applyBorder="1" applyAlignment="1">
      <alignment horizontal="center" vertical="center" wrapText="1"/>
    </xf>
    <xf numFmtId="0" fontId="61" fillId="0" borderId="4" xfId="0" applyFont="1" applyBorder="1" applyAlignment="1">
      <alignment horizontal="center" vertical="center" wrapText="1"/>
    </xf>
    <xf numFmtId="0" fontId="61" fillId="0" borderId="5" xfId="0" applyFont="1" applyBorder="1" applyAlignment="1">
      <alignment horizontal="center" vertical="center" wrapText="1"/>
    </xf>
    <xf numFmtId="0" fontId="61" fillId="0" borderId="2" xfId="0" applyFont="1" applyBorder="1" applyAlignment="1">
      <alignment horizontal="center" vertical="center" wrapText="1"/>
    </xf>
    <xf numFmtId="0" fontId="0" fillId="0" borderId="5" xfId="0" applyBorder="1" applyAlignment="1">
      <alignment horizontal="center"/>
    </xf>
    <xf numFmtId="0" fontId="0" fillId="0" borderId="2" xfId="0" applyBorder="1" applyAlignment="1">
      <alignment horizontal="center"/>
    </xf>
    <xf numFmtId="0" fontId="0" fillId="0" borderId="5" xfId="0" applyBorder="1" applyAlignment="1">
      <alignment horizontal="center" vertical="center"/>
    </xf>
    <xf numFmtId="0" fontId="0" fillId="0" borderId="2" xfId="0" applyBorder="1" applyAlignment="1">
      <alignment horizontal="center" vertical="center"/>
    </xf>
    <xf numFmtId="0" fontId="47" fillId="0" borderId="5" xfId="0" applyFont="1" applyBorder="1" applyAlignment="1">
      <alignment horizontal="center" vertical="center" wrapText="1"/>
    </xf>
    <xf numFmtId="0" fontId="47" fillId="0" borderId="2" xfId="0" applyFont="1" applyBorder="1" applyAlignment="1">
      <alignment horizontal="center" vertical="center" wrapText="1"/>
    </xf>
    <xf numFmtId="0" fontId="48" fillId="0" borderId="5" xfId="0" applyFont="1" applyBorder="1" applyAlignment="1">
      <alignment horizontal="center" vertical="center" wrapText="1"/>
    </xf>
    <xf numFmtId="0" fontId="48" fillId="0" borderId="2" xfId="0" applyFont="1" applyBorder="1" applyAlignment="1">
      <alignment horizontal="center" vertical="center" wrapText="1"/>
    </xf>
    <xf numFmtId="0" fontId="15" fillId="0" borderId="5"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4" xfId="0" applyFont="1" applyFill="1" applyBorder="1" applyAlignment="1">
      <alignment horizontal="center" vertical="center" wrapText="1"/>
    </xf>
    <xf numFmtId="16" fontId="14" fillId="0" borderId="5" xfId="0" applyNumberFormat="1" applyFont="1" applyBorder="1" applyAlignment="1">
      <alignment horizontal="center" vertical="center"/>
    </xf>
    <xf numFmtId="16" fontId="14" fillId="0" borderId="2" xfId="0" applyNumberFormat="1" applyFont="1" applyBorder="1" applyAlignment="1">
      <alignment horizontal="center" vertical="center"/>
    </xf>
    <xf numFmtId="0" fontId="48" fillId="0" borderId="4" xfId="0" applyFont="1" applyBorder="1" applyAlignment="1">
      <alignment horizontal="center" vertical="center"/>
    </xf>
    <xf numFmtId="0" fontId="48" fillId="0" borderId="5" xfId="0" applyFont="1" applyBorder="1" applyAlignment="1">
      <alignment horizontal="center" vertical="center"/>
    </xf>
    <xf numFmtId="0" fontId="48" fillId="0" borderId="2" xfId="0" applyFont="1" applyBorder="1" applyAlignment="1">
      <alignment horizontal="center" vertical="center"/>
    </xf>
    <xf numFmtId="0" fontId="0" fillId="0" borderId="4" xfId="0" applyBorder="1" applyAlignment="1">
      <alignment horizontal="center"/>
    </xf>
    <xf numFmtId="0" fontId="23" fillId="4" borderId="26"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3" fillId="4" borderId="28" xfId="0" applyFont="1" applyFill="1" applyBorder="1" applyAlignment="1">
      <alignment horizontal="center" vertical="center" wrapText="1"/>
    </xf>
    <xf numFmtId="0" fontId="18" fillId="4" borderId="26" xfId="0" applyFont="1" applyFill="1" applyBorder="1" applyAlignment="1">
      <alignment horizontal="center" vertical="center"/>
    </xf>
    <xf numFmtId="0" fontId="18" fillId="4" borderId="27" xfId="0" applyFont="1" applyFill="1" applyBorder="1" applyAlignment="1">
      <alignment horizontal="center" vertical="center"/>
    </xf>
    <xf numFmtId="0" fontId="18" fillId="4" borderId="28" xfId="0" applyFont="1" applyFill="1" applyBorder="1" applyAlignment="1">
      <alignment horizontal="center" vertical="center"/>
    </xf>
    <xf numFmtId="0" fontId="23" fillId="9" borderId="55" xfId="0" applyFont="1" applyFill="1" applyBorder="1" applyAlignment="1" applyProtection="1">
      <alignment horizontal="center" vertical="center" wrapText="1"/>
      <protection hidden="1"/>
    </xf>
    <xf numFmtId="0" fontId="23" fillId="9" borderId="56" xfId="0" applyFont="1" applyFill="1" applyBorder="1" applyAlignment="1" applyProtection="1">
      <alignment horizontal="center" vertical="center" wrapText="1"/>
      <protection hidden="1"/>
    </xf>
    <xf numFmtId="0" fontId="23" fillId="9" borderId="23" xfId="0" applyFont="1" applyFill="1" applyBorder="1" applyAlignment="1" applyProtection="1">
      <alignment horizontal="center" vertical="center" wrapText="1"/>
      <protection hidden="1"/>
    </xf>
    <xf numFmtId="0" fontId="23" fillId="9" borderId="57" xfId="0" applyFont="1" applyFill="1" applyBorder="1" applyAlignment="1" applyProtection="1">
      <alignment horizontal="center" vertical="center" wrapText="1"/>
      <protection hidden="1"/>
    </xf>
    <xf numFmtId="0" fontId="23" fillId="9" borderId="20" xfId="0" applyFont="1" applyFill="1" applyBorder="1" applyAlignment="1" applyProtection="1">
      <alignment horizontal="center" vertical="center" wrapText="1"/>
      <protection hidden="1"/>
    </xf>
    <xf numFmtId="0" fontId="23" fillId="9" borderId="21" xfId="0" applyFont="1" applyFill="1" applyBorder="1" applyAlignment="1" applyProtection="1">
      <alignment horizontal="center" vertical="center" wrapText="1"/>
      <protection hidden="1"/>
    </xf>
    <xf numFmtId="0" fontId="23" fillId="9" borderId="38" xfId="0" applyFont="1" applyFill="1" applyBorder="1" applyAlignment="1" applyProtection="1">
      <alignment horizontal="center" vertical="center" wrapText="1"/>
      <protection hidden="1"/>
    </xf>
    <xf numFmtId="0" fontId="23" fillId="9" borderId="58" xfId="0" applyFont="1" applyFill="1" applyBorder="1" applyAlignment="1" applyProtection="1">
      <alignment horizontal="center" vertical="center" wrapText="1"/>
      <protection hidden="1"/>
    </xf>
    <xf numFmtId="0" fontId="4" fillId="3" borderId="53" xfId="0" applyFont="1" applyFill="1" applyBorder="1" applyAlignment="1">
      <alignment horizontal="center" vertical="center" wrapText="1"/>
    </xf>
    <xf numFmtId="0" fontId="4" fillId="3" borderId="53" xfId="0" applyFont="1" applyFill="1" applyBorder="1" applyAlignment="1">
      <alignment horizontal="center" vertical="center"/>
    </xf>
    <xf numFmtId="0" fontId="44" fillId="3" borderId="24" xfId="2" applyFont="1" applyFill="1" applyBorder="1" applyAlignment="1">
      <alignment horizontal="center" vertical="center"/>
    </xf>
    <xf numFmtId="0" fontId="44" fillId="3" borderId="0" xfId="2" applyFont="1" applyFill="1" applyBorder="1" applyAlignment="1">
      <alignment horizontal="center" vertical="center"/>
    </xf>
    <xf numFmtId="0" fontId="39" fillId="2" borderId="3" xfId="0" applyFont="1" applyFill="1" applyBorder="1" applyAlignment="1">
      <alignment horizontal="center" vertical="center"/>
    </xf>
    <xf numFmtId="0" fontId="39" fillId="2" borderId="29" xfId="0" applyFont="1" applyFill="1" applyBorder="1" applyAlignment="1">
      <alignment horizontal="center" vertical="center"/>
    </xf>
    <xf numFmtId="0" fontId="39" fillId="2" borderId="30" xfId="0" applyFont="1" applyFill="1" applyBorder="1" applyAlignment="1">
      <alignment horizontal="center" vertical="center"/>
    </xf>
    <xf numFmtId="0" fontId="39" fillId="2" borderId="31" xfId="0" applyFont="1" applyFill="1" applyBorder="1" applyAlignment="1">
      <alignment horizontal="center" vertical="center"/>
    </xf>
    <xf numFmtId="0" fontId="39" fillId="2" borderId="32" xfId="0" applyFont="1" applyFill="1" applyBorder="1" applyAlignment="1">
      <alignment horizontal="center" vertical="center"/>
    </xf>
    <xf numFmtId="0" fontId="39" fillId="2" borderId="33" xfId="0" applyFont="1" applyFill="1" applyBorder="1" applyAlignment="1">
      <alignment horizontal="center" vertical="center"/>
    </xf>
    <xf numFmtId="0" fontId="21" fillId="5" borderId="25" xfId="0" applyFont="1" applyFill="1" applyBorder="1" applyAlignment="1">
      <alignment horizontal="center" vertical="center" wrapText="1"/>
    </xf>
    <xf numFmtId="0" fontId="41" fillId="5" borderId="25" xfId="0" applyFont="1" applyFill="1" applyBorder="1" applyAlignment="1">
      <alignment horizontal="center" vertical="center" textRotation="90"/>
    </xf>
    <xf numFmtId="14" fontId="10" fillId="6" borderId="26" xfId="0" applyNumberFormat="1" applyFont="1" applyFill="1" applyBorder="1" applyAlignment="1">
      <alignment horizontal="center" vertical="center" wrapText="1"/>
    </xf>
    <xf numFmtId="0" fontId="18" fillId="4" borderId="25" xfId="0" applyFont="1" applyFill="1" applyBorder="1" applyAlignment="1">
      <alignment horizontal="center" vertical="center" wrapText="1"/>
    </xf>
    <xf numFmtId="0" fontId="10" fillId="6" borderId="25" xfId="0" applyFont="1" applyFill="1" applyBorder="1" applyAlignment="1">
      <alignment horizontal="left" vertical="center" wrapText="1"/>
    </xf>
    <xf numFmtId="0" fontId="10" fillId="6" borderId="25" xfId="0" applyFont="1" applyFill="1" applyBorder="1" applyAlignment="1">
      <alignment horizontal="center" vertical="center" wrapText="1"/>
    </xf>
    <xf numFmtId="0" fontId="16" fillId="6" borderId="25" xfId="0" applyFont="1" applyFill="1" applyBorder="1" applyAlignment="1">
      <alignment horizontal="center" vertical="center" wrapText="1"/>
    </xf>
    <xf numFmtId="14" fontId="10" fillId="6" borderId="34" xfId="0" applyNumberFormat="1" applyFont="1" applyFill="1" applyBorder="1" applyAlignment="1">
      <alignment horizontal="center" vertical="center" wrapText="1"/>
    </xf>
    <xf numFmtId="14" fontId="10" fillId="6" borderId="35" xfId="0" applyNumberFormat="1" applyFont="1" applyFill="1" applyBorder="1" applyAlignment="1">
      <alignment horizontal="center" vertical="center" wrapText="1"/>
    </xf>
    <xf numFmtId="14" fontId="10" fillId="6" borderId="36" xfId="0" applyNumberFormat="1"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2" xfId="0" applyFont="1" applyBorder="1" applyAlignment="1">
      <alignment horizontal="center" vertical="center" wrapText="1"/>
    </xf>
    <xf numFmtId="0" fontId="0" fillId="0" borderId="4" xfId="0" applyBorder="1" applyAlignment="1">
      <alignment horizontal="center" vertical="center"/>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0" borderId="2" xfId="0" applyFont="1" applyBorder="1" applyAlignment="1">
      <alignment horizontal="center" vertical="center"/>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7" fillId="0" borderId="4" xfId="0" applyFont="1" applyBorder="1" applyAlignment="1">
      <alignment horizontal="center"/>
    </xf>
    <xf numFmtId="0" fontId="17" fillId="0" borderId="5" xfId="0" applyFont="1" applyBorder="1" applyAlignment="1">
      <alignment horizontal="center"/>
    </xf>
    <xf numFmtId="0" fontId="17" fillId="0" borderId="2" xfId="0" applyFont="1" applyBorder="1" applyAlignment="1">
      <alignment horizontal="center"/>
    </xf>
    <xf numFmtId="0" fontId="0" fillId="0" borderId="4" xfId="0" applyFill="1" applyBorder="1" applyAlignment="1">
      <alignment horizontal="center" vertical="center" wrapText="1"/>
    </xf>
    <xf numFmtId="0" fontId="0" fillId="0" borderId="5" xfId="0" applyFill="1" applyBorder="1" applyAlignment="1">
      <alignment horizontal="center" vertical="center" wrapText="1"/>
    </xf>
    <xf numFmtId="0" fontId="0" fillId="0" borderId="2" xfId="0" applyFill="1" applyBorder="1" applyAlignment="1">
      <alignment horizontal="center" vertical="center" wrapText="1"/>
    </xf>
    <xf numFmtId="0" fontId="56" fillId="11" borderId="62" xfId="0" applyFont="1" applyFill="1" applyBorder="1" applyAlignment="1">
      <alignment horizontal="center"/>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23" fillId="5" borderId="34" xfId="0" applyFont="1" applyFill="1" applyBorder="1" applyAlignment="1">
      <alignment horizontal="center" vertical="center" wrapText="1"/>
    </xf>
    <xf numFmtId="0" fontId="23" fillId="5" borderId="35" xfId="0" applyFont="1" applyFill="1" applyBorder="1" applyAlignment="1">
      <alignment horizontal="center" vertical="center" wrapText="1"/>
    </xf>
    <xf numFmtId="0" fontId="23" fillId="5" borderId="36" xfId="0" applyFont="1" applyFill="1" applyBorder="1" applyAlignment="1">
      <alignment horizontal="center" vertical="center" wrapText="1"/>
    </xf>
    <xf numFmtId="0" fontId="18" fillId="5" borderId="25" xfId="0" applyFont="1" applyFill="1" applyBorder="1" applyAlignment="1">
      <alignment horizontal="center" vertical="center"/>
    </xf>
    <xf numFmtId="0" fontId="38" fillId="2" borderId="1" xfId="0" applyFont="1" applyFill="1" applyBorder="1" applyAlignment="1">
      <alignment horizontal="center" vertical="center"/>
    </xf>
    <xf numFmtId="0" fontId="38" fillId="2" borderId="4" xfId="0" applyFont="1" applyFill="1" applyBorder="1" applyAlignment="1">
      <alignment horizontal="center" vertical="center"/>
    </xf>
    <xf numFmtId="0" fontId="52" fillId="5" borderId="25" xfId="0" applyFont="1" applyFill="1" applyBorder="1" applyAlignment="1">
      <alignment horizontal="center" vertical="center" textRotation="90" wrapText="1"/>
    </xf>
    <xf numFmtId="0" fontId="52" fillId="5" borderId="25" xfId="0" applyFont="1" applyFill="1" applyBorder="1" applyAlignment="1">
      <alignment horizontal="center" vertical="center" textRotation="90"/>
    </xf>
    <xf numFmtId="0" fontId="57" fillId="11" borderId="62" xfId="0" applyFont="1" applyFill="1" applyBorder="1" applyAlignment="1">
      <alignment horizontal="center"/>
    </xf>
    <xf numFmtId="0" fontId="31" fillId="5" borderId="25" xfId="0" applyFont="1" applyFill="1" applyBorder="1" applyAlignment="1">
      <alignment horizontal="center" vertical="center"/>
    </xf>
    <xf numFmtId="0" fontId="23" fillId="5" borderId="26" xfId="0" applyFont="1" applyFill="1" applyBorder="1" applyAlignment="1">
      <alignment horizontal="center" vertical="center"/>
    </xf>
    <xf numFmtId="0" fontId="23" fillId="5" borderId="27" xfId="0" applyFont="1" applyFill="1" applyBorder="1" applyAlignment="1">
      <alignment horizontal="center" vertical="center"/>
    </xf>
    <xf numFmtId="0" fontId="23" fillId="5" borderId="28" xfId="0" applyFont="1" applyFill="1" applyBorder="1" applyAlignment="1">
      <alignment horizontal="center" vertical="center"/>
    </xf>
    <xf numFmtId="0" fontId="38" fillId="2" borderId="3" xfId="0" applyFont="1" applyFill="1" applyBorder="1" applyAlignment="1">
      <alignment horizontal="center" vertical="center"/>
    </xf>
    <xf numFmtId="0" fontId="38" fillId="2" borderId="29" xfId="0" applyFont="1" applyFill="1" applyBorder="1" applyAlignment="1">
      <alignment horizontal="center" vertical="center"/>
    </xf>
    <xf numFmtId="0" fontId="38" fillId="2" borderId="30" xfId="0" applyFont="1" applyFill="1" applyBorder="1" applyAlignment="1">
      <alignment horizontal="center" vertical="center"/>
    </xf>
    <xf numFmtId="0" fontId="38" fillId="2" borderId="31" xfId="0" applyFont="1" applyFill="1" applyBorder="1" applyAlignment="1">
      <alignment horizontal="center" vertical="center"/>
    </xf>
    <xf numFmtId="0" fontId="38" fillId="2" borderId="32" xfId="0" applyFont="1" applyFill="1" applyBorder="1" applyAlignment="1">
      <alignment horizontal="center" vertical="center"/>
    </xf>
    <xf numFmtId="0" fontId="38" fillId="2" borderId="33" xfId="0" applyFont="1" applyFill="1" applyBorder="1" applyAlignment="1">
      <alignment horizontal="center" vertical="center"/>
    </xf>
    <xf numFmtId="0" fontId="42" fillId="5" borderId="25" xfId="0" applyFont="1" applyFill="1" applyBorder="1" applyAlignment="1">
      <alignment horizontal="center" vertical="center" textRotation="90" wrapText="1"/>
    </xf>
    <xf numFmtId="0" fontId="42" fillId="5" borderId="25" xfId="0" applyFont="1" applyFill="1" applyBorder="1" applyAlignment="1">
      <alignment horizontal="center" vertical="center" textRotation="90"/>
    </xf>
    <xf numFmtId="0" fontId="4" fillId="5" borderId="25" xfId="0" applyFont="1" applyFill="1" applyBorder="1" applyAlignment="1">
      <alignment horizontal="center" vertical="center" wrapText="1"/>
    </xf>
    <xf numFmtId="0" fontId="69" fillId="6" borderId="25" xfId="0" applyFont="1" applyFill="1" applyBorder="1" applyAlignment="1">
      <alignment horizontal="center" vertical="center" wrapText="1"/>
    </xf>
    <xf numFmtId="14" fontId="15" fillId="6" borderId="25" xfId="0" applyNumberFormat="1" applyFont="1" applyFill="1" applyBorder="1" applyAlignment="1">
      <alignment horizontal="center" vertical="center"/>
    </xf>
    <xf numFmtId="0" fontId="64" fillId="6" borderId="25" xfId="0" applyFont="1" applyFill="1" applyBorder="1" applyAlignment="1">
      <alignment horizontal="center" vertical="center" wrapText="1"/>
    </xf>
    <xf numFmtId="0" fontId="33" fillId="5" borderId="25" xfId="0" applyFont="1" applyFill="1" applyBorder="1" applyAlignment="1">
      <alignment horizontal="center" vertical="center"/>
    </xf>
    <xf numFmtId="0" fontId="64" fillId="6" borderId="25" xfId="0" applyFont="1" applyFill="1" applyBorder="1" applyAlignment="1">
      <alignment horizontal="justify" vertical="center" wrapText="1"/>
    </xf>
    <xf numFmtId="14" fontId="15" fillId="6" borderId="34" xfId="0" applyNumberFormat="1" applyFont="1" applyFill="1" applyBorder="1" applyAlignment="1">
      <alignment horizontal="center" vertical="center"/>
    </xf>
    <xf numFmtId="14" fontId="15" fillId="6" borderId="36" xfId="0" applyNumberFormat="1" applyFont="1" applyFill="1" applyBorder="1" applyAlignment="1">
      <alignment horizontal="center" vertical="center"/>
    </xf>
    <xf numFmtId="0" fontId="15" fillId="0" borderId="1" xfId="0" applyFont="1" applyBorder="1" applyAlignment="1">
      <alignment horizontal="center" vertical="center" wrapText="1"/>
    </xf>
    <xf numFmtId="0" fontId="15" fillId="0" borderId="30" xfId="0" applyFont="1" applyBorder="1" applyAlignment="1">
      <alignment horizontal="center" vertical="center" wrapText="1"/>
    </xf>
    <xf numFmtId="0" fontId="15" fillId="0" borderId="63" xfId="0" applyFont="1" applyBorder="1" applyAlignment="1">
      <alignment horizontal="center" vertical="center" wrapText="1"/>
    </xf>
    <xf numFmtId="0" fontId="15" fillId="0" borderId="30" xfId="0" applyFont="1" applyBorder="1" applyAlignment="1">
      <alignment horizontal="center" vertical="center"/>
    </xf>
    <xf numFmtId="0" fontId="15" fillId="0" borderId="63" xfId="0" applyFont="1" applyBorder="1" applyAlignment="1">
      <alignment horizontal="center" vertical="center"/>
    </xf>
    <xf numFmtId="0" fontId="47" fillId="0" borderId="4" xfId="0" applyFont="1" applyBorder="1" applyAlignment="1">
      <alignment horizontal="center" vertical="center"/>
    </xf>
    <xf numFmtId="0" fontId="47" fillId="0" borderId="2" xfId="0" applyFont="1" applyBorder="1" applyAlignment="1">
      <alignment horizontal="center" vertical="center"/>
    </xf>
    <xf numFmtId="0" fontId="47" fillId="0" borderId="1" xfId="0" applyFont="1" applyBorder="1" applyAlignment="1">
      <alignment horizontal="center" vertical="center" wrapText="1"/>
    </xf>
    <xf numFmtId="0" fontId="47" fillId="0" borderId="1" xfId="0" applyFont="1" applyBorder="1" applyAlignment="1">
      <alignment horizontal="center" vertical="center"/>
    </xf>
    <xf numFmtId="0" fontId="47" fillId="0" borderId="30" xfId="0" applyFont="1" applyBorder="1" applyAlignment="1">
      <alignment horizontal="center" vertical="center" wrapText="1"/>
    </xf>
    <xf numFmtId="0" fontId="47" fillId="0" borderId="63" xfId="0" applyFont="1" applyBorder="1" applyAlignment="1">
      <alignment horizontal="center" vertical="center" wrapText="1"/>
    </xf>
    <xf numFmtId="0" fontId="0" fillId="0" borderId="30" xfId="0" applyBorder="1" applyAlignment="1">
      <alignment horizontal="center" vertical="center"/>
    </xf>
    <xf numFmtId="0" fontId="0" fillId="0" borderId="63" xfId="0" applyBorder="1" applyAlignment="1">
      <alignment horizontal="center" vertical="center"/>
    </xf>
    <xf numFmtId="0" fontId="47" fillId="0" borderId="4" xfId="0" applyFont="1" applyBorder="1" applyAlignment="1">
      <alignment horizontal="center" vertical="center" wrapText="1"/>
    </xf>
    <xf numFmtId="0" fontId="15" fillId="0" borderId="1" xfId="0" applyFont="1" applyBorder="1" applyAlignment="1">
      <alignment horizontal="center" vertical="center"/>
    </xf>
    <xf numFmtId="0" fontId="0" fillId="0" borderId="1" xfId="0" applyBorder="1" applyAlignment="1">
      <alignment horizontal="center" vertical="center"/>
    </xf>
    <xf numFmtId="0" fontId="15" fillId="12" borderId="4" xfId="0" applyFont="1" applyFill="1" applyBorder="1" applyAlignment="1">
      <alignment horizontal="center" vertical="center" wrapText="1"/>
    </xf>
    <xf numFmtId="0" fontId="15" fillId="12" borderId="2" xfId="0" applyFont="1" applyFill="1" applyBorder="1" applyAlignment="1">
      <alignment horizontal="center" vertical="center" wrapText="1"/>
    </xf>
    <xf numFmtId="0" fontId="52" fillId="8" borderId="39" xfId="0" applyFont="1" applyFill="1" applyBorder="1" applyAlignment="1" applyProtection="1">
      <alignment horizontal="center" vertical="center" wrapText="1"/>
      <protection hidden="1"/>
    </xf>
    <xf numFmtId="0" fontId="52" fillId="8" borderId="40" xfId="0" applyFont="1" applyFill="1" applyBorder="1" applyAlignment="1" applyProtection="1">
      <alignment horizontal="center" vertical="center" wrapText="1"/>
      <protection hidden="1"/>
    </xf>
    <xf numFmtId="0" fontId="52" fillId="8" borderId="41" xfId="0" applyFont="1" applyFill="1" applyBorder="1" applyAlignment="1" applyProtection="1">
      <alignment horizontal="center" vertical="center" wrapText="1"/>
      <protection hidden="1"/>
    </xf>
    <xf numFmtId="0" fontId="52" fillId="3" borderId="39" xfId="0" applyFont="1" applyFill="1" applyBorder="1" applyAlignment="1">
      <alignment horizontal="center" vertical="center" wrapText="1"/>
    </xf>
    <xf numFmtId="0" fontId="52" fillId="3" borderId="40" xfId="0" applyFont="1" applyFill="1" applyBorder="1" applyAlignment="1">
      <alignment horizontal="center" vertical="center"/>
    </xf>
    <xf numFmtId="0" fontId="71" fillId="9" borderId="38" xfId="0" applyFont="1" applyFill="1" applyBorder="1" applyAlignment="1" applyProtection="1">
      <alignment horizontal="center" vertical="center" wrapText="1"/>
      <protection hidden="1"/>
    </xf>
    <xf numFmtId="0" fontId="71" fillId="9" borderId="43" xfId="0" applyFont="1" applyFill="1" applyBorder="1" applyAlignment="1" applyProtection="1">
      <alignment horizontal="center" vertical="center" wrapText="1"/>
      <protection hidden="1"/>
    </xf>
    <xf numFmtId="0" fontId="75" fillId="2" borderId="1" xfId="0" applyFont="1" applyFill="1" applyBorder="1" applyAlignment="1">
      <alignment horizontal="center" vertical="center"/>
    </xf>
    <xf numFmtId="0" fontId="71" fillId="8" borderId="39" xfId="0" applyFont="1" applyFill="1" applyBorder="1" applyAlignment="1" applyProtection="1">
      <alignment horizontal="center" vertical="center" wrapText="1"/>
      <protection hidden="1"/>
    </xf>
    <xf numFmtId="0" fontId="71" fillId="8" borderId="40" xfId="0" applyFont="1" applyFill="1" applyBorder="1" applyAlignment="1" applyProtection="1">
      <alignment horizontal="center" vertical="center" wrapText="1"/>
      <protection hidden="1"/>
    </xf>
    <xf numFmtId="0" fontId="71" fillId="8" borderId="41" xfId="0" applyFont="1" applyFill="1" applyBorder="1" applyAlignment="1" applyProtection="1">
      <alignment horizontal="center" vertical="center" wrapText="1"/>
      <protection hidden="1"/>
    </xf>
    <xf numFmtId="0" fontId="71" fillId="3" borderId="39" xfId="0" applyFont="1" applyFill="1" applyBorder="1" applyAlignment="1">
      <alignment horizontal="center" vertical="center" wrapText="1"/>
    </xf>
    <xf numFmtId="0" fontId="71" fillId="3" borderId="40" xfId="0" applyFont="1" applyFill="1" applyBorder="1" applyAlignment="1">
      <alignment horizontal="center" vertical="center"/>
    </xf>
    <xf numFmtId="0" fontId="52" fillId="9" borderId="49" xfId="0" applyFont="1" applyFill="1" applyBorder="1" applyAlignment="1" applyProtection="1">
      <alignment horizontal="center" vertical="center" wrapText="1"/>
      <protection hidden="1"/>
    </xf>
    <xf numFmtId="0" fontId="52" fillId="9" borderId="50" xfId="0" applyFont="1" applyFill="1" applyBorder="1" applyAlignment="1" applyProtection="1">
      <alignment horizontal="center" vertical="center" wrapText="1"/>
      <protection hidden="1"/>
    </xf>
    <xf numFmtId="0" fontId="52" fillId="9" borderId="38" xfId="0" applyFont="1" applyFill="1" applyBorder="1" applyAlignment="1" applyProtection="1">
      <alignment horizontal="center" vertical="center" wrapText="1"/>
      <protection hidden="1"/>
    </xf>
    <xf numFmtId="0" fontId="52" fillId="9" borderId="43" xfId="0" applyFont="1" applyFill="1" applyBorder="1" applyAlignment="1" applyProtection="1">
      <alignment horizontal="center" vertical="center" wrapText="1"/>
      <protection hidden="1"/>
    </xf>
    <xf numFmtId="0" fontId="71" fillId="9" borderId="37" xfId="0" applyFont="1" applyFill="1" applyBorder="1" applyAlignment="1" applyProtection="1">
      <alignment horizontal="center" vertical="center" wrapText="1"/>
      <protection hidden="1"/>
    </xf>
    <xf numFmtId="0" fontId="52" fillId="9" borderId="37" xfId="0" applyFont="1" applyFill="1" applyBorder="1" applyAlignment="1" applyProtection="1">
      <alignment horizontal="center" vertical="center" wrapText="1"/>
      <protection hidden="1"/>
    </xf>
    <xf numFmtId="0" fontId="70" fillId="5" borderId="37" xfId="0" applyFont="1" applyFill="1" applyBorder="1" applyAlignment="1">
      <alignment horizontal="center" vertical="center"/>
    </xf>
    <xf numFmtId="0" fontId="70" fillId="5" borderId="19" xfId="0" applyFont="1" applyFill="1" applyBorder="1" applyAlignment="1">
      <alignment horizontal="center" vertical="center"/>
    </xf>
    <xf numFmtId="0" fontId="70" fillId="5" borderId="23" xfId="0" applyFont="1" applyFill="1" applyBorder="1" applyAlignment="1">
      <alignment horizontal="center" vertical="center"/>
    </xf>
    <xf numFmtId="0" fontId="71" fillId="9" borderId="49" xfId="0" applyFont="1" applyFill="1" applyBorder="1" applyAlignment="1" applyProtection="1">
      <alignment horizontal="center" vertical="center" wrapText="1"/>
      <protection hidden="1"/>
    </xf>
    <xf numFmtId="0" fontId="71" fillId="9" borderId="50" xfId="0" applyFont="1" applyFill="1" applyBorder="1" applyAlignment="1" applyProtection="1">
      <alignment horizontal="center" vertical="center" wrapText="1"/>
      <protection hidden="1"/>
    </xf>
    <xf numFmtId="0" fontId="42" fillId="9" borderId="49" xfId="0" applyFont="1" applyFill="1" applyBorder="1" applyAlignment="1" applyProtection="1">
      <alignment horizontal="center" vertical="center" wrapText="1"/>
      <protection hidden="1"/>
    </xf>
    <xf numFmtId="0" fontId="42" fillId="9" borderId="50" xfId="0" applyFont="1" applyFill="1" applyBorder="1" applyAlignment="1" applyProtection="1">
      <alignment horizontal="center" vertical="center" wrapText="1"/>
      <protection hidden="1"/>
    </xf>
    <xf numFmtId="0" fontId="42" fillId="9" borderId="38" xfId="0" applyFont="1" applyFill="1" applyBorder="1" applyAlignment="1" applyProtection="1">
      <alignment horizontal="center" vertical="center" wrapText="1"/>
      <protection hidden="1"/>
    </xf>
    <xf numFmtId="0" fontId="42" fillId="9" borderId="43" xfId="0" applyFont="1" applyFill="1" applyBorder="1" applyAlignment="1" applyProtection="1">
      <alignment horizontal="center" vertical="center" wrapText="1"/>
      <protection hidden="1"/>
    </xf>
    <xf numFmtId="0" fontId="63" fillId="11" borderId="0" xfId="0" applyFont="1" applyFill="1" applyBorder="1" applyAlignment="1">
      <alignment horizontal="center" vertical="center"/>
    </xf>
    <xf numFmtId="0" fontId="62" fillId="5" borderId="4" xfId="0" applyFont="1" applyFill="1" applyBorder="1" applyAlignment="1">
      <alignment horizontal="center" vertical="center" wrapText="1"/>
    </xf>
    <xf numFmtId="0" fontId="62" fillId="5" borderId="2" xfId="0" applyFont="1" applyFill="1" applyBorder="1" applyAlignment="1">
      <alignment horizontal="center" vertical="center" wrapText="1"/>
    </xf>
    <xf numFmtId="9" fontId="0" fillId="0" borderId="29" xfId="4" applyFont="1" applyBorder="1" applyAlignment="1">
      <alignment horizontal="center"/>
    </xf>
    <xf numFmtId="0" fontId="29" fillId="2" borderId="1" xfId="0" applyFont="1" applyFill="1" applyBorder="1" applyAlignment="1">
      <alignment horizontal="center" vertical="center"/>
    </xf>
    <xf numFmtId="0" fontId="77" fillId="5" borderId="37" xfId="0" applyFont="1" applyFill="1" applyBorder="1" applyAlignment="1">
      <alignment horizontal="center" vertical="center"/>
    </xf>
    <xf numFmtId="0" fontId="77" fillId="5" borderId="23" xfId="0" applyFont="1" applyFill="1" applyBorder="1" applyAlignment="1">
      <alignment horizontal="center" vertical="center"/>
    </xf>
    <xf numFmtId="0" fontId="77" fillId="5" borderId="19" xfId="0" applyFont="1" applyFill="1" applyBorder="1" applyAlignment="1">
      <alignment horizontal="center" vertical="center"/>
    </xf>
    <xf numFmtId="0" fontId="0" fillId="0" borderId="1" xfId="0" applyBorder="1" applyAlignment="1">
      <alignment horizontal="center"/>
    </xf>
    <xf numFmtId="9" fontId="0" fillId="0" borderId="1" xfId="0" applyNumberFormat="1" applyBorder="1" applyAlignment="1">
      <alignment horizontal="center" vertical="center"/>
    </xf>
    <xf numFmtId="0" fontId="78" fillId="0" borderId="1" xfId="0" applyFont="1" applyBorder="1" applyAlignment="1">
      <alignment horizontal="center"/>
    </xf>
    <xf numFmtId="0" fontId="78" fillId="0" borderId="1" xfId="0" applyFont="1" applyBorder="1" applyAlignment="1">
      <alignment horizontal="center" vertical="center"/>
    </xf>
  </cellXfs>
  <cellStyles count="5">
    <cellStyle name="Hipervínculo" xfId="2" builtinId="8"/>
    <cellStyle name="Normal" xfId="0" builtinId="0"/>
    <cellStyle name="Normal 2" xfId="1"/>
    <cellStyle name="Porcentaje" xfId="4" builtinId="5"/>
    <cellStyle name="Porcentaje 2 2" xfId="3"/>
  </cellStyles>
  <dxfs count="385">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
      <fill>
        <gradientFill type="path" left="0.5" right="0.5" top="0.5" bottom="0.5">
          <stop position="0">
            <color theme="0"/>
          </stop>
          <stop position="1">
            <color rgb="FF99FFCC"/>
          </stop>
        </gradientFill>
      </fill>
    </dxf>
    <dxf>
      <font>
        <color auto="1"/>
      </font>
      <fill>
        <gradientFill type="path" left="0.5" right="0.5" top="0.5" bottom="0.5">
          <stop position="0">
            <color theme="0"/>
          </stop>
          <stop position="1">
            <color rgb="FFFFFF00"/>
          </stop>
        </gradientFill>
      </fill>
    </dxf>
    <dxf>
      <fill>
        <gradientFill type="path" left="0.5" right="0.5" top="0.5" bottom="0.5">
          <stop position="0">
            <color theme="0"/>
          </stop>
          <stop position="1">
            <color rgb="FFFFC000"/>
          </stop>
        </gradientFill>
      </fill>
    </dxf>
    <dxf>
      <font>
        <color auto="1"/>
      </font>
      <fill>
        <patternFill>
          <bgColor rgb="FFFFC7CE"/>
        </patternFill>
      </fill>
    </dxf>
    <dxf>
      <font>
        <b val="0"/>
        <i val="0"/>
      </font>
    </dxf>
  </dxfs>
  <tableStyles count="0" defaultTableStyle="TableStyleMedium2" defaultPivotStyle="PivotStyleLight16"/>
  <colors>
    <mruColors>
      <color rgb="FFFF8837"/>
      <color rgb="FF009999"/>
      <color rgb="FFFF5050"/>
      <color rgb="FFF2440E"/>
      <color rgb="FFFF6600"/>
      <color rgb="FFFF7619"/>
      <color rgb="FFFF9933"/>
      <color rgb="FF008080"/>
      <color rgb="FF006666"/>
      <color rgb="FF66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7.jpe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 Id="rId4" Type="http://schemas.openxmlformats.org/officeDocument/2006/relationships/image" Target="../media/image10.png"/></Relationships>
</file>

<file path=xl/drawings/_rels/drawing5.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 Id="rId5" Type="http://schemas.openxmlformats.org/officeDocument/2006/relationships/image" Target="../media/image12.tmp"/><Relationship Id="rId4" Type="http://schemas.openxmlformats.org/officeDocument/2006/relationships/image" Target="../media/image11.tmp"/></Relationships>
</file>

<file path=xl/drawings/_rels/drawing6.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s>
</file>

<file path=xl/drawings/_rels/drawing9.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jpeg"/><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twoCellAnchor editAs="oneCell">
    <xdr:from>
      <xdr:col>4</xdr:col>
      <xdr:colOff>85725</xdr:colOff>
      <xdr:row>1</xdr:row>
      <xdr:rowOff>114300</xdr:rowOff>
    </xdr:from>
    <xdr:to>
      <xdr:col>4</xdr:col>
      <xdr:colOff>857250</xdr:colOff>
      <xdr:row>2</xdr:row>
      <xdr:rowOff>428625</xdr:rowOff>
    </xdr:to>
    <xdr:pic>
      <xdr:nvPicPr>
        <xdr:cNvPr id="2" name="Imagen 1" descr="Macintosh HD:Users:universidaddelaguajira:Documents:2018:OCTUBRE:40-años-uniguajira-[Recuperado].jpg">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33725" y="304800"/>
          <a:ext cx="771525" cy="504825"/>
        </a:xfrm>
        <a:prstGeom prst="rect">
          <a:avLst/>
        </a:prstGeom>
        <a:noFill/>
        <a:ln>
          <a:noFill/>
        </a:ln>
      </xdr:spPr>
    </xdr:pic>
    <xdr:clientData/>
  </xdr:twoCellAnchor>
  <xdr:twoCellAnchor editAs="oneCell">
    <xdr:from>
      <xdr:col>9</xdr:col>
      <xdr:colOff>523875</xdr:colOff>
      <xdr:row>1</xdr:row>
      <xdr:rowOff>85725</xdr:rowOff>
    </xdr:from>
    <xdr:to>
      <xdr:col>10</xdr:col>
      <xdr:colOff>742950</xdr:colOff>
      <xdr:row>2</xdr:row>
      <xdr:rowOff>390525</xdr:rowOff>
    </xdr:to>
    <xdr:pic>
      <xdr:nvPicPr>
        <xdr:cNvPr id="3" name="Imagen 2" descr="Macintosh HD:Users:universidaddelaguajira:Documents:2019:JUNIO:hacia-la-consolidacion.jpg">
          <a:extLst>
            <a:ext uri="{FF2B5EF4-FFF2-40B4-BE49-F238E27FC236}">
              <a16:creationId xmlns:a16="http://schemas.microsoft.com/office/drawing/2014/main" xmlns="" id="{00000000-0008-0000-0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011150" y="276225"/>
          <a:ext cx="981075" cy="495300"/>
        </a:xfrm>
        <a:prstGeom prst="rect">
          <a:avLst/>
        </a:prstGeom>
        <a:noFill/>
        <a:ln>
          <a:noFill/>
        </a:ln>
      </xdr:spPr>
    </xdr:pic>
    <xdr:clientData/>
  </xdr:twoCellAnchor>
  <xdr:twoCellAnchor editAs="oneCell">
    <xdr:from>
      <xdr:col>11</xdr:col>
      <xdr:colOff>57151</xdr:colOff>
      <xdr:row>1</xdr:row>
      <xdr:rowOff>66676</xdr:rowOff>
    </xdr:from>
    <xdr:to>
      <xdr:col>11</xdr:col>
      <xdr:colOff>685801</xdr:colOff>
      <xdr:row>2</xdr:row>
      <xdr:rowOff>390526</xdr:rowOff>
    </xdr:to>
    <xdr:pic>
      <xdr:nvPicPr>
        <xdr:cNvPr id="4" name="Imagen 3">
          <a:extLst>
            <a:ext uri="{FF2B5EF4-FFF2-40B4-BE49-F238E27FC236}">
              <a16:creationId xmlns:a16="http://schemas.microsoft.com/office/drawing/2014/main" xmlns="" id="{00000000-0008-0000-00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068426" y="257176"/>
          <a:ext cx="628650" cy="5143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247650</xdr:colOff>
      <xdr:row>3</xdr:row>
      <xdr:rowOff>66675</xdr:rowOff>
    </xdr:from>
    <xdr:to>
      <xdr:col>12</xdr:col>
      <xdr:colOff>190500</xdr:colOff>
      <xdr:row>7</xdr:row>
      <xdr:rowOff>152182</xdr:rowOff>
    </xdr:to>
    <xdr:pic>
      <xdr:nvPicPr>
        <xdr:cNvPr id="4" name="Imagen 3">
          <a:extLst>
            <a:ext uri="{FF2B5EF4-FFF2-40B4-BE49-F238E27FC236}">
              <a16:creationId xmlns:a16="http://schemas.microsoft.com/office/drawing/2014/main" xmlns=""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20350" y="800100"/>
          <a:ext cx="1466850" cy="10284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161925</xdr:colOff>
      <xdr:row>0</xdr:row>
      <xdr:rowOff>0</xdr:rowOff>
    </xdr:from>
    <xdr:to>
      <xdr:col>1</xdr:col>
      <xdr:colOff>781050</xdr:colOff>
      <xdr:row>1</xdr:row>
      <xdr:rowOff>195975</xdr:rowOff>
    </xdr:to>
    <xdr:pic>
      <xdr:nvPicPr>
        <xdr:cNvPr id="5" name="Imagen 4">
          <a:extLst>
            <a:ext uri="{FF2B5EF4-FFF2-40B4-BE49-F238E27FC236}">
              <a16:creationId xmlns:a16="http://schemas.microsoft.com/office/drawing/2014/main" xmlns="" id="{00000000-0008-0000-01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0"/>
          <a:ext cx="619125" cy="434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28576</xdr:colOff>
      <xdr:row>0</xdr:row>
      <xdr:rowOff>9526</xdr:rowOff>
    </xdr:from>
    <xdr:to>
      <xdr:col>12</xdr:col>
      <xdr:colOff>762000</xdr:colOff>
      <xdr:row>1</xdr:row>
      <xdr:rowOff>168171</xdr:rowOff>
    </xdr:to>
    <xdr:pic>
      <xdr:nvPicPr>
        <xdr:cNvPr id="7" name="Imagen 6">
          <a:extLst>
            <a:ext uri="{FF2B5EF4-FFF2-40B4-BE49-F238E27FC236}">
              <a16:creationId xmlns:a16="http://schemas.microsoft.com/office/drawing/2014/main" xmlns=""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25126" y="9526"/>
          <a:ext cx="733424" cy="3967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96982</xdr:colOff>
      <xdr:row>15</xdr:row>
      <xdr:rowOff>57150</xdr:rowOff>
    </xdr:from>
    <xdr:to>
      <xdr:col>12</xdr:col>
      <xdr:colOff>685800</xdr:colOff>
      <xdr:row>21</xdr:row>
      <xdr:rowOff>57150</xdr:rowOff>
    </xdr:to>
    <xdr:pic>
      <xdr:nvPicPr>
        <xdr:cNvPr id="8" name="Imagen 7">
          <a:extLst>
            <a:ext uri="{FF2B5EF4-FFF2-40B4-BE49-F238E27FC236}">
              <a16:creationId xmlns:a16="http://schemas.microsoft.com/office/drawing/2014/main" xmlns="" id="{00000000-0008-0000-01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269682" y="3790950"/>
          <a:ext cx="2112818"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205467</xdr:colOff>
      <xdr:row>1</xdr:row>
      <xdr:rowOff>74839</xdr:rowOff>
    </xdr:from>
    <xdr:to>
      <xdr:col>1</xdr:col>
      <xdr:colOff>1262742</xdr:colOff>
      <xdr:row>2</xdr:row>
      <xdr:rowOff>160563</xdr:rowOff>
    </xdr:to>
    <xdr:pic>
      <xdr:nvPicPr>
        <xdr:cNvPr id="2" name="Imagen 1" descr="Macintosh HD:Users:universidaddelaguajira:Documents:2018:OCTUBRE:40-años-uniguajira-[Recuperado].jpg">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7467" y="319768"/>
          <a:ext cx="1057275" cy="698045"/>
        </a:xfrm>
        <a:prstGeom prst="rect">
          <a:avLst/>
        </a:prstGeom>
        <a:noFill/>
        <a:ln>
          <a:noFill/>
        </a:ln>
      </xdr:spPr>
    </xdr:pic>
    <xdr:clientData/>
  </xdr:twoCellAnchor>
  <xdr:twoCellAnchor editAs="oneCell">
    <xdr:from>
      <xdr:col>47</xdr:col>
      <xdr:colOff>666750</xdr:colOff>
      <xdr:row>1</xdr:row>
      <xdr:rowOff>103413</xdr:rowOff>
    </xdr:from>
    <xdr:to>
      <xdr:col>47</xdr:col>
      <xdr:colOff>1925410</xdr:colOff>
      <xdr:row>2</xdr:row>
      <xdr:rowOff>170088</xdr:rowOff>
    </xdr:to>
    <xdr:pic>
      <xdr:nvPicPr>
        <xdr:cNvPr id="5" name="Imagen 4" descr="Macintosh HD:Users:universidaddelaguajira:Documents:2019:JUNIO:hacia-la-consolidacion.jpg">
          <a:extLst>
            <a:ext uri="{FF2B5EF4-FFF2-40B4-BE49-F238E27FC236}">
              <a16:creationId xmlns:a16="http://schemas.microsoft.com/office/drawing/2014/main" xmlns="" id="{00000000-0008-0000-02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4471893" y="348342"/>
          <a:ext cx="1258660" cy="678996"/>
        </a:xfrm>
        <a:prstGeom prst="rect">
          <a:avLst/>
        </a:prstGeom>
        <a:noFill/>
        <a:ln>
          <a:noFill/>
        </a:ln>
      </xdr:spPr>
    </xdr:pic>
    <xdr:clientData/>
  </xdr:twoCellAnchor>
  <xdr:twoCellAnchor editAs="oneCell">
    <xdr:from>
      <xdr:col>46</xdr:col>
      <xdr:colOff>1211035</xdr:colOff>
      <xdr:row>1</xdr:row>
      <xdr:rowOff>62594</xdr:rowOff>
    </xdr:from>
    <xdr:to>
      <xdr:col>47</xdr:col>
      <xdr:colOff>480331</xdr:colOff>
      <xdr:row>2</xdr:row>
      <xdr:rowOff>100694</xdr:rowOff>
    </xdr:to>
    <xdr:pic>
      <xdr:nvPicPr>
        <xdr:cNvPr id="6" name="Imagen 5">
          <a:extLst>
            <a:ext uri="{FF2B5EF4-FFF2-40B4-BE49-F238E27FC236}">
              <a16:creationId xmlns:a16="http://schemas.microsoft.com/office/drawing/2014/main" xmlns="" id="{00000000-0008-0000-0200-000006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73437749" y="307523"/>
          <a:ext cx="847725" cy="65042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219074</xdr:colOff>
      <xdr:row>1</xdr:row>
      <xdr:rowOff>47624</xdr:rowOff>
    </xdr:from>
    <xdr:to>
      <xdr:col>1</xdr:col>
      <xdr:colOff>1276349</xdr:colOff>
      <xdr:row>2</xdr:row>
      <xdr:rowOff>154780</xdr:rowOff>
    </xdr:to>
    <xdr:pic>
      <xdr:nvPicPr>
        <xdr:cNvPr id="2" name="Imagen 1" descr="Macintosh HD:Users:universidaddelaguajira:Documents:2018:OCTUBRE:40-años-uniguajira-[Recuperado].jpg">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4" y="238124"/>
          <a:ext cx="1057275" cy="716756"/>
        </a:xfrm>
        <a:prstGeom prst="rect">
          <a:avLst/>
        </a:prstGeom>
        <a:noFill/>
        <a:ln>
          <a:noFill/>
        </a:ln>
      </xdr:spPr>
    </xdr:pic>
    <xdr:clientData/>
  </xdr:twoCellAnchor>
  <xdr:twoCellAnchor editAs="oneCell">
    <xdr:from>
      <xdr:col>12</xdr:col>
      <xdr:colOff>1162050</xdr:colOff>
      <xdr:row>1</xdr:row>
      <xdr:rowOff>28574</xdr:rowOff>
    </xdr:from>
    <xdr:to>
      <xdr:col>13</xdr:col>
      <xdr:colOff>533400</xdr:colOff>
      <xdr:row>2</xdr:row>
      <xdr:rowOff>142875</xdr:rowOff>
    </xdr:to>
    <xdr:pic>
      <xdr:nvPicPr>
        <xdr:cNvPr id="3" name="Imagen 2" descr="Macintosh HD:Users:universidaddelaguajira:Documents:2019:JUNIO:hacia-la-consolidacion.jpg">
          <a:extLst>
            <a:ext uri="{FF2B5EF4-FFF2-40B4-BE49-F238E27FC236}">
              <a16:creationId xmlns:a16="http://schemas.microsoft.com/office/drawing/2014/main" xmlns="" id="{00000000-0008-0000-03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96925" y="219074"/>
          <a:ext cx="1257300" cy="723901"/>
        </a:xfrm>
        <a:prstGeom prst="rect">
          <a:avLst/>
        </a:prstGeom>
        <a:noFill/>
        <a:ln>
          <a:noFill/>
        </a:ln>
      </xdr:spPr>
    </xdr:pic>
    <xdr:clientData/>
  </xdr:twoCellAnchor>
  <xdr:twoCellAnchor editAs="oneCell">
    <xdr:from>
      <xdr:col>13</xdr:col>
      <xdr:colOff>552450</xdr:colOff>
      <xdr:row>1</xdr:row>
      <xdr:rowOff>88105</xdr:rowOff>
    </xdr:from>
    <xdr:to>
      <xdr:col>13</xdr:col>
      <xdr:colOff>1535907</xdr:colOff>
      <xdr:row>2</xdr:row>
      <xdr:rowOff>107155</xdr:rowOff>
    </xdr:to>
    <xdr:pic>
      <xdr:nvPicPr>
        <xdr:cNvPr id="4" name="Imagen 3">
          <a:extLst>
            <a:ext uri="{FF2B5EF4-FFF2-40B4-BE49-F238E27FC236}">
              <a16:creationId xmlns:a16="http://schemas.microsoft.com/office/drawing/2014/main" xmlns="" id="{00000000-0008-0000-03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4773275" y="278605"/>
          <a:ext cx="983457" cy="628650"/>
        </a:xfrm>
        <a:prstGeom prst="rect">
          <a:avLst/>
        </a:prstGeom>
        <a:noFill/>
        <a:ln>
          <a:noFill/>
        </a:ln>
      </xdr:spPr>
    </xdr:pic>
    <xdr:clientData/>
  </xdr:twoCellAnchor>
  <xdr:twoCellAnchor editAs="oneCell">
    <xdr:from>
      <xdr:col>1</xdr:col>
      <xdr:colOff>0</xdr:colOff>
      <xdr:row>18</xdr:row>
      <xdr:rowOff>0</xdr:rowOff>
    </xdr:from>
    <xdr:to>
      <xdr:col>6</xdr:col>
      <xdr:colOff>676275</xdr:colOff>
      <xdr:row>65</xdr:row>
      <xdr:rowOff>114300</xdr:rowOff>
    </xdr:to>
    <xdr:pic>
      <xdr:nvPicPr>
        <xdr:cNvPr id="6" name="Imagen 5">
          <a:extLst>
            <a:ext uri="{FF2B5EF4-FFF2-40B4-BE49-F238E27FC236}">
              <a16:creationId xmlns:a16="http://schemas.microsoft.com/office/drawing/2014/main" xmlns="" id="{00000000-0008-0000-03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62000" y="16116300"/>
          <a:ext cx="12277725" cy="9067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708931</xdr:colOff>
      <xdr:row>1</xdr:row>
      <xdr:rowOff>47624</xdr:rowOff>
    </xdr:from>
    <xdr:to>
      <xdr:col>1</xdr:col>
      <xdr:colOff>1766206</xdr:colOff>
      <xdr:row>2</xdr:row>
      <xdr:rowOff>154781</xdr:rowOff>
    </xdr:to>
    <xdr:pic>
      <xdr:nvPicPr>
        <xdr:cNvPr id="5" name="Imagen 4" descr="Macintosh HD:Users:universidaddelaguajira:Documents:2018:OCTUBRE:40-años-uniguajira-[Recuperado].jpg">
          <a:extLst>
            <a:ext uri="{FF2B5EF4-FFF2-40B4-BE49-F238E27FC236}">
              <a16:creationId xmlns:a16="http://schemas.microsoft.com/office/drawing/2014/main" xmlns="" id="{00000000-0008-0000-04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70931" y="278945"/>
          <a:ext cx="1057275" cy="719478"/>
        </a:xfrm>
        <a:prstGeom prst="rect">
          <a:avLst/>
        </a:prstGeom>
        <a:noFill/>
        <a:ln>
          <a:noFill/>
        </a:ln>
      </xdr:spPr>
    </xdr:pic>
    <xdr:clientData/>
  </xdr:twoCellAnchor>
  <xdr:twoCellAnchor editAs="oneCell">
    <xdr:from>
      <xdr:col>6</xdr:col>
      <xdr:colOff>1106714</xdr:colOff>
      <xdr:row>1</xdr:row>
      <xdr:rowOff>55788</xdr:rowOff>
    </xdr:from>
    <xdr:to>
      <xdr:col>7</xdr:col>
      <xdr:colOff>551997</xdr:colOff>
      <xdr:row>2</xdr:row>
      <xdr:rowOff>170090</xdr:rowOff>
    </xdr:to>
    <xdr:pic>
      <xdr:nvPicPr>
        <xdr:cNvPr id="6" name="Imagen 5" descr="Macintosh HD:Users:universidaddelaguajira:Documents:2019:JUNIO:hacia-la-consolidacion.jpg">
          <a:extLst>
            <a:ext uri="{FF2B5EF4-FFF2-40B4-BE49-F238E27FC236}">
              <a16:creationId xmlns:a16="http://schemas.microsoft.com/office/drawing/2014/main" xmlns="" id="{00000000-0008-0000-04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054035" y="300717"/>
          <a:ext cx="1255033" cy="726623"/>
        </a:xfrm>
        <a:prstGeom prst="rect">
          <a:avLst/>
        </a:prstGeom>
        <a:noFill/>
        <a:ln>
          <a:noFill/>
        </a:ln>
      </xdr:spPr>
    </xdr:pic>
    <xdr:clientData/>
  </xdr:twoCellAnchor>
  <xdr:twoCellAnchor editAs="oneCell">
    <xdr:from>
      <xdr:col>7</xdr:col>
      <xdr:colOff>1017814</xdr:colOff>
      <xdr:row>1</xdr:row>
      <xdr:rowOff>81642</xdr:rowOff>
    </xdr:from>
    <xdr:to>
      <xdr:col>7</xdr:col>
      <xdr:colOff>1986643</xdr:colOff>
      <xdr:row>2</xdr:row>
      <xdr:rowOff>163287</xdr:rowOff>
    </xdr:to>
    <xdr:pic>
      <xdr:nvPicPr>
        <xdr:cNvPr id="7" name="Imagen 6">
          <a:extLst>
            <a:ext uri="{FF2B5EF4-FFF2-40B4-BE49-F238E27FC236}">
              <a16:creationId xmlns:a16="http://schemas.microsoft.com/office/drawing/2014/main" xmlns="" id="{00000000-0008-0000-04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74885" y="326571"/>
          <a:ext cx="968829" cy="693966"/>
        </a:xfrm>
        <a:prstGeom prst="rect">
          <a:avLst/>
        </a:prstGeom>
        <a:noFill/>
        <a:ln>
          <a:noFill/>
        </a:ln>
      </xdr:spPr>
    </xdr:pic>
    <xdr:clientData/>
  </xdr:twoCellAnchor>
  <xdr:twoCellAnchor editAs="oneCell">
    <xdr:from>
      <xdr:col>1</xdr:col>
      <xdr:colOff>179916</xdr:colOff>
      <xdr:row>32</xdr:row>
      <xdr:rowOff>89959</xdr:rowOff>
    </xdr:from>
    <xdr:to>
      <xdr:col>5</xdr:col>
      <xdr:colOff>191694</xdr:colOff>
      <xdr:row>64</xdr:row>
      <xdr:rowOff>37041</xdr:rowOff>
    </xdr:to>
    <xdr:pic>
      <xdr:nvPicPr>
        <xdr:cNvPr id="8" name="Imagen 7" descr="Recorte de pantalla">
          <a:extLst>
            <a:ext uri="{FF2B5EF4-FFF2-40B4-BE49-F238E27FC236}">
              <a16:creationId xmlns:a16="http://schemas.microsoft.com/office/drawing/2014/main" xmlns="" id="{00000000-0008-0000-0400-000008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41916" y="21330709"/>
          <a:ext cx="13370061" cy="7397750"/>
        </a:xfrm>
        <a:prstGeom prst="rect">
          <a:avLst/>
        </a:prstGeom>
      </xdr:spPr>
    </xdr:pic>
    <xdr:clientData/>
  </xdr:twoCellAnchor>
  <xdr:twoCellAnchor editAs="oneCell">
    <xdr:from>
      <xdr:col>7</xdr:col>
      <xdr:colOff>568477</xdr:colOff>
      <xdr:row>31</xdr:row>
      <xdr:rowOff>195036</xdr:rowOff>
    </xdr:from>
    <xdr:to>
      <xdr:col>13</xdr:col>
      <xdr:colOff>549136</xdr:colOff>
      <xdr:row>59</xdr:row>
      <xdr:rowOff>124988</xdr:rowOff>
    </xdr:to>
    <xdr:pic>
      <xdr:nvPicPr>
        <xdr:cNvPr id="9" name="Imagen 8" descr="Recorte de pantalla">
          <a:extLst>
            <a:ext uri="{FF2B5EF4-FFF2-40B4-BE49-F238E27FC236}">
              <a16:creationId xmlns:a16="http://schemas.microsoft.com/office/drawing/2014/main" xmlns="" id="{00000000-0008-0000-0400-000009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4515798" y="21177250"/>
          <a:ext cx="10928967" cy="640695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219074</xdr:colOff>
      <xdr:row>1</xdr:row>
      <xdr:rowOff>47624</xdr:rowOff>
    </xdr:from>
    <xdr:to>
      <xdr:col>1</xdr:col>
      <xdr:colOff>1276349</xdr:colOff>
      <xdr:row>2</xdr:row>
      <xdr:rowOff>154780</xdr:rowOff>
    </xdr:to>
    <xdr:pic>
      <xdr:nvPicPr>
        <xdr:cNvPr id="5" name="Imagen 4" descr="Macintosh HD:Users:universidaddelaguajira:Documents:2018:OCTUBRE:40-años-uniguajira-[Recuperado].jpg">
          <a:extLst>
            <a:ext uri="{FF2B5EF4-FFF2-40B4-BE49-F238E27FC236}">
              <a16:creationId xmlns:a16="http://schemas.microsoft.com/office/drawing/2014/main" xmlns="" id="{00000000-0008-0000-05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4" y="276224"/>
          <a:ext cx="1057275" cy="716756"/>
        </a:xfrm>
        <a:prstGeom prst="rect">
          <a:avLst/>
        </a:prstGeom>
        <a:noFill/>
        <a:ln>
          <a:noFill/>
        </a:ln>
      </xdr:spPr>
    </xdr:pic>
    <xdr:clientData/>
  </xdr:twoCellAnchor>
  <xdr:twoCellAnchor editAs="oneCell">
    <xdr:from>
      <xdr:col>8</xdr:col>
      <xdr:colOff>297657</xdr:colOff>
      <xdr:row>1</xdr:row>
      <xdr:rowOff>76201</xdr:rowOff>
    </xdr:from>
    <xdr:to>
      <xdr:col>8</xdr:col>
      <xdr:colOff>1345406</xdr:colOff>
      <xdr:row>2</xdr:row>
      <xdr:rowOff>130970</xdr:rowOff>
    </xdr:to>
    <xdr:pic>
      <xdr:nvPicPr>
        <xdr:cNvPr id="6" name="Imagen 5" descr="Macintosh HD:Users:universidaddelaguajira:Documents:2019:JUNIO:hacia-la-consolidacion.jpg">
          <a:extLst>
            <a:ext uri="{FF2B5EF4-FFF2-40B4-BE49-F238E27FC236}">
              <a16:creationId xmlns:a16="http://schemas.microsoft.com/office/drawing/2014/main" xmlns="" id="{00000000-0008-0000-05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49563" y="278607"/>
          <a:ext cx="1047749" cy="661988"/>
        </a:xfrm>
        <a:prstGeom prst="rect">
          <a:avLst/>
        </a:prstGeom>
        <a:noFill/>
        <a:ln>
          <a:noFill/>
        </a:ln>
      </xdr:spPr>
    </xdr:pic>
    <xdr:clientData/>
  </xdr:twoCellAnchor>
  <xdr:twoCellAnchor editAs="oneCell">
    <xdr:from>
      <xdr:col>8</xdr:col>
      <xdr:colOff>1393032</xdr:colOff>
      <xdr:row>1</xdr:row>
      <xdr:rowOff>71435</xdr:rowOff>
    </xdr:from>
    <xdr:to>
      <xdr:col>8</xdr:col>
      <xdr:colOff>2366964</xdr:colOff>
      <xdr:row>2</xdr:row>
      <xdr:rowOff>90485</xdr:rowOff>
    </xdr:to>
    <xdr:pic>
      <xdr:nvPicPr>
        <xdr:cNvPr id="7" name="Imagen 6">
          <a:extLst>
            <a:ext uri="{FF2B5EF4-FFF2-40B4-BE49-F238E27FC236}">
              <a16:creationId xmlns:a16="http://schemas.microsoft.com/office/drawing/2014/main" xmlns="" id="{00000000-0008-0000-05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644938" y="273841"/>
          <a:ext cx="973932" cy="626269"/>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219074</xdr:colOff>
      <xdr:row>1</xdr:row>
      <xdr:rowOff>47624</xdr:rowOff>
    </xdr:from>
    <xdr:to>
      <xdr:col>1</xdr:col>
      <xdr:colOff>1276349</xdr:colOff>
      <xdr:row>2</xdr:row>
      <xdr:rowOff>154779</xdr:rowOff>
    </xdr:to>
    <xdr:pic>
      <xdr:nvPicPr>
        <xdr:cNvPr id="5" name="Imagen 4" descr="Macintosh HD:Users:universidaddelaguajira:Documents:2018:OCTUBRE:40-años-uniguajira-[Recuperado].jpg">
          <a:extLst>
            <a:ext uri="{FF2B5EF4-FFF2-40B4-BE49-F238E27FC236}">
              <a16:creationId xmlns:a16="http://schemas.microsoft.com/office/drawing/2014/main" xmlns="" id="{00000000-0008-0000-06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81074" y="238124"/>
          <a:ext cx="1057275" cy="716756"/>
        </a:xfrm>
        <a:prstGeom prst="rect">
          <a:avLst/>
        </a:prstGeom>
        <a:noFill/>
        <a:ln>
          <a:noFill/>
        </a:ln>
      </xdr:spPr>
    </xdr:pic>
    <xdr:clientData/>
  </xdr:twoCellAnchor>
  <xdr:twoCellAnchor editAs="oneCell">
    <xdr:from>
      <xdr:col>7</xdr:col>
      <xdr:colOff>884464</xdr:colOff>
      <xdr:row>1</xdr:row>
      <xdr:rowOff>69395</xdr:rowOff>
    </xdr:from>
    <xdr:to>
      <xdr:col>8</xdr:col>
      <xdr:colOff>122464</xdr:colOff>
      <xdr:row>3</xdr:row>
      <xdr:rowOff>6803</xdr:rowOff>
    </xdr:to>
    <xdr:pic>
      <xdr:nvPicPr>
        <xdr:cNvPr id="6" name="Imagen 5" descr="Macintosh HD:Users:universidaddelaguajira:Documents:2019:JUNIO:hacia-la-consolidacion.jpg">
          <a:extLst>
            <a:ext uri="{FF2B5EF4-FFF2-40B4-BE49-F238E27FC236}">
              <a16:creationId xmlns:a16="http://schemas.microsoft.com/office/drawing/2014/main" xmlns="" id="{00000000-0008-0000-06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51678" y="273502"/>
          <a:ext cx="1292679" cy="726622"/>
        </a:xfrm>
        <a:prstGeom prst="rect">
          <a:avLst/>
        </a:prstGeom>
        <a:noFill/>
        <a:ln>
          <a:noFill/>
        </a:ln>
      </xdr:spPr>
    </xdr:pic>
    <xdr:clientData/>
  </xdr:twoCellAnchor>
  <xdr:twoCellAnchor editAs="oneCell">
    <xdr:from>
      <xdr:col>8</xdr:col>
      <xdr:colOff>299359</xdr:colOff>
      <xdr:row>1</xdr:row>
      <xdr:rowOff>107155</xdr:rowOff>
    </xdr:from>
    <xdr:to>
      <xdr:col>8</xdr:col>
      <xdr:colOff>1273291</xdr:colOff>
      <xdr:row>2</xdr:row>
      <xdr:rowOff>126204</xdr:rowOff>
    </xdr:to>
    <xdr:pic>
      <xdr:nvPicPr>
        <xdr:cNvPr id="7" name="Imagen 6">
          <a:extLst>
            <a:ext uri="{FF2B5EF4-FFF2-40B4-BE49-F238E27FC236}">
              <a16:creationId xmlns:a16="http://schemas.microsoft.com/office/drawing/2014/main" xmlns="" id="{00000000-0008-0000-06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5240002" y="311262"/>
          <a:ext cx="973932" cy="631371"/>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641349</xdr:colOff>
      <xdr:row>1</xdr:row>
      <xdr:rowOff>22224</xdr:rowOff>
    </xdr:from>
    <xdr:to>
      <xdr:col>1</xdr:col>
      <xdr:colOff>1746250</xdr:colOff>
      <xdr:row>1</xdr:row>
      <xdr:rowOff>968375</xdr:rowOff>
    </xdr:to>
    <xdr:pic>
      <xdr:nvPicPr>
        <xdr:cNvPr id="5" name="Imagen 4" descr="Macintosh HD:Users:universidaddelaguajira:Documents:2018:OCTUBRE:40-años-uniguajira-[Recuperado].jpg">
          <a:extLst>
            <a:ext uri="{FF2B5EF4-FFF2-40B4-BE49-F238E27FC236}">
              <a16:creationId xmlns:a16="http://schemas.microsoft.com/office/drawing/2014/main" xmlns="" id="{00000000-0008-0000-0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03349" y="228599"/>
          <a:ext cx="1104901" cy="946151"/>
        </a:xfrm>
        <a:prstGeom prst="rect">
          <a:avLst/>
        </a:prstGeom>
        <a:noFill/>
        <a:ln>
          <a:noFill/>
        </a:ln>
      </xdr:spPr>
    </xdr:pic>
    <xdr:clientData/>
  </xdr:twoCellAnchor>
  <xdr:twoCellAnchor editAs="oneCell">
    <xdr:from>
      <xdr:col>6</xdr:col>
      <xdr:colOff>1587500</xdr:colOff>
      <xdr:row>1</xdr:row>
      <xdr:rowOff>63500</xdr:rowOff>
    </xdr:from>
    <xdr:to>
      <xdr:col>7</xdr:col>
      <xdr:colOff>1000125</xdr:colOff>
      <xdr:row>1</xdr:row>
      <xdr:rowOff>1000125</xdr:rowOff>
    </xdr:to>
    <xdr:pic>
      <xdr:nvPicPr>
        <xdr:cNvPr id="6" name="Imagen 5" descr="Macintosh HD:Users:universidaddelaguajira:Documents:2019:JUNIO:hacia-la-consolidacion.jpg">
          <a:extLst>
            <a:ext uri="{FF2B5EF4-FFF2-40B4-BE49-F238E27FC236}">
              <a16:creationId xmlns:a16="http://schemas.microsoft.com/office/drawing/2014/main" xmlns="" id="{00000000-0008-0000-07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6160750" y="269875"/>
          <a:ext cx="1730375" cy="936625"/>
        </a:xfrm>
        <a:prstGeom prst="rect">
          <a:avLst/>
        </a:prstGeom>
        <a:noFill/>
        <a:ln>
          <a:noFill/>
        </a:ln>
      </xdr:spPr>
    </xdr:pic>
    <xdr:clientData/>
  </xdr:twoCellAnchor>
  <xdr:twoCellAnchor editAs="oneCell">
    <xdr:from>
      <xdr:col>7</xdr:col>
      <xdr:colOff>1190626</xdr:colOff>
      <xdr:row>1</xdr:row>
      <xdr:rowOff>72229</xdr:rowOff>
    </xdr:from>
    <xdr:to>
      <xdr:col>7</xdr:col>
      <xdr:colOff>2286000</xdr:colOff>
      <xdr:row>1</xdr:row>
      <xdr:rowOff>920750</xdr:rowOff>
    </xdr:to>
    <xdr:pic>
      <xdr:nvPicPr>
        <xdr:cNvPr id="7" name="Imagen 6">
          <a:extLst>
            <a:ext uri="{FF2B5EF4-FFF2-40B4-BE49-F238E27FC236}">
              <a16:creationId xmlns:a16="http://schemas.microsoft.com/office/drawing/2014/main" xmlns="" id="{00000000-0008-0000-0700-000007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81626" y="278604"/>
          <a:ext cx="1095374" cy="84852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152400</xdr:colOff>
      <xdr:row>2</xdr:row>
      <xdr:rowOff>9524</xdr:rowOff>
    </xdr:from>
    <xdr:to>
      <xdr:col>2</xdr:col>
      <xdr:colOff>466725</xdr:colOff>
      <xdr:row>4</xdr:row>
      <xdr:rowOff>180975</xdr:rowOff>
    </xdr:to>
    <xdr:pic>
      <xdr:nvPicPr>
        <xdr:cNvPr id="2" name="Imagen 1" descr="Macintosh HD:Users:universidaddelaguajira:Documents:2018:OCTUBRE:40-años-uniguajira-[Recuperado].jpg">
          <a:extLst>
            <a:ext uri="{FF2B5EF4-FFF2-40B4-BE49-F238E27FC236}">
              <a16:creationId xmlns:a16="http://schemas.microsoft.com/office/drawing/2014/main" xmlns="" id="{00000000-0008-0000-08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676400" y="200024"/>
          <a:ext cx="1076325" cy="628651"/>
        </a:xfrm>
        <a:prstGeom prst="rect">
          <a:avLst/>
        </a:prstGeom>
        <a:noFill/>
        <a:ln>
          <a:noFill/>
        </a:ln>
      </xdr:spPr>
    </xdr:pic>
    <xdr:clientData/>
  </xdr:twoCellAnchor>
  <xdr:twoCellAnchor editAs="oneCell">
    <xdr:from>
      <xdr:col>6</xdr:col>
      <xdr:colOff>1533525</xdr:colOff>
      <xdr:row>2</xdr:row>
      <xdr:rowOff>47625</xdr:rowOff>
    </xdr:from>
    <xdr:to>
      <xdr:col>8</xdr:col>
      <xdr:colOff>365125</xdr:colOff>
      <xdr:row>4</xdr:row>
      <xdr:rowOff>190500</xdr:rowOff>
    </xdr:to>
    <xdr:pic>
      <xdr:nvPicPr>
        <xdr:cNvPr id="3" name="Imagen 2" descr="Macintosh HD:Users:universidaddelaguajira:Documents:2019:JUNIO:hacia-la-consolidacion.jpg">
          <a:extLst>
            <a:ext uri="{FF2B5EF4-FFF2-40B4-BE49-F238E27FC236}">
              <a16:creationId xmlns:a16="http://schemas.microsoft.com/office/drawing/2014/main" xmlns="" id="{00000000-0008-0000-08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572625" y="238125"/>
          <a:ext cx="1203325" cy="600075"/>
        </a:xfrm>
        <a:prstGeom prst="rect">
          <a:avLst/>
        </a:prstGeom>
        <a:noFill/>
        <a:ln>
          <a:noFill/>
        </a:ln>
      </xdr:spPr>
    </xdr:pic>
    <xdr:clientData/>
  </xdr:twoCellAnchor>
  <xdr:twoCellAnchor editAs="oneCell">
    <xdr:from>
      <xdr:col>8</xdr:col>
      <xdr:colOff>400051</xdr:colOff>
      <xdr:row>2</xdr:row>
      <xdr:rowOff>38100</xdr:rowOff>
    </xdr:from>
    <xdr:to>
      <xdr:col>8</xdr:col>
      <xdr:colOff>1123950</xdr:colOff>
      <xdr:row>4</xdr:row>
      <xdr:rowOff>165896</xdr:rowOff>
    </xdr:to>
    <xdr:pic>
      <xdr:nvPicPr>
        <xdr:cNvPr id="4" name="Imagen 3">
          <a:extLst>
            <a:ext uri="{FF2B5EF4-FFF2-40B4-BE49-F238E27FC236}">
              <a16:creationId xmlns:a16="http://schemas.microsoft.com/office/drawing/2014/main" xmlns="" id="{00000000-0008-0000-0800-000004000000}"/>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810876" y="228600"/>
          <a:ext cx="723899" cy="584996"/>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EN%20REVISI&#211;N\vr\FORMATO%20DE%20PLAN%20DE%20MEJORAMIENTO%20AJUST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EN%20REVISI&#211;N\GM-F-12.%20PLAN%20DE%20MEJORAMIENTO%20Ajusta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A DE NAVEGACIÓN ELECTRÓNICA"/>
      <sheetName val="PORTADA"/>
      <sheetName val="0 INTRODUCCIÓN"/>
      <sheetName val="1 CARACTERIZACIÓN"/>
      <sheetName val="2 DIRECCIONAMIENTO ESTRATEGICO"/>
      <sheetName val="3 POLÍTICAS DE OPERACIÓN"/>
      <sheetName val="4 MAPA DE RIESGOS"/>
      <sheetName val="5 PUNTOS DE CONTROL"/>
      <sheetName val="6 MATRIZ OBJETIVOS E INDICADOR"/>
      <sheetName val="7 GRÁFICOS"/>
      <sheetName val="8 EVALUACIÓN A DEPENDENCIAS"/>
      <sheetName val="9 MATRIZ REQUISITOS LEG. Y REG."/>
      <sheetName val="10 REQUISITOS DEL CLIENTE"/>
      <sheetName val="11 REQUISITOS NTCGP 1000"/>
      <sheetName val="12 REQUISITOS DEL MECI"/>
      <sheetName val="13 CORRESPONDENCIA NTCGP MECI S"/>
      <sheetName val="14 RECURSOS"/>
      <sheetName val="15 MATRIZ FLUJOS D COMUNICACIÓN"/>
      <sheetName val="16 MATRIZ DE MEDIOS COMUNICA"/>
      <sheetName val="17 MATRIZ ADMÓN SISTEMAS D INFO"/>
      <sheetName val="18 MATRIZ FLUJO DE INFO Y PROCE"/>
      <sheetName val="19 LISTADO DE DOCUMENTOS"/>
      <sheetName val="20 LISTADO DOCUMENTOS EXTERNOS"/>
      <sheetName val="21 TABLA D RETENCIÓN DOCUMENTAL"/>
      <sheetName val="22 DOCUMENTOS INSTITUCIONALES"/>
      <sheetName val="23 LISTA DE CONTACTOS "/>
      <sheetName val="24 PLAN D MEJORAMIENTO DEL PROC"/>
      <sheetName val="25 PLAN DE ACCIÓN"/>
      <sheetName val="21 PLAN D MEJORAMIENTO (Viej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1">
          <cell r="L1" t="str">
            <v>Papel</v>
          </cell>
          <cell r="M1" t="str">
            <v>Magnético</v>
          </cell>
          <cell r="N1" t="str">
            <v>Papel y Magnético</v>
          </cell>
          <cell r="O1" t="str">
            <v>Óptico o Electrónico</v>
          </cell>
          <cell r="P1" t="str">
            <v>Fotografía o Muestra Patrón</v>
          </cell>
          <cell r="Q1" t="str">
            <v>Combinación</v>
          </cell>
        </row>
      </sheetData>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CIONES"/>
      <sheetName val="PLAN DE MEJORAMIENTO"/>
      <sheetName val="TABULACIÓN"/>
      <sheetName val="GRÁFICOS"/>
      <sheetName val="COSTOS"/>
      <sheetName val="SEGUIMIENTOS"/>
    </sheetNames>
    <sheetDataSet>
      <sheetData sheetId="0" refreshError="1"/>
      <sheetData sheetId="1">
        <row r="40">
          <cell r="Q40" t="str">
            <v>Auditorías Internas</v>
          </cell>
        </row>
        <row r="41">
          <cell r="Q41" t="str">
            <v>Auditorías Externas</v>
          </cell>
        </row>
        <row r="42">
          <cell r="Q42" t="str">
            <v>Quejas o reclamos</v>
          </cell>
        </row>
        <row r="43">
          <cell r="Q43" t="str">
            <v>Incumplimiento de indicadores</v>
          </cell>
        </row>
        <row r="44">
          <cell r="Q44" t="str">
            <v>Oportunidad de mejora</v>
          </cell>
        </row>
        <row r="45">
          <cell r="Q45" t="str">
            <v>Otro</v>
          </cell>
        </row>
      </sheetData>
      <sheetData sheetId="2">
        <row r="2">
          <cell r="E2" t="str">
            <v>Implementadas</v>
          </cell>
        </row>
      </sheetData>
      <sheetData sheetId="3" refreshError="1"/>
      <sheetData sheetId="4" refreshError="1"/>
      <sheetData sheetId="5"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E2:L8"/>
  <sheetViews>
    <sheetView topLeftCell="C1" workbookViewId="0">
      <selection activeCell="G16" sqref="G16"/>
    </sheetView>
  </sheetViews>
  <sheetFormatPr baseColWidth="10" defaultRowHeight="15" x14ac:dyDescent="0.25"/>
  <cols>
    <col min="5" max="5" width="18.85546875" customWidth="1"/>
    <col min="6" max="6" width="24.140625" customWidth="1"/>
    <col min="7" max="7" width="47.5703125" customWidth="1"/>
    <col min="8" max="8" width="39.5703125" customWidth="1"/>
    <col min="12" max="12" width="15.140625" customWidth="1"/>
    <col min="15" max="15" width="30.85546875" customWidth="1"/>
  </cols>
  <sheetData>
    <row r="2" spans="5:12" x14ac:dyDescent="0.25">
      <c r="E2" s="301" t="s">
        <v>110</v>
      </c>
      <c r="F2" s="301"/>
      <c r="G2" s="301"/>
      <c r="H2" s="301"/>
      <c r="I2" s="301"/>
      <c r="J2" s="301"/>
      <c r="K2" s="301"/>
      <c r="L2" s="301"/>
    </row>
    <row r="3" spans="5:12" ht="39" customHeight="1" x14ac:dyDescent="0.25">
      <c r="E3" s="301"/>
      <c r="F3" s="301"/>
      <c r="G3" s="301"/>
      <c r="H3" s="301"/>
      <c r="I3" s="301"/>
      <c r="J3" s="301"/>
      <c r="K3" s="301"/>
      <c r="L3" s="301"/>
    </row>
    <row r="4" spans="5:12" ht="28.5" customHeight="1" x14ac:dyDescent="0.25">
      <c r="E4" s="303" t="s">
        <v>90</v>
      </c>
      <c r="F4" s="304"/>
      <c r="G4" s="304"/>
      <c r="H4" s="304"/>
      <c r="I4" s="304"/>
      <c r="J4" s="304"/>
      <c r="K4" s="304"/>
      <c r="L4" s="305"/>
    </row>
    <row r="5" spans="5:12" ht="37.5" x14ac:dyDescent="0.25">
      <c r="E5" s="32" t="s">
        <v>91</v>
      </c>
      <c r="F5" s="32" t="s">
        <v>92</v>
      </c>
      <c r="G5" s="32" t="s">
        <v>93</v>
      </c>
      <c r="H5" s="32" t="s">
        <v>108</v>
      </c>
      <c r="I5" s="302" t="s">
        <v>94</v>
      </c>
      <c r="J5" s="302"/>
      <c r="K5" s="302" t="s">
        <v>95</v>
      </c>
      <c r="L5" s="302"/>
    </row>
    <row r="6" spans="5:12" ht="15.75" x14ac:dyDescent="0.25">
      <c r="E6" s="26"/>
      <c r="F6" s="27"/>
      <c r="G6" s="26"/>
      <c r="H6" s="30"/>
      <c r="I6" s="299"/>
      <c r="J6" s="300"/>
      <c r="K6" s="299"/>
      <c r="L6" s="300"/>
    </row>
    <row r="7" spans="5:12" x14ac:dyDescent="0.25">
      <c r="E7" s="26"/>
      <c r="F7" s="28"/>
      <c r="G7" s="29"/>
      <c r="H7" s="31"/>
      <c r="I7" s="299"/>
      <c r="J7" s="300"/>
      <c r="K7" s="299"/>
      <c r="L7" s="300"/>
    </row>
    <row r="8" spans="5:12" ht="42.75" x14ac:dyDescent="0.25">
      <c r="E8" s="33">
        <v>1</v>
      </c>
      <c r="F8" s="34" t="s">
        <v>148</v>
      </c>
      <c r="G8" s="35" t="s">
        <v>112</v>
      </c>
      <c r="H8" s="36" t="s">
        <v>111</v>
      </c>
      <c r="I8" s="297" t="s">
        <v>99</v>
      </c>
      <c r="J8" s="298"/>
      <c r="K8" s="297" t="s">
        <v>109</v>
      </c>
      <c r="L8" s="298"/>
    </row>
  </sheetData>
  <mergeCells count="10">
    <mergeCell ref="I8:J8"/>
    <mergeCell ref="K6:L6"/>
    <mergeCell ref="K7:L7"/>
    <mergeCell ref="K8:L8"/>
    <mergeCell ref="E2:L3"/>
    <mergeCell ref="I5:J5"/>
    <mergeCell ref="K5:L5"/>
    <mergeCell ref="E4:L4"/>
    <mergeCell ref="I6:J6"/>
    <mergeCell ref="I7:J7"/>
  </mergeCells>
  <pageMargins left="0.7" right="0.7" top="0.75" bottom="0.75" header="0.3" footer="0.3"/>
  <pageSetup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M24"/>
  <sheetViews>
    <sheetView showGridLines="0" workbookViewId="0">
      <selection activeCell="C8" sqref="C8"/>
    </sheetView>
  </sheetViews>
  <sheetFormatPr baseColWidth="10" defaultRowHeight="15" x14ac:dyDescent="0.2"/>
  <cols>
    <col min="1" max="1" width="1" style="6" customWidth="1"/>
    <col min="2" max="2" width="14.7109375" style="7" customWidth="1"/>
    <col min="3" max="3" width="38.85546875" style="6" bestFit="1" customWidth="1"/>
    <col min="4" max="5" width="11.42578125" style="6"/>
    <col min="6" max="6" width="29.42578125" style="6" customWidth="1"/>
    <col min="7" max="12" width="11.42578125" style="6"/>
    <col min="13" max="13" width="12.7109375" style="6" customWidth="1"/>
    <col min="14" max="16384" width="11.42578125" style="6"/>
  </cols>
  <sheetData>
    <row r="1" spans="2:13" ht="18.75" thickBot="1" x14ac:dyDescent="0.25">
      <c r="B1" s="312"/>
      <c r="C1" s="308" t="s">
        <v>113</v>
      </c>
      <c r="D1" s="308"/>
      <c r="E1" s="308"/>
      <c r="F1" s="308"/>
      <c r="G1" s="308"/>
      <c r="H1" s="308"/>
      <c r="I1" s="308"/>
      <c r="J1" s="308"/>
      <c r="K1" s="308"/>
      <c r="L1" s="308"/>
      <c r="M1" s="312"/>
    </row>
    <row r="2" spans="2:13" ht="18.75" thickBot="1" x14ac:dyDescent="0.25">
      <c r="B2" s="313"/>
      <c r="C2" s="309" t="s">
        <v>77</v>
      </c>
      <c r="D2" s="310"/>
      <c r="E2" s="310"/>
      <c r="F2" s="310"/>
      <c r="G2" s="310"/>
      <c r="H2" s="310"/>
      <c r="I2" s="310"/>
      <c r="J2" s="310"/>
      <c r="K2" s="310"/>
      <c r="L2" s="311"/>
      <c r="M2" s="313"/>
    </row>
    <row r="3" spans="2:13" ht="20.25" customHeight="1" x14ac:dyDescent="0.2">
      <c r="B3" s="9"/>
      <c r="C3" s="10"/>
      <c r="D3" s="10"/>
      <c r="E3" s="10"/>
      <c r="F3" s="10"/>
      <c r="G3" s="10"/>
      <c r="H3" s="10"/>
      <c r="I3" s="10"/>
      <c r="J3" s="10"/>
      <c r="K3" s="10"/>
      <c r="L3" s="10"/>
      <c r="M3" s="11"/>
    </row>
    <row r="4" spans="2:13" ht="20.25" customHeight="1" x14ac:dyDescent="0.2">
      <c r="B4" s="12"/>
      <c r="C4" s="8"/>
      <c r="D4" s="8"/>
      <c r="E4" s="25" t="s">
        <v>86</v>
      </c>
      <c r="F4" s="8"/>
      <c r="G4" s="8"/>
      <c r="H4" s="8"/>
      <c r="I4" s="8"/>
      <c r="J4" s="8"/>
      <c r="K4" s="8"/>
      <c r="L4" s="8"/>
      <c r="M4" s="13"/>
    </row>
    <row r="5" spans="2:13" ht="18" customHeight="1" x14ac:dyDescent="0.2">
      <c r="B5" s="12"/>
      <c r="C5" s="8"/>
      <c r="D5" s="8"/>
      <c r="E5" s="8"/>
      <c r="F5" s="8"/>
      <c r="G5" s="8"/>
      <c r="H5" s="8"/>
      <c r="I5" s="8"/>
      <c r="J5" s="8"/>
      <c r="K5" s="8"/>
      <c r="L5" s="8"/>
      <c r="M5" s="13"/>
    </row>
    <row r="6" spans="2:13" ht="18" customHeight="1" x14ac:dyDescent="0.2">
      <c r="B6" s="12"/>
      <c r="C6" s="314" t="s">
        <v>85</v>
      </c>
      <c r="D6" s="314"/>
      <c r="E6" s="314"/>
      <c r="F6" s="314"/>
      <c r="G6" s="23" t="s">
        <v>84</v>
      </c>
      <c r="H6" s="8"/>
      <c r="I6" s="8"/>
      <c r="J6" s="8"/>
      <c r="K6" s="8"/>
      <c r="L6" s="8"/>
      <c r="M6" s="13"/>
    </row>
    <row r="7" spans="2:13" ht="18" customHeight="1" x14ac:dyDescent="0.25">
      <c r="B7" s="12"/>
      <c r="C7" s="17"/>
      <c r="D7" s="18"/>
      <c r="E7"/>
      <c r="F7"/>
      <c r="G7" s="8"/>
      <c r="H7" s="8"/>
      <c r="I7" s="8"/>
      <c r="J7" s="8"/>
      <c r="K7" s="8"/>
      <c r="L7" s="8"/>
      <c r="M7" s="13"/>
    </row>
    <row r="8" spans="2:13" ht="18" customHeight="1" x14ac:dyDescent="0.25">
      <c r="B8" s="12"/>
      <c r="C8" s="19" t="s">
        <v>96</v>
      </c>
      <c r="E8"/>
      <c r="F8"/>
      <c r="G8" s="24" t="s">
        <v>82</v>
      </c>
      <c r="H8" s="8"/>
      <c r="I8" s="8"/>
      <c r="J8" s="8"/>
      <c r="K8" s="8"/>
      <c r="L8" s="8"/>
      <c r="M8" s="13"/>
    </row>
    <row r="9" spans="2:13" ht="23.25" customHeight="1" x14ac:dyDescent="0.25">
      <c r="B9" s="12"/>
      <c r="C9" s="20" t="s">
        <v>275</v>
      </c>
      <c r="E9"/>
      <c r="F9"/>
      <c r="G9" s="24" t="s">
        <v>277</v>
      </c>
      <c r="H9" s="8"/>
      <c r="I9" s="8"/>
      <c r="J9" s="8"/>
      <c r="K9" s="8"/>
      <c r="L9" s="8"/>
      <c r="M9" s="13"/>
    </row>
    <row r="10" spans="2:13" ht="22.5" customHeight="1" x14ac:dyDescent="0.25">
      <c r="B10" s="12"/>
      <c r="C10" s="19" t="s">
        <v>79</v>
      </c>
      <c r="E10"/>
      <c r="F10"/>
      <c r="G10" s="24" t="s">
        <v>89</v>
      </c>
      <c r="H10" s="8"/>
      <c r="I10" s="8"/>
      <c r="J10" s="8"/>
      <c r="K10" s="8"/>
      <c r="L10" s="8"/>
      <c r="M10" s="13"/>
    </row>
    <row r="11" spans="2:13" ht="21.75" customHeight="1" x14ac:dyDescent="0.25">
      <c r="B11" s="12"/>
      <c r="C11" s="20" t="s">
        <v>80</v>
      </c>
      <c r="E11"/>
      <c r="F11"/>
      <c r="G11" s="24" t="s">
        <v>87</v>
      </c>
      <c r="H11" s="8"/>
      <c r="I11" s="8"/>
      <c r="J11" s="8"/>
      <c r="K11" s="8"/>
      <c r="L11" s="8"/>
      <c r="M11" s="13"/>
    </row>
    <row r="12" spans="2:13" ht="21" customHeight="1" x14ac:dyDescent="0.25">
      <c r="B12" s="12"/>
      <c r="C12" s="20" t="s">
        <v>81</v>
      </c>
      <c r="E12"/>
      <c r="F12"/>
      <c r="G12" s="24" t="s">
        <v>88</v>
      </c>
      <c r="H12" s="8"/>
      <c r="I12" s="8"/>
      <c r="J12" s="8"/>
      <c r="K12" s="8"/>
      <c r="L12" s="8"/>
      <c r="M12" s="13"/>
    </row>
    <row r="13" spans="2:13" ht="20.25" customHeight="1" x14ac:dyDescent="0.25">
      <c r="B13" s="12"/>
      <c r="C13" s="21" t="s">
        <v>178</v>
      </c>
      <c r="E13"/>
      <c r="F13"/>
      <c r="G13" s="24" t="s">
        <v>83</v>
      </c>
      <c r="H13" s="8"/>
      <c r="I13" s="8"/>
      <c r="J13" s="8"/>
      <c r="K13" s="8"/>
      <c r="L13" s="8"/>
      <c r="M13" s="13"/>
    </row>
    <row r="14" spans="2:13" ht="20.25" customHeight="1" x14ac:dyDescent="0.25">
      <c r="B14" s="12"/>
      <c r="C14"/>
      <c r="E14"/>
      <c r="F14"/>
      <c r="G14" s="24"/>
      <c r="H14" s="8"/>
      <c r="I14" s="8"/>
      <c r="J14" s="8"/>
      <c r="K14" s="8"/>
      <c r="L14" s="8"/>
      <c r="M14" s="13"/>
    </row>
    <row r="15" spans="2:13" ht="15" customHeight="1" x14ac:dyDescent="0.2">
      <c r="B15" s="12"/>
      <c r="C15" s="22"/>
      <c r="D15" s="8"/>
      <c r="E15" s="8"/>
      <c r="F15" s="8"/>
      <c r="G15" s="8"/>
      <c r="H15" s="8"/>
      <c r="I15" s="8"/>
      <c r="J15" s="8"/>
      <c r="K15" s="8"/>
      <c r="L15" s="8"/>
      <c r="M15" s="13"/>
    </row>
    <row r="16" spans="2:13" ht="15" customHeight="1" x14ac:dyDescent="0.2">
      <c r="B16" s="12"/>
      <c r="C16" s="22"/>
      <c r="D16" s="8"/>
      <c r="E16" s="8"/>
      <c r="F16" s="8"/>
      <c r="G16" s="8"/>
      <c r="H16" s="8"/>
      <c r="I16" s="8"/>
      <c r="J16" s="8"/>
      <c r="K16" s="8"/>
      <c r="L16" s="8"/>
      <c r="M16" s="13"/>
    </row>
    <row r="17" spans="2:13" ht="15" customHeight="1" x14ac:dyDescent="0.2">
      <c r="B17" s="12"/>
      <c r="C17" s="22"/>
      <c r="D17" s="8"/>
      <c r="E17" s="8"/>
      <c r="F17" s="8"/>
      <c r="G17" s="8"/>
      <c r="H17" s="8"/>
      <c r="I17" s="8"/>
      <c r="J17" s="8"/>
      <c r="K17" s="8"/>
      <c r="L17" s="8"/>
      <c r="M17" s="13"/>
    </row>
    <row r="18" spans="2:13" ht="15" customHeight="1" x14ac:dyDescent="0.2">
      <c r="B18" s="12"/>
      <c r="C18" s="8"/>
      <c r="D18" s="8"/>
      <c r="E18" s="8"/>
      <c r="F18" s="8"/>
      <c r="G18" s="8"/>
      <c r="H18" s="8"/>
      <c r="I18" s="8"/>
      <c r="J18" s="8"/>
      <c r="K18" s="8"/>
      <c r="L18" s="8"/>
      <c r="M18" s="13"/>
    </row>
    <row r="19" spans="2:13" ht="15" customHeight="1" x14ac:dyDescent="0.2">
      <c r="B19" s="12"/>
      <c r="C19" s="8"/>
      <c r="D19" s="8"/>
      <c r="E19" s="8"/>
      <c r="F19" s="8"/>
      <c r="G19" s="8"/>
      <c r="H19" s="8"/>
      <c r="I19" s="8"/>
      <c r="J19" s="8"/>
      <c r="K19" s="8"/>
      <c r="L19" s="8"/>
      <c r="M19" s="13"/>
    </row>
    <row r="20" spans="2:13" ht="15" customHeight="1" x14ac:dyDescent="0.2">
      <c r="B20" s="12"/>
      <c r="C20" s="8"/>
      <c r="D20" s="8"/>
      <c r="E20" s="8"/>
      <c r="F20" s="8"/>
      <c r="G20" s="8"/>
      <c r="H20" s="8"/>
      <c r="I20" s="8"/>
      <c r="J20" s="8"/>
      <c r="K20" s="8"/>
      <c r="L20" s="8"/>
      <c r="M20" s="13"/>
    </row>
    <row r="21" spans="2:13" ht="15" customHeight="1" x14ac:dyDescent="0.2">
      <c r="B21" s="12"/>
      <c r="C21" s="8"/>
      <c r="D21" s="8"/>
      <c r="E21" s="8"/>
      <c r="F21" s="8"/>
      <c r="G21" s="8"/>
      <c r="H21" s="8"/>
      <c r="I21" s="8"/>
      <c r="J21" s="8"/>
      <c r="K21" s="8"/>
      <c r="L21" s="8"/>
      <c r="M21" s="13"/>
    </row>
    <row r="22" spans="2:13" ht="15" customHeight="1" x14ac:dyDescent="0.2">
      <c r="B22" s="12"/>
      <c r="C22" s="8"/>
      <c r="D22" s="8"/>
      <c r="E22" s="8"/>
      <c r="F22" s="8"/>
      <c r="G22" s="8"/>
      <c r="H22" s="8"/>
      <c r="I22" s="8"/>
      <c r="J22" s="8"/>
      <c r="K22" s="8"/>
      <c r="L22" s="8"/>
      <c r="M22" s="13"/>
    </row>
    <row r="23" spans="2:13" ht="15" customHeight="1" x14ac:dyDescent="0.2">
      <c r="B23" s="63" t="s">
        <v>196</v>
      </c>
      <c r="C23" s="8"/>
      <c r="D23" s="8"/>
      <c r="E23" s="8"/>
      <c r="F23" s="8"/>
      <c r="G23" s="8"/>
      <c r="H23" s="8"/>
      <c r="I23" s="8"/>
      <c r="J23" s="8"/>
      <c r="K23" s="306" t="s">
        <v>195</v>
      </c>
      <c r="L23" s="306"/>
      <c r="M23" s="307"/>
    </row>
    <row r="24" spans="2:13" ht="15.75" customHeight="1" thickBot="1" x14ac:dyDescent="0.25">
      <c r="B24" s="14"/>
      <c r="C24" s="15"/>
      <c r="D24" s="15"/>
      <c r="E24" s="15"/>
      <c r="F24" s="15"/>
      <c r="G24" s="15"/>
      <c r="H24" s="15"/>
      <c r="I24" s="15"/>
      <c r="J24" s="15"/>
      <c r="K24" s="15"/>
      <c r="L24" s="15"/>
      <c r="M24" s="16"/>
    </row>
  </sheetData>
  <mergeCells count="6">
    <mergeCell ref="K23:M23"/>
    <mergeCell ref="C1:L1"/>
    <mergeCell ref="C2:L2"/>
    <mergeCell ref="B1:B2"/>
    <mergeCell ref="M1:M2"/>
    <mergeCell ref="C6:F6"/>
  </mergeCells>
  <hyperlinks>
    <hyperlink ref="C8" location="G.RIESGOS!A1" tooltip="Ir al Contexto Estratégico" display="COMPONENTE 1. ADMINSITRACION DE RIESGOS "/>
    <hyperlink ref="C10" location="'RENDICION DE CUENTAS'!A1" tooltip="Ir a 3. Análisis de Riesgo." display="COMPONENTE 3. RENDICION DE CUENTAS "/>
    <hyperlink ref="C11" location="'A. AL CIUDADANO'!A1" tooltip="Ir a 4. Valoración del Riesgo." display="COMPONENTE 4. ATENCION AL CIUDADANO"/>
    <hyperlink ref="C12" location="'TRANSP. Y ACCESO A LA INFO'!A1" tooltip="Ir a 5. Nueva Valoración de Riesgo." display="COMPONENTE 5. TRANSPARENCIA "/>
    <hyperlink ref="C13" location="'INIC 1'!A1" tooltip="Ir a 6. Mapa de Riesgo." display="INICIATIVA 1: CODIGO DE TRANSPARENCIA "/>
    <hyperlink ref="C9" location="'R. TRAMITES '!A1" display="COMPONENTE 2. RACIONALIZACION DE TRAMITES "/>
  </hyperlinks>
  <pageMargins left="0.7" right="0.7" top="0.75" bottom="0.75" header="0.3" footer="0.3"/>
  <pageSetup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V226"/>
  <sheetViews>
    <sheetView topLeftCell="A4" zoomScale="63" zoomScaleNormal="40" workbookViewId="0">
      <selection activeCell="AL6" sqref="AL6"/>
    </sheetView>
  </sheetViews>
  <sheetFormatPr baseColWidth="10" defaultRowHeight="18.75" x14ac:dyDescent="0.3"/>
  <cols>
    <col min="2" max="2" width="26.42578125" customWidth="1"/>
    <col min="3" max="3" width="35" customWidth="1"/>
    <col min="4" max="4" width="49.28515625" customWidth="1"/>
    <col min="5" max="5" width="42.5703125" customWidth="1"/>
    <col min="6" max="7" width="32.42578125" customWidth="1"/>
    <col min="8" max="8" width="50.42578125" customWidth="1"/>
    <col min="9" max="9" width="1.85546875" style="78" customWidth="1"/>
    <col min="10" max="10" width="30" style="39" customWidth="1"/>
    <col min="11" max="11" width="63.85546875" style="39" customWidth="1"/>
    <col min="12" max="12" width="35" customWidth="1"/>
    <col min="13" max="13" width="28" customWidth="1"/>
    <col min="14" max="14" width="38.5703125" customWidth="1"/>
    <col min="15" max="15" width="59" customWidth="1"/>
    <col min="16" max="16" width="44.140625" customWidth="1"/>
    <col min="17" max="17" width="22.85546875" customWidth="1"/>
    <col min="18" max="18" width="25.7109375" customWidth="1"/>
    <col min="19" max="19" width="1.85546875" style="78" customWidth="1"/>
    <col min="20" max="20" width="32.140625" customWidth="1"/>
    <col min="21" max="21" width="60.7109375" customWidth="1"/>
    <col min="22" max="22" width="35.7109375" customWidth="1"/>
    <col min="23" max="23" width="30.42578125" customWidth="1"/>
    <col min="24" max="24" width="35.28515625" customWidth="1"/>
    <col min="25" max="25" width="54.7109375" customWidth="1"/>
    <col min="26" max="26" width="49.28515625" customWidth="1"/>
    <col min="27" max="27" width="54.85546875" customWidth="1"/>
    <col min="28" max="28" width="58.85546875" customWidth="1"/>
    <col min="29" max="29" width="1.85546875" customWidth="1"/>
    <col min="30" max="30" width="54" customWidth="1"/>
    <col min="31" max="31" width="65.42578125" customWidth="1"/>
    <col min="32" max="32" width="37.28515625" customWidth="1"/>
    <col min="33" max="33" width="51.140625" customWidth="1"/>
    <col min="34" max="34" width="46.5703125" customWidth="1"/>
    <col min="35" max="35" width="76.28515625" customWidth="1"/>
    <col min="36" max="36" width="48.7109375" customWidth="1"/>
    <col min="37" max="37" width="19.85546875" customWidth="1"/>
    <col min="38" max="38" width="32.5703125" customWidth="1"/>
    <col min="39" max="39" width="1.85546875" customWidth="1"/>
    <col min="40" max="40" width="34.85546875" customWidth="1"/>
    <col min="41" max="41" width="64.28515625" customWidth="1"/>
    <col min="42" max="42" width="42" customWidth="1"/>
    <col min="43" max="43" width="20.42578125" customWidth="1"/>
    <col min="44" max="44" width="30.28515625" customWidth="1"/>
    <col min="45" max="45" width="86" customWidth="1"/>
    <col min="46" max="46" width="19.85546875" customWidth="1"/>
    <col min="47" max="47" width="23.7109375" customWidth="1"/>
    <col min="48" max="48" width="31.85546875" customWidth="1"/>
  </cols>
  <sheetData>
    <row r="1" spans="2:48" ht="19.5" thickBot="1" x14ac:dyDescent="0.35"/>
    <row r="2" spans="2:48" ht="48" customHeight="1" thickBot="1" x14ac:dyDescent="0.3">
      <c r="B2" s="333" t="s">
        <v>117</v>
      </c>
      <c r="C2" s="333"/>
      <c r="D2" s="333"/>
      <c r="E2" s="333"/>
      <c r="F2" s="333"/>
      <c r="G2" s="333"/>
      <c r="H2" s="333"/>
      <c r="I2" s="333"/>
      <c r="J2" s="333"/>
      <c r="K2" s="333"/>
      <c r="L2" s="333"/>
      <c r="M2" s="333"/>
      <c r="N2" s="333"/>
      <c r="O2" s="333"/>
      <c r="P2" s="333"/>
      <c r="Q2" s="333"/>
      <c r="R2" s="333"/>
      <c r="S2" s="333"/>
      <c r="T2" s="333"/>
      <c r="U2" s="333"/>
      <c r="V2" s="333"/>
      <c r="W2" s="333"/>
      <c r="X2" s="333"/>
      <c r="Y2" s="333"/>
      <c r="Z2" s="333"/>
      <c r="AA2" s="333"/>
      <c r="AB2" s="333"/>
      <c r="AC2" s="333"/>
      <c r="AD2" s="333"/>
      <c r="AE2" s="333"/>
      <c r="AF2" s="333"/>
      <c r="AG2" s="333"/>
      <c r="AH2" s="333"/>
      <c r="AI2" s="333"/>
      <c r="AJ2" s="333"/>
      <c r="AK2" s="333"/>
      <c r="AL2" s="333"/>
      <c r="AM2" s="333"/>
      <c r="AN2" s="333"/>
      <c r="AO2" s="333"/>
      <c r="AP2" s="333"/>
      <c r="AQ2" s="333"/>
      <c r="AR2" s="333"/>
      <c r="AS2" s="333"/>
      <c r="AT2" s="333"/>
      <c r="AU2" s="333"/>
      <c r="AV2" s="333"/>
    </row>
    <row r="3" spans="2:48" ht="14.25" customHeight="1" thickBot="1" x14ac:dyDescent="0.3">
      <c r="B3" s="333"/>
      <c r="C3" s="333"/>
      <c r="D3" s="333"/>
      <c r="E3" s="333"/>
      <c r="F3" s="333"/>
      <c r="G3" s="333"/>
      <c r="H3" s="333"/>
      <c r="I3" s="333"/>
      <c r="J3" s="333"/>
      <c r="K3" s="333"/>
      <c r="L3" s="333"/>
      <c r="M3" s="333"/>
      <c r="N3" s="333"/>
      <c r="O3" s="333"/>
      <c r="P3" s="333"/>
      <c r="Q3" s="333"/>
      <c r="R3" s="333"/>
      <c r="S3" s="333"/>
      <c r="T3" s="333"/>
      <c r="U3" s="333"/>
      <c r="V3" s="333"/>
      <c r="W3" s="333"/>
      <c r="X3" s="333"/>
      <c r="Y3" s="333"/>
      <c r="Z3" s="333"/>
      <c r="AA3" s="333"/>
      <c r="AB3" s="333"/>
      <c r="AC3" s="333"/>
      <c r="AD3" s="333"/>
      <c r="AE3" s="333"/>
      <c r="AF3" s="333"/>
      <c r="AG3" s="333"/>
      <c r="AH3" s="333"/>
      <c r="AI3" s="333"/>
      <c r="AJ3" s="333"/>
      <c r="AK3" s="333"/>
      <c r="AL3" s="333"/>
      <c r="AM3" s="333"/>
      <c r="AN3" s="333"/>
      <c r="AO3" s="333"/>
      <c r="AP3" s="333"/>
      <c r="AQ3" s="333"/>
      <c r="AR3" s="333"/>
      <c r="AS3" s="333"/>
      <c r="AT3" s="333"/>
      <c r="AU3" s="333"/>
      <c r="AV3" s="333"/>
    </row>
    <row r="4" spans="2:48" ht="26.25" customHeight="1" x14ac:dyDescent="0.25">
      <c r="B4" s="315" t="s">
        <v>78</v>
      </c>
      <c r="C4" s="315"/>
      <c r="D4" s="315"/>
      <c r="E4" s="315"/>
      <c r="F4" s="315"/>
      <c r="G4" s="315"/>
      <c r="H4" s="315"/>
      <c r="I4" s="85"/>
      <c r="J4" s="319" t="s">
        <v>204</v>
      </c>
      <c r="K4" s="319"/>
      <c r="L4" s="319"/>
      <c r="M4" s="319"/>
      <c r="N4" s="319"/>
      <c r="O4" s="319"/>
      <c r="P4" s="319"/>
      <c r="Q4" s="319"/>
      <c r="R4" s="319"/>
      <c r="S4" s="79"/>
      <c r="T4" s="319" t="s">
        <v>213</v>
      </c>
      <c r="U4" s="319"/>
      <c r="V4" s="319"/>
      <c r="W4" s="319"/>
      <c r="X4" s="319"/>
      <c r="Y4" s="319"/>
      <c r="Z4" s="319"/>
      <c r="AA4" s="319"/>
      <c r="AB4" s="319"/>
      <c r="AD4" s="319" t="s">
        <v>218</v>
      </c>
      <c r="AE4" s="319"/>
      <c r="AF4" s="319"/>
      <c r="AG4" s="319"/>
      <c r="AH4" s="319"/>
      <c r="AI4" s="319"/>
      <c r="AJ4" s="319"/>
      <c r="AK4" s="319"/>
      <c r="AL4" s="319"/>
      <c r="AN4" s="319" t="s">
        <v>222</v>
      </c>
      <c r="AO4" s="319"/>
      <c r="AP4" s="319"/>
      <c r="AQ4" s="319"/>
      <c r="AR4" s="319"/>
      <c r="AS4" s="319"/>
      <c r="AT4" s="319"/>
      <c r="AU4" s="319"/>
      <c r="AV4" s="319"/>
    </row>
    <row r="5" spans="2:48" ht="87" customHeight="1" x14ac:dyDescent="0.25">
      <c r="B5" s="317" t="s">
        <v>77</v>
      </c>
      <c r="C5" s="317"/>
      <c r="D5" s="317"/>
      <c r="E5" s="317"/>
      <c r="F5" s="317"/>
      <c r="G5" s="317"/>
      <c r="H5" s="317"/>
      <c r="I5" s="86"/>
      <c r="J5" s="334" t="s">
        <v>276</v>
      </c>
      <c r="K5" s="334"/>
      <c r="L5" s="322" t="s">
        <v>205</v>
      </c>
      <c r="M5" s="335" t="s">
        <v>350</v>
      </c>
      <c r="N5" s="335"/>
      <c r="O5" s="335"/>
      <c r="P5" s="335"/>
      <c r="Q5" s="336" t="s">
        <v>349</v>
      </c>
      <c r="R5" s="337"/>
      <c r="S5" s="75"/>
      <c r="T5" s="320" t="s">
        <v>230</v>
      </c>
      <c r="U5" s="321"/>
      <c r="V5" s="322" t="s">
        <v>205</v>
      </c>
      <c r="W5" s="324" t="s">
        <v>226</v>
      </c>
      <c r="X5" s="325"/>
      <c r="Y5" s="325"/>
      <c r="Z5" s="326"/>
      <c r="AA5" s="327" t="s">
        <v>338</v>
      </c>
      <c r="AB5" s="328"/>
      <c r="AD5" s="320" t="s">
        <v>231</v>
      </c>
      <c r="AE5" s="321"/>
      <c r="AF5" s="322" t="s">
        <v>205</v>
      </c>
      <c r="AG5" s="324" t="s">
        <v>227</v>
      </c>
      <c r="AH5" s="325"/>
      <c r="AI5" s="325"/>
      <c r="AJ5" s="326"/>
      <c r="AK5" s="327" t="s">
        <v>229</v>
      </c>
      <c r="AL5" s="328"/>
      <c r="AN5" s="320" t="s">
        <v>232</v>
      </c>
      <c r="AO5" s="321"/>
      <c r="AP5" s="322" t="s">
        <v>205</v>
      </c>
      <c r="AQ5" s="324" t="s">
        <v>228</v>
      </c>
      <c r="AR5" s="325"/>
      <c r="AS5" s="325"/>
      <c r="AT5" s="326"/>
      <c r="AU5" s="327" t="s">
        <v>233</v>
      </c>
      <c r="AV5" s="328"/>
    </row>
    <row r="6" spans="2:48" ht="127.5" customHeight="1" x14ac:dyDescent="0.25">
      <c r="B6" s="40" t="s">
        <v>0</v>
      </c>
      <c r="C6" s="40" t="s">
        <v>24</v>
      </c>
      <c r="D6" s="40" t="s">
        <v>1</v>
      </c>
      <c r="E6" s="41" t="s">
        <v>42</v>
      </c>
      <c r="F6" s="40" t="s">
        <v>2</v>
      </c>
      <c r="G6" s="40" t="s">
        <v>151</v>
      </c>
      <c r="H6" s="83" t="s">
        <v>3</v>
      </c>
      <c r="I6" s="81"/>
      <c r="J6" s="90" t="s">
        <v>206</v>
      </c>
      <c r="K6" s="80" t="s">
        <v>207</v>
      </c>
      <c r="L6" s="323"/>
      <c r="M6" s="87" t="s">
        <v>208</v>
      </c>
      <c r="N6" s="87" t="s">
        <v>209</v>
      </c>
      <c r="O6" s="87" t="s">
        <v>210</v>
      </c>
      <c r="P6" s="87" t="s">
        <v>211</v>
      </c>
      <c r="Q6" s="88" t="s">
        <v>212</v>
      </c>
      <c r="R6" s="89" t="s">
        <v>207</v>
      </c>
      <c r="S6" s="76"/>
      <c r="T6" s="80" t="s">
        <v>216</v>
      </c>
      <c r="U6" s="80" t="s">
        <v>207</v>
      </c>
      <c r="V6" s="323"/>
      <c r="W6" s="87" t="s">
        <v>215</v>
      </c>
      <c r="X6" s="87" t="s">
        <v>209</v>
      </c>
      <c r="Y6" s="87" t="s">
        <v>210</v>
      </c>
      <c r="Z6" s="87" t="s">
        <v>211</v>
      </c>
      <c r="AA6" s="88" t="s">
        <v>214</v>
      </c>
      <c r="AB6" s="89" t="s">
        <v>207</v>
      </c>
      <c r="AD6" s="80" t="s">
        <v>219</v>
      </c>
      <c r="AE6" s="80" t="s">
        <v>207</v>
      </c>
      <c r="AF6" s="323"/>
      <c r="AG6" s="87" t="s">
        <v>220</v>
      </c>
      <c r="AH6" s="87" t="s">
        <v>209</v>
      </c>
      <c r="AI6" s="87" t="s">
        <v>210</v>
      </c>
      <c r="AJ6" s="87" t="s">
        <v>211</v>
      </c>
      <c r="AK6" s="67" t="s">
        <v>221</v>
      </c>
      <c r="AL6" s="68" t="s">
        <v>207</v>
      </c>
      <c r="AN6" s="80" t="s">
        <v>223</v>
      </c>
      <c r="AO6" s="80" t="s">
        <v>207</v>
      </c>
      <c r="AP6" s="323"/>
      <c r="AQ6" s="87" t="s">
        <v>224</v>
      </c>
      <c r="AR6" s="87" t="s">
        <v>209</v>
      </c>
      <c r="AS6" s="87" t="s">
        <v>210</v>
      </c>
      <c r="AT6" s="87" t="s">
        <v>211</v>
      </c>
      <c r="AU6" s="88" t="s">
        <v>225</v>
      </c>
      <c r="AV6" s="89" t="s">
        <v>207</v>
      </c>
    </row>
    <row r="7" spans="2:48" ht="215.25" customHeight="1" x14ac:dyDescent="0.25">
      <c r="B7" s="316" t="s">
        <v>101</v>
      </c>
      <c r="C7" s="159" t="s">
        <v>4</v>
      </c>
      <c r="D7" s="147" t="s">
        <v>98</v>
      </c>
      <c r="E7" s="151" t="s">
        <v>158</v>
      </c>
      <c r="F7" s="152" t="s">
        <v>99</v>
      </c>
      <c r="G7" s="153">
        <v>44225</v>
      </c>
      <c r="H7" s="154">
        <v>44312</v>
      </c>
      <c r="I7" s="155"/>
      <c r="J7" s="65" t="s">
        <v>280</v>
      </c>
      <c r="K7" s="156" t="s">
        <v>285</v>
      </c>
      <c r="L7" s="104">
        <v>0.03</v>
      </c>
      <c r="M7" s="161">
        <v>44298</v>
      </c>
      <c r="N7" s="156" t="s">
        <v>284</v>
      </c>
      <c r="O7" s="157" t="s">
        <v>287</v>
      </c>
      <c r="P7" s="156" t="s">
        <v>286</v>
      </c>
      <c r="Q7" s="71"/>
      <c r="R7" s="77"/>
      <c r="T7" s="113" t="s">
        <v>391</v>
      </c>
      <c r="U7" s="157" t="s">
        <v>450</v>
      </c>
      <c r="V7" s="104">
        <v>0.6</v>
      </c>
      <c r="W7" s="161" t="s">
        <v>389</v>
      </c>
      <c r="X7" s="149" t="s">
        <v>392</v>
      </c>
      <c r="Y7" s="150" t="s">
        <v>451</v>
      </c>
      <c r="Z7" s="150" t="s">
        <v>452</v>
      </c>
      <c r="AA7" s="71"/>
      <c r="AB7" s="71"/>
      <c r="AD7" s="65" t="s">
        <v>500</v>
      </c>
      <c r="AE7" s="157" t="s">
        <v>501</v>
      </c>
      <c r="AF7" s="104">
        <v>1</v>
      </c>
      <c r="AG7" s="206" t="s">
        <v>507</v>
      </c>
      <c r="AH7" s="276" t="s">
        <v>509</v>
      </c>
      <c r="AI7" s="279" t="s">
        <v>516</v>
      </c>
      <c r="AJ7" s="70"/>
      <c r="AK7" s="71"/>
      <c r="AL7" s="71"/>
      <c r="AN7" s="187" t="s">
        <v>504</v>
      </c>
      <c r="AO7" s="157" t="s">
        <v>501</v>
      </c>
      <c r="AP7" s="104">
        <v>1</v>
      </c>
      <c r="AQ7" s="150" t="s">
        <v>510</v>
      </c>
      <c r="AR7" s="206" t="s">
        <v>509</v>
      </c>
      <c r="AS7" s="279" t="s">
        <v>516</v>
      </c>
      <c r="AT7" s="70"/>
      <c r="AU7" s="71"/>
      <c r="AV7" s="71"/>
    </row>
    <row r="8" spans="2:48" ht="127.5" customHeight="1" x14ac:dyDescent="0.25">
      <c r="B8" s="316"/>
      <c r="C8" s="159" t="s">
        <v>114</v>
      </c>
      <c r="D8" s="147" t="s">
        <v>102</v>
      </c>
      <c r="E8" s="151" t="s">
        <v>388</v>
      </c>
      <c r="F8" s="152" t="s">
        <v>66</v>
      </c>
      <c r="G8" s="153">
        <v>44225</v>
      </c>
      <c r="H8" s="154">
        <v>44227</v>
      </c>
      <c r="I8" s="155"/>
      <c r="J8" s="65" t="s">
        <v>280</v>
      </c>
      <c r="K8" s="156" t="s">
        <v>282</v>
      </c>
      <c r="L8" s="104">
        <v>1</v>
      </c>
      <c r="M8" s="161">
        <v>44298</v>
      </c>
      <c r="N8" s="156" t="s">
        <v>284</v>
      </c>
      <c r="O8" s="162" t="s">
        <v>290</v>
      </c>
      <c r="P8" s="66" t="s">
        <v>288</v>
      </c>
      <c r="Q8" s="71"/>
      <c r="R8" s="77"/>
      <c r="T8" s="65" t="s">
        <v>280</v>
      </c>
      <c r="U8" s="156" t="s">
        <v>282</v>
      </c>
      <c r="V8" s="104">
        <v>1</v>
      </c>
      <c r="W8" s="161" t="s">
        <v>389</v>
      </c>
      <c r="X8" s="149" t="s">
        <v>284</v>
      </c>
      <c r="Y8" s="162" t="s">
        <v>390</v>
      </c>
      <c r="Z8" s="66" t="s">
        <v>288</v>
      </c>
      <c r="AA8" s="71"/>
      <c r="AB8" s="71"/>
      <c r="AD8" s="65" t="s">
        <v>500</v>
      </c>
      <c r="AE8" s="156" t="s">
        <v>282</v>
      </c>
      <c r="AF8" s="104">
        <v>1</v>
      </c>
      <c r="AG8" s="206" t="s">
        <v>507</v>
      </c>
      <c r="AH8" s="276" t="s">
        <v>509</v>
      </c>
      <c r="AI8" s="279" t="s">
        <v>516</v>
      </c>
      <c r="AJ8" s="72"/>
      <c r="AK8" s="71"/>
      <c r="AL8" s="71"/>
      <c r="AN8" s="187" t="s">
        <v>504</v>
      </c>
      <c r="AO8" s="156" t="s">
        <v>282</v>
      </c>
      <c r="AP8" s="104">
        <v>1</v>
      </c>
      <c r="AQ8" s="150" t="s">
        <v>510</v>
      </c>
      <c r="AR8" s="188" t="s">
        <v>509</v>
      </c>
      <c r="AS8" s="279" t="s">
        <v>516</v>
      </c>
      <c r="AT8" s="72"/>
      <c r="AU8" s="71"/>
      <c r="AV8" s="71"/>
    </row>
    <row r="9" spans="2:48" ht="206.25" customHeight="1" x14ac:dyDescent="0.25">
      <c r="B9" s="316"/>
      <c r="C9" s="318" t="s">
        <v>5</v>
      </c>
      <c r="D9" s="147" t="s">
        <v>100</v>
      </c>
      <c r="E9" s="151" t="s">
        <v>159</v>
      </c>
      <c r="F9" s="152" t="s">
        <v>65</v>
      </c>
      <c r="G9" s="153">
        <v>44225</v>
      </c>
      <c r="H9" s="154">
        <v>44227</v>
      </c>
      <c r="I9" s="155"/>
      <c r="J9" s="65" t="s">
        <v>280</v>
      </c>
      <c r="K9" s="156" t="s">
        <v>283</v>
      </c>
      <c r="L9" s="104">
        <v>1</v>
      </c>
      <c r="M9" s="161">
        <v>44298</v>
      </c>
      <c r="N9" s="156" t="s">
        <v>284</v>
      </c>
      <c r="O9" s="162" t="s">
        <v>289</v>
      </c>
      <c r="P9" s="66" t="s">
        <v>288</v>
      </c>
      <c r="Q9" s="71"/>
      <c r="R9" s="77"/>
      <c r="T9" s="65" t="s">
        <v>280</v>
      </c>
      <c r="U9" s="156" t="s">
        <v>283</v>
      </c>
      <c r="V9" s="104">
        <v>1</v>
      </c>
      <c r="W9" s="161" t="s">
        <v>389</v>
      </c>
      <c r="X9" s="149" t="s">
        <v>284</v>
      </c>
      <c r="Y9" s="162" t="s">
        <v>289</v>
      </c>
      <c r="Z9" s="66" t="s">
        <v>288</v>
      </c>
      <c r="AA9" s="71"/>
      <c r="AB9" s="71"/>
      <c r="AD9" s="65" t="s">
        <v>500</v>
      </c>
      <c r="AE9" s="65" t="s">
        <v>502</v>
      </c>
      <c r="AF9" s="104">
        <v>1</v>
      </c>
      <c r="AG9" s="206" t="s">
        <v>507</v>
      </c>
      <c r="AH9" s="276" t="s">
        <v>509</v>
      </c>
      <c r="AI9" s="279" t="s">
        <v>516</v>
      </c>
      <c r="AJ9" s="69"/>
      <c r="AK9" s="71"/>
      <c r="AL9" s="71"/>
      <c r="AN9" s="187" t="s">
        <v>504</v>
      </c>
      <c r="AO9" s="66" t="s">
        <v>502</v>
      </c>
      <c r="AP9" s="104">
        <v>1</v>
      </c>
      <c r="AQ9" s="150" t="s">
        <v>510</v>
      </c>
      <c r="AR9" s="188" t="s">
        <v>509</v>
      </c>
      <c r="AS9" s="279" t="s">
        <v>516</v>
      </c>
      <c r="AT9" s="69"/>
      <c r="AU9" s="71"/>
      <c r="AV9" s="71"/>
    </row>
    <row r="10" spans="2:48" ht="181.5" customHeight="1" x14ac:dyDescent="0.25">
      <c r="B10" s="316"/>
      <c r="C10" s="318"/>
      <c r="D10" s="147" t="s">
        <v>106</v>
      </c>
      <c r="E10" s="151" t="s">
        <v>160</v>
      </c>
      <c r="F10" s="152" t="s">
        <v>99</v>
      </c>
      <c r="G10" s="153">
        <v>44225</v>
      </c>
      <c r="H10" s="154">
        <v>44547</v>
      </c>
      <c r="I10" s="155"/>
      <c r="J10" s="65" t="s">
        <v>280</v>
      </c>
      <c r="K10" s="156" t="s">
        <v>292</v>
      </c>
      <c r="L10" s="104">
        <v>0.03</v>
      </c>
      <c r="M10" s="161">
        <v>44298</v>
      </c>
      <c r="N10" s="156" t="s">
        <v>284</v>
      </c>
      <c r="O10" s="66" t="s">
        <v>291</v>
      </c>
      <c r="P10" s="66" t="s">
        <v>288</v>
      </c>
      <c r="Q10" s="71"/>
      <c r="R10" s="77"/>
      <c r="T10" s="113" t="s">
        <v>391</v>
      </c>
      <c r="U10" s="129" t="s">
        <v>387</v>
      </c>
      <c r="V10" s="104">
        <v>1</v>
      </c>
      <c r="W10" s="161" t="s">
        <v>389</v>
      </c>
      <c r="X10" s="149" t="s">
        <v>392</v>
      </c>
      <c r="Y10" s="129" t="s">
        <v>394</v>
      </c>
      <c r="Z10" s="150" t="s">
        <v>393</v>
      </c>
      <c r="AA10" s="71"/>
      <c r="AB10" s="71"/>
      <c r="AD10" s="65" t="s">
        <v>500</v>
      </c>
      <c r="AE10" s="66" t="s">
        <v>503</v>
      </c>
      <c r="AF10" s="104">
        <v>1</v>
      </c>
      <c r="AG10" s="206" t="s">
        <v>507</v>
      </c>
      <c r="AH10" s="276" t="s">
        <v>509</v>
      </c>
      <c r="AI10" s="279" t="s">
        <v>516</v>
      </c>
      <c r="AJ10" s="69"/>
      <c r="AK10" s="71"/>
      <c r="AL10" s="71"/>
      <c r="AN10" s="187" t="s">
        <v>504</v>
      </c>
      <c r="AO10" s="66" t="s">
        <v>503</v>
      </c>
      <c r="AP10" s="104">
        <v>1</v>
      </c>
      <c r="AQ10" s="150" t="s">
        <v>510</v>
      </c>
      <c r="AR10" s="188" t="s">
        <v>509</v>
      </c>
      <c r="AS10" s="279" t="s">
        <v>516</v>
      </c>
      <c r="AT10" s="69"/>
      <c r="AU10" s="71"/>
      <c r="AV10" s="71"/>
    </row>
    <row r="11" spans="2:48" ht="168.75" customHeight="1" x14ac:dyDescent="0.25">
      <c r="B11" s="316"/>
      <c r="C11" s="318" t="s">
        <v>6</v>
      </c>
      <c r="D11" s="148" t="s">
        <v>7</v>
      </c>
      <c r="E11" s="151" t="s">
        <v>162</v>
      </c>
      <c r="F11" s="152" t="s">
        <v>99</v>
      </c>
      <c r="G11" s="153">
        <v>44225</v>
      </c>
      <c r="H11" s="154">
        <v>44286</v>
      </c>
      <c r="I11" s="155"/>
      <c r="J11" s="65" t="s">
        <v>340</v>
      </c>
      <c r="K11" s="166" t="s">
        <v>396</v>
      </c>
      <c r="L11" s="104">
        <v>0</v>
      </c>
      <c r="M11" s="184" t="s">
        <v>342</v>
      </c>
      <c r="N11" s="65" t="s">
        <v>297</v>
      </c>
      <c r="O11" s="66" t="s">
        <v>341</v>
      </c>
      <c r="P11" s="66" t="s">
        <v>352</v>
      </c>
      <c r="Q11" s="71"/>
      <c r="R11" s="77"/>
      <c r="T11" s="113" t="s">
        <v>391</v>
      </c>
      <c r="U11" s="160" t="s">
        <v>395</v>
      </c>
      <c r="V11" s="104">
        <v>1</v>
      </c>
      <c r="W11" s="161" t="s">
        <v>389</v>
      </c>
      <c r="X11" s="244" t="s">
        <v>284</v>
      </c>
      <c r="Y11" s="66" t="s">
        <v>456</v>
      </c>
      <c r="Z11" s="66" t="s">
        <v>457</v>
      </c>
      <c r="AA11" s="71"/>
      <c r="AB11" s="71"/>
      <c r="AD11" s="65" t="s">
        <v>500</v>
      </c>
      <c r="AE11" s="166" t="s">
        <v>505</v>
      </c>
      <c r="AF11" s="104">
        <v>1</v>
      </c>
      <c r="AG11" s="206" t="s">
        <v>507</v>
      </c>
      <c r="AH11" s="276" t="s">
        <v>509</v>
      </c>
      <c r="AI11" s="279" t="s">
        <v>516</v>
      </c>
      <c r="AJ11" s="69"/>
      <c r="AK11" s="71"/>
      <c r="AL11" s="71"/>
      <c r="AN11" s="187" t="s">
        <v>504</v>
      </c>
      <c r="AO11" s="278" t="s">
        <v>511</v>
      </c>
      <c r="AP11" s="104">
        <v>1</v>
      </c>
      <c r="AQ11" s="150" t="s">
        <v>510</v>
      </c>
      <c r="AR11" s="188" t="s">
        <v>509</v>
      </c>
      <c r="AS11" s="279" t="s">
        <v>516</v>
      </c>
      <c r="AT11" s="69"/>
      <c r="AU11" s="71"/>
      <c r="AV11" s="71"/>
    </row>
    <row r="12" spans="2:48" ht="157.5" x14ac:dyDescent="0.3">
      <c r="B12" s="316"/>
      <c r="C12" s="318"/>
      <c r="D12" s="148" t="s">
        <v>8</v>
      </c>
      <c r="E12" s="151" t="s">
        <v>161</v>
      </c>
      <c r="F12" s="152" t="s">
        <v>99</v>
      </c>
      <c r="G12" s="153">
        <v>44287</v>
      </c>
      <c r="H12" s="154">
        <v>44408</v>
      </c>
      <c r="I12" s="155"/>
      <c r="J12" s="167"/>
      <c r="K12" s="167"/>
      <c r="L12" s="104"/>
      <c r="M12" s="71"/>
      <c r="N12" s="71"/>
      <c r="O12" s="71"/>
      <c r="Q12" s="71"/>
      <c r="R12" s="77"/>
      <c r="T12" s="113" t="s">
        <v>400</v>
      </c>
      <c r="U12" s="185" t="s">
        <v>397</v>
      </c>
      <c r="V12" s="104">
        <v>1</v>
      </c>
      <c r="W12" s="161" t="s">
        <v>389</v>
      </c>
      <c r="X12" s="149" t="s">
        <v>392</v>
      </c>
      <c r="Y12" s="66" t="s">
        <v>401</v>
      </c>
      <c r="Z12" s="129" t="s">
        <v>402</v>
      </c>
      <c r="AA12" s="71"/>
      <c r="AB12" s="71"/>
      <c r="AD12" s="65" t="s">
        <v>500</v>
      </c>
      <c r="AE12" s="166" t="s">
        <v>505</v>
      </c>
      <c r="AF12" s="104">
        <v>1</v>
      </c>
      <c r="AG12" s="206" t="s">
        <v>507</v>
      </c>
      <c r="AH12" s="276" t="s">
        <v>509</v>
      </c>
      <c r="AI12" s="279" t="s">
        <v>516</v>
      </c>
      <c r="AJ12" s="69"/>
      <c r="AK12" s="71"/>
      <c r="AL12" s="71"/>
      <c r="AN12" s="187" t="s">
        <v>504</v>
      </c>
      <c r="AO12" s="278" t="s">
        <v>511</v>
      </c>
      <c r="AP12" s="104">
        <v>1</v>
      </c>
      <c r="AQ12" s="150" t="s">
        <v>510</v>
      </c>
      <c r="AR12" s="188" t="s">
        <v>509</v>
      </c>
      <c r="AS12" s="279" t="s">
        <v>516</v>
      </c>
      <c r="AT12" s="69"/>
      <c r="AU12" s="71"/>
      <c r="AV12" s="71"/>
    </row>
    <row r="13" spans="2:48" ht="105" x14ac:dyDescent="0.5">
      <c r="B13" s="316"/>
      <c r="C13" s="318"/>
      <c r="D13" s="151" t="s">
        <v>9</v>
      </c>
      <c r="E13" s="151" t="s">
        <v>163</v>
      </c>
      <c r="F13" s="152" t="s">
        <v>99</v>
      </c>
      <c r="G13" s="153">
        <v>44410</v>
      </c>
      <c r="H13" s="154">
        <v>44541</v>
      </c>
      <c r="I13" s="155"/>
      <c r="J13" s="65"/>
      <c r="K13" s="165"/>
      <c r="L13" s="104"/>
      <c r="M13" s="65"/>
      <c r="N13" s="165"/>
      <c r="O13" s="165"/>
      <c r="P13" s="165"/>
      <c r="Q13" s="71"/>
      <c r="R13" s="77"/>
      <c r="T13" s="113" t="s">
        <v>391</v>
      </c>
      <c r="U13" s="185"/>
      <c r="V13" s="104"/>
      <c r="W13" s="161" t="s">
        <v>389</v>
      </c>
      <c r="X13" s="71"/>
      <c r="Y13" s="165"/>
      <c r="Z13" s="186"/>
      <c r="AA13" s="71"/>
      <c r="AB13" s="71"/>
      <c r="AD13" s="65" t="s">
        <v>500</v>
      </c>
      <c r="AE13" s="166" t="s">
        <v>506</v>
      </c>
      <c r="AF13" s="104">
        <v>0.2</v>
      </c>
      <c r="AG13" s="206" t="s">
        <v>507</v>
      </c>
      <c r="AH13" s="276" t="s">
        <v>509</v>
      </c>
      <c r="AI13" s="242" t="s">
        <v>517</v>
      </c>
      <c r="AJ13" s="71"/>
      <c r="AK13" s="71"/>
      <c r="AL13" s="71"/>
      <c r="AN13" s="187" t="s">
        <v>504</v>
      </c>
      <c r="AO13" s="242" t="s">
        <v>512</v>
      </c>
      <c r="AP13" s="104">
        <v>0.5</v>
      </c>
      <c r="AQ13" s="150" t="s">
        <v>510</v>
      </c>
      <c r="AR13" s="188" t="s">
        <v>513</v>
      </c>
      <c r="AS13" s="281"/>
      <c r="AT13" s="71"/>
      <c r="AU13" s="71"/>
      <c r="AV13" s="71"/>
    </row>
    <row r="14" spans="2:48" ht="76.5" x14ac:dyDescent="0.4">
      <c r="B14" s="316"/>
      <c r="C14" s="318" t="s">
        <v>10</v>
      </c>
      <c r="D14" s="151" t="s">
        <v>11</v>
      </c>
      <c r="E14" s="151" t="s">
        <v>164</v>
      </c>
      <c r="F14" s="152" t="s">
        <v>12</v>
      </c>
      <c r="G14" s="153">
        <v>44225</v>
      </c>
      <c r="H14" s="154">
        <v>44316</v>
      </c>
      <c r="I14" s="155"/>
      <c r="J14" s="167"/>
      <c r="K14" s="167"/>
      <c r="L14" s="104"/>
      <c r="M14" s="71"/>
      <c r="N14" s="71"/>
      <c r="O14" s="71"/>
      <c r="P14" s="71"/>
      <c r="Q14" s="71"/>
      <c r="R14" s="77"/>
      <c r="T14" s="113" t="s">
        <v>391</v>
      </c>
      <c r="U14" s="65"/>
      <c r="V14" s="104">
        <v>1</v>
      </c>
      <c r="W14" s="161" t="s">
        <v>389</v>
      </c>
      <c r="X14" s="71"/>
      <c r="Y14" s="165"/>
      <c r="Z14" s="186"/>
      <c r="AA14" s="71"/>
      <c r="AB14" s="71"/>
      <c r="AD14" s="65" t="s">
        <v>500</v>
      </c>
      <c r="AE14" s="65" t="s">
        <v>508</v>
      </c>
      <c r="AF14" s="104">
        <v>1</v>
      </c>
      <c r="AG14" s="206" t="s">
        <v>507</v>
      </c>
      <c r="AH14" s="276" t="s">
        <v>509</v>
      </c>
      <c r="AI14" s="279" t="s">
        <v>516</v>
      </c>
      <c r="AJ14" s="71"/>
      <c r="AK14" s="71"/>
      <c r="AL14" s="71"/>
      <c r="AN14" s="187" t="s">
        <v>504</v>
      </c>
      <c r="AO14" s="278" t="s">
        <v>511</v>
      </c>
      <c r="AP14" s="104">
        <v>1</v>
      </c>
      <c r="AQ14" s="150" t="s">
        <v>510</v>
      </c>
      <c r="AR14" s="188" t="s">
        <v>509</v>
      </c>
      <c r="AS14" s="279" t="s">
        <v>516</v>
      </c>
      <c r="AT14" s="71"/>
      <c r="AU14" s="71"/>
      <c r="AV14" s="71"/>
    </row>
    <row r="15" spans="2:48" ht="78.75" x14ac:dyDescent="0.25">
      <c r="B15" s="316"/>
      <c r="C15" s="318"/>
      <c r="D15" s="151" t="s">
        <v>13</v>
      </c>
      <c r="E15" s="151" t="s">
        <v>165</v>
      </c>
      <c r="F15" s="152" t="s">
        <v>12</v>
      </c>
      <c r="G15" s="153">
        <v>44319</v>
      </c>
      <c r="H15" s="154">
        <v>44439</v>
      </c>
      <c r="I15" s="155"/>
      <c r="J15" s="65" t="s">
        <v>280</v>
      </c>
      <c r="K15" s="66" t="s">
        <v>339</v>
      </c>
      <c r="L15" s="104">
        <v>0</v>
      </c>
      <c r="M15" s="184" t="s">
        <v>342</v>
      </c>
      <c r="N15" s="65" t="s">
        <v>284</v>
      </c>
      <c r="O15" s="66" t="s">
        <v>351</v>
      </c>
      <c r="P15" s="166" t="s">
        <v>343</v>
      </c>
      <c r="Q15" s="71"/>
      <c r="R15" s="77"/>
      <c r="T15" s="113" t="s">
        <v>391</v>
      </c>
      <c r="U15" s="185"/>
      <c r="V15" s="104">
        <v>0</v>
      </c>
      <c r="W15" s="161" t="s">
        <v>389</v>
      </c>
      <c r="X15" s="69"/>
      <c r="Y15" s="65"/>
      <c r="Z15" s="113"/>
      <c r="AA15" s="71"/>
      <c r="AB15" s="71"/>
      <c r="AD15" s="65" t="s">
        <v>500</v>
      </c>
      <c r="AE15" s="185" t="s">
        <v>508</v>
      </c>
      <c r="AF15" s="104">
        <v>1</v>
      </c>
      <c r="AG15" s="206" t="s">
        <v>507</v>
      </c>
      <c r="AH15" s="276" t="s">
        <v>509</v>
      </c>
      <c r="AI15" s="279" t="s">
        <v>516</v>
      </c>
      <c r="AJ15" s="69"/>
      <c r="AK15" s="71"/>
      <c r="AL15" s="71"/>
      <c r="AN15" s="187" t="s">
        <v>504</v>
      </c>
      <c r="AO15" s="278" t="s">
        <v>511</v>
      </c>
      <c r="AP15" s="104">
        <v>1</v>
      </c>
      <c r="AQ15" s="150" t="s">
        <v>510</v>
      </c>
      <c r="AR15" s="188" t="s">
        <v>509</v>
      </c>
      <c r="AS15" s="279" t="s">
        <v>516</v>
      </c>
      <c r="AT15" s="69"/>
      <c r="AU15" s="71"/>
      <c r="AV15" s="71"/>
    </row>
    <row r="16" spans="2:48" ht="101.25" x14ac:dyDescent="0.5">
      <c r="B16" s="316"/>
      <c r="C16" s="318"/>
      <c r="D16" s="158" t="s">
        <v>14</v>
      </c>
      <c r="E16" s="158" t="s">
        <v>166</v>
      </c>
      <c r="F16" s="152" t="s">
        <v>12</v>
      </c>
      <c r="G16" s="153">
        <v>44440</v>
      </c>
      <c r="H16" s="154">
        <v>44561</v>
      </c>
      <c r="I16" s="155"/>
      <c r="J16" s="65"/>
      <c r="K16" s="165"/>
      <c r="L16" s="104"/>
      <c r="M16" s="71"/>
      <c r="N16" s="183"/>
      <c r="O16" s="71"/>
      <c r="P16" s="71"/>
      <c r="Q16" s="71"/>
      <c r="R16" s="77"/>
      <c r="T16" s="113" t="s">
        <v>391</v>
      </c>
      <c r="U16" s="185"/>
      <c r="V16" s="104"/>
      <c r="W16" s="161" t="s">
        <v>389</v>
      </c>
      <c r="X16" s="71"/>
      <c r="Y16" s="165"/>
      <c r="Z16" s="186"/>
      <c r="AA16" s="71"/>
      <c r="AB16" s="71"/>
      <c r="AD16" s="65" t="s">
        <v>500</v>
      </c>
      <c r="AE16" s="185"/>
      <c r="AF16" s="104">
        <v>0</v>
      </c>
      <c r="AG16" s="206" t="s">
        <v>507</v>
      </c>
      <c r="AH16" s="276" t="s">
        <v>509</v>
      </c>
      <c r="AI16" s="279" t="s">
        <v>518</v>
      </c>
      <c r="AJ16" s="71"/>
      <c r="AK16" s="71"/>
      <c r="AL16" s="71"/>
      <c r="AN16" s="187" t="s">
        <v>504</v>
      </c>
      <c r="AO16" s="242" t="s">
        <v>514</v>
      </c>
      <c r="AP16" s="104">
        <v>0</v>
      </c>
      <c r="AQ16" s="150" t="s">
        <v>510</v>
      </c>
      <c r="AR16" s="188" t="s">
        <v>509</v>
      </c>
      <c r="AS16" s="280" t="s">
        <v>515</v>
      </c>
      <c r="AT16" s="71"/>
      <c r="AU16" s="71"/>
      <c r="AV16" s="71"/>
    </row>
    <row r="17" spans="2:42" x14ac:dyDescent="0.3">
      <c r="B17" s="5"/>
      <c r="C17" s="5"/>
      <c r="D17" s="5"/>
      <c r="E17" s="5"/>
      <c r="F17" s="5"/>
      <c r="G17" s="5"/>
      <c r="H17" s="5"/>
    </row>
    <row r="18" spans="2:42" ht="92.25" x14ac:dyDescent="1.35">
      <c r="B18" s="5"/>
      <c r="C18" s="5"/>
      <c r="D18" s="5"/>
      <c r="E18" s="5"/>
      <c r="F18" s="5"/>
      <c r="G18" s="5"/>
      <c r="H18" s="5"/>
      <c r="K18" s="168" t="s">
        <v>313</v>
      </c>
      <c r="L18" s="169">
        <f>SUM(L7:L17)/10</f>
        <v>0.20600000000000002</v>
      </c>
      <c r="T18" s="331" t="s">
        <v>314</v>
      </c>
      <c r="U18" s="332"/>
      <c r="V18" s="164">
        <f>SUM(V7:V17)/10</f>
        <v>0.65999999999999992</v>
      </c>
      <c r="AD18" s="329" t="s">
        <v>315</v>
      </c>
      <c r="AE18" s="329"/>
      <c r="AF18" s="274">
        <f>SUM(AF7:AF17)/10</f>
        <v>0.82</v>
      </c>
      <c r="AN18" s="330" t="s">
        <v>316</v>
      </c>
      <c r="AO18" s="330"/>
      <c r="AP18" s="275">
        <f>SUM(AP7:AP17)/10</f>
        <v>0.85</v>
      </c>
    </row>
    <row r="19" spans="2:42" x14ac:dyDescent="0.3">
      <c r="B19" s="5"/>
      <c r="C19" s="5"/>
      <c r="D19" s="5"/>
      <c r="E19" s="5"/>
      <c r="F19" s="5"/>
      <c r="G19" s="5"/>
      <c r="H19" s="5"/>
    </row>
    <row r="20" spans="2:42" x14ac:dyDescent="0.3">
      <c r="B20" s="5"/>
      <c r="C20" s="5"/>
      <c r="D20" s="5"/>
      <c r="E20" s="5"/>
      <c r="F20" s="5"/>
      <c r="G20" s="5"/>
      <c r="H20" s="5"/>
    </row>
    <row r="21" spans="2:42" x14ac:dyDescent="0.3">
      <c r="B21" s="5"/>
      <c r="C21" s="5"/>
      <c r="D21" s="5"/>
      <c r="E21" s="5"/>
      <c r="F21" s="5"/>
      <c r="G21" s="5"/>
      <c r="H21" s="5"/>
    </row>
    <row r="22" spans="2:42" x14ac:dyDescent="0.3">
      <c r="B22" s="5"/>
      <c r="C22" s="5"/>
      <c r="D22" s="5"/>
      <c r="E22" s="5"/>
      <c r="F22" s="5"/>
      <c r="G22" s="5"/>
      <c r="H22" s="5"/>
    </row>
    <row r="23" spans="2:42" x14ac:dyDescent="0.3">
      <c r="B23" s="5"/>
      <c r="C23" s="5"/>
      <c r="D23" s="5"/>
      <c r="E23" s="5"/>
      <c r="F23" s="5"/>
      <c r="G23" s="5"/>
      <c r="H23" s="5"/>
    </row>
    <row r="24" spans="2:42" x14ac:dyDescent="0.3">
      <c r="B24" s="5"/>
      <c r="C24" s="5"/>
      <c r="D24" s="5"/>
      <c r="E24" s="5"/>
      <c r="F24" s="5"/>
      <c r="G24" s="5"/>
      <c r="H24" s="5"/>
    </row>
    <row r="25" spans="2:42" x14ac:dyDescent="0.3">
      <c r="B25" s="5"/>
      <c r="C25" s="5"/>
      <c r="D25" s="5"/>
      <c r="E25" s="5"/>
      <c r="F25" s="5"/>
      <c r="G25" s="5"/>
      <c r="H25" s="5"/>
    </row>
    <row r="26" spans="2:42" x14ac:dyDescent="0.3">
      <c r="B26" s="5"/>
      <c r="C26" s="5"/>
      <c r="D26" s="5"/>
      <c r="E26" s="5"/>
      <c r="F26" s="5"/>
      <c r="G26" s="5"/>
      <c r="H26" s="5"/>
    </row>
    <row r="27" spans="2:42" x14ac:dyDescent="0.3">
      <c r="B27" s="5"/>
      <c r="C27" s="5"/>
      <c r="D27" s="5"/>
      <c r="E27" s="5"/>
      <c r="F27" s="5"/>
      <c r="G27" s="5"/>
      <c r="H27" s="5"/>
    </row>
    <row r="28" spans="2:42" x14ac:dyDescent="0.3">
      <c r="B28" s="5"/>
      <c r="C28" s="5"/>
      <c r="D28" s="5"/>
      <c r="E28" s="5"/>
      <c r="F28" s="5"/>
      <c r="G28" s="5"/>
      <c r="H28" s="5"/>
    </row>
    <row r="29" spans="2:42" x14ac:dyDescent="0.3">
      <c r="B29" s="5"/>
      <c r="C29" s="5"/>
      <c r="D29" s="5"/>
      <c r="E29" s="5"/>
      <c r="F29" s="5"/>
      <c r="G29" s="5"/>
      <c r="H29" s="5"/>
    </row>
    <row r="30" spans="2:42" x14ac:dyDescent="0.3">
      <c r="B30" s="5"/>
      <c r="C30" s="5"/>
      <c r="D30" s="5"/>
      <c r="E30" s="5"/>
      <c r="F30" s="5"/>
      <c r="G30" s="5"/>
      <c r="H30" s="5"/>
    </row>
    <row r="31" spans="2:42" x14ac:dyDescent="0.3">
      <c r="B31" s="5"/>
      <c r="C31" s="5"/>
      <c r="D31" s="5"/>
      <c r="E31" s="5"/>
      <c r="F31" s="5"/>
      <c r="G31" s="5"/>
      <c r="H31" s="5"/>
    </row>
    <row r="32" spans="2:42" x14ac:dyDescent="0.3">
      <c r="B32" s="5"/>
      <c r="C32" s="5"/>
      <c r="D32" s="5"/>
      <c r="E32" s="5"/>
      <c r="F32" s="5"/>
      <c r="G32" s="5"/>
      <c r="H32" s="5"/>
    </row>
    <row r="33" spans="2:8" x14ac:dyDescent="0.3">
      <c r="B33" s="5"/>
      <c r="C33" s="5"/>
      <c r="D33" s="5"/>
      <c r="E33" s="5"/>
      <c r="F33" s="5"/>
      <c r="G33" s="5"/>
      <c r="H33" s="5"/>
    </row>
    <row r="34" spans="2:8" x14ac:dyDescent="0.3">
      <c r="B34" s="5"/>
      <c r="C34" s="5"/>
      <c r="D34" s="5"/>
      <c r="E34" s="5"/>
      <c r="F34" s="5"/>
      <c r="G34" s="5"/>
      <c r="H34" s="5"/>
    </row>
    <row r="35" spans="2:8" x14ac:dyDescent="0.3">
      <c r="B35" s="5"/>
      <c r="C35" s="5"/>
      <c r="D35" s="5"/>
      <c r="E35" s="5"/>
      <c r="F35" s="5"/>
      <c r="G35" s="5"/>
      <c r="H35" s="5"/>
    </row>
    <row r="36" spans="2:8" x14ac:dyDescent="0.3">
      <c r="B36" s="5"/>
      <c r="C36" s="5"/>
      <c r="D36" s="5"/>
      <c r="E36" s="5"/>
      <c r="F36" s="5"/>
      <c r="G36" s="5"/>
      <c r="H36" s="5"/>
    </row>
    <row r="37" spans="2:8" x14ac:dyDescent="0.3">
      <c r="B37" s="5"/>
      <c r="C37" s="5"/>
      <c r="D37" s="5"/>
      <c r="E37" s="5"/>
      <c r="F37" s="5"/>
      <c r="G37" s="5"/>
      <c r="H37" s="5"/>
    </row>
    <row r="38" spans="2:8" x14ac:dyDescent="0.3">
      <c r="B38" s="5"/>
      <c r="C38" s="5"/>
      <c r="D38" s="5"/>
      <c r="E38" s="5"/>
      <c r="F38" s="5"/>
      <c r="G38" s="5"/>
      <c r="H38" s="5"/>
    </row>
    <row r="39" spans="2:8" x14ac:dyDescent="0.3">
      <c r="B39" s="5"/>
      <c r="C39" s="5"/>
      <c r="D39" s="5"/>
      <c r="E39" s="5"/>
      <c r="F39" s="5"/>
      <c r="G39" s="5"/>
      <c r="H39" s="5"/>
    </row>
    <row r="40" spans="2:8" x14ac:dyDescent="0.3">
      <c r="B40" s="5"/>
      <c r="C40" s="5"/>
      <c r="D40" s="5"/>
      <c r="E40" s="5"/>
      <c r="F40" s="5"/>
      <c r="G40" s="5"/>
      <c r="H40" s="5"/>
    </row>
    <row r="41" spans="2:8" x14ac:dyDescent="0.3">
      <c r="B41" s="5"/>
      <c r="C41" s="5"/>
      <c r="D41" s="5"/>
      <c r="E41" s="5"/>
      <c r="F41" s="5"/>
      <c r="G41" s="5"/>
      <c r="H41" s="5"/>
    </row>
    <row r="42" spans="2:8" x14ac:dyDescent="0.3">
      <c r="B42" s="5"/>
      <c r="C42" s="5"/>
      <c r="D42" s="5"/>
      <c r="E42" s="5"/>
      <c r="F42" s="5"/>
      <c r="G42" s="5"/>
      <c r="H42" s="5"/>
    </row>
    <row r="43" spans="2:8" x14ac:dyDescent="0.3">
      <c r="B43" s="5"/>
      <c r="C43" s="5"/>
      <c r="D43" s="5"/>
      <c r="E43" s="5"/>
      <c r="F43" s="5"/>
      <c r="G43" s="5"/>
      <c r="H43" s="5"/>
    </row>
    <row r="44" spans="2:8" x14ac:dyDescent="0.3">
      <c r="B44" s="5"/>
      <c r="C44" s="5"/>
      <c r="D44" s="5"/>
      <c r="E44" s="5"/>
      <c r="F44" s="5"/>
      <c r="G44" s="5"/>
      <c r="H44" s="5"/>
    </row>
    <row r="45" spans="2:8" x14ac:dyDescent="0.3">
      <c r="B45" s="5"/>
      <c r="C45" s="5"/>
      <c r="D45" s="5"/>
      <c r="E45" s="5"/>
      <c r="F45" s="5"/>
      <c r="G45" s="5"/>
      <c r="H45" s="5"/>
    </row>
    <row r="46" spans="2:8" x14ac:dyDescent="0.3">
      <c r="B46" s="5"/>
      <c r="C46" s="5"/>
      <c r="D46" s="5"/>
      <c r="E46" s="5"/>
      <c r="F46" s="5"/>
      <c r="G46" s="5"/>
      <c r="H46" s="5"/>
    </row>
    <row r="47" spans="2:8" x14ac:dyDescent="0.3">
      <c r="B47" s="5"/>
      <c r="C47" s="5"/>
      <c r="D47" s="5"/>
      <c r="E47" s="5"/>
      <c r="F47" s="5"/>
      <c r="G47" s="5"/>
      <c r="H47" s="5"/>
    </row>
    <row r="48" spans="2:8" x14ac:dyDescent="0.3">
      <c r="B48" s="5"/>
      <c r="C48" s="5"/>
      <c r="D48" s="5"/>
      <c r="E48" s="5"/>
      <c r="F48" s="5"/>
      <c r="G48" s="5"/>
      <c r="H48" s="5"/>
    </row>
    <row r="49" spans="2:8" x14ac:dyDescent="0.3">
      <c r="B49" s="5"/>
      <c r="C49" s="5"/>
      <c r="D49" s="5"/>
      <c r="E49" s="5"/>
      <c r="F49" s="5"/>
      <c r="G49" s="5"/>
      <c r="H49" s="5"/>
    </row>
    <row r="50" spans="2:8" x14ac:dyDescent="0.3">
      <c r="B50" s="5"/>
      <c r="C50" s="5"/>
      <c r="D50" s="5"/>
      <c r="E50" s="5"/>
      <c r="F50" s="5"/>
      <c r="G50" s="5"/>
      <c r="H50" s="5"/>
    </row>
    <row r="51" spans="2:8" x14ac:dyDescent="0.3">
      <c r="B51" s="5"/>
      <c r="C51" s="5"/>
      <c r="D51" s="5"/>
      <c r="E51" s="5"/>
      <c r="F51" s="5"/>
      <c r="G51" s="5"/>
      <c r="H51" s="5"/>
    </row>
    <row r="52" spans="2:8" x14ac:dyDescent="0.3">
      <c r="B52" s="5"/>
      <c r="C52" s="5"/>
      <c r="D52" s="5"/>
      <c r="E52" s="5"/>
      <c r="F52" s="5"/>
      <c r="G52" s="5"/>
      <c r="H52" s="5"/>
    </row>
    <row r="53" spans="2:8" x14ac:dyDescent="0.3">
      <c r="B53" s="5"/>
      <c r="C53" s="5"/>
      <c r="D53" s="5"/>
      <c r="E53" s="5"/>
      <c r="F53" s="5"/>
      <c r="G53" s="5"/>
      <c r="H53" s="5"/>
    </row>
    <row r="54" spans="2:8" x14ac:dyDescent="0.3">
      <c r="B54" s="5"/>
      <c r="C54" s="5"/>
      <c r="D54" s="5"/>
      <c r="E54" s="5"/>
      <c r="F54" s="5"/>
      <c r="G54" s="5"/>
      <c r="H54" s="5"/>
    </row>
    <row r="55" spans="2:8" x14ac:dyDescent="0.3">
      <c r="B55" s="5"/>
      <c r="C55" s="5"/>
      <c r="D55" s="5"/>
      <c r="E55" s="5"/>
      <c r="F55" s="5"/>
      <c r="G55" s="5"/>
      <c r="H55" s="5"/>
    </row>
    <row r="56" spans="2:8" x14ac:dyDescent="0.3">
      <c r="B56" s="5"/>
      <c r="C56" s="5"/>
      <c r="D56" s="5"/>
      <c r="E56" s="5"/>
      <c r="F56" s="5"/>
      <c r="G56" s="5"/>
      <c r="H56" s="5"/>
    </row>
    <row r="57" spans="2:8" x14ac:dyDescent="0.3">
      <c r="B57" s="5"/>
      <c r="C57" s="5"/>
      <c r="D57" s="5"/>
      <c r="E57" s="5"/>
      <c r="F57" s="5"/>
      <c r="G57" s="5"/>
      <c r="H57" s="5"/>
    </row>
    <row r="58" spans="2:8" x14ac:dyDescent="0.3">
      <c r="B58" s="5"/>
      <c r="C58" s="5"/>
      <c r="D58" s="5"/>
      <c r="E58" s="5"/>
      <c r="F58" s="5"/>
      <c r="G58" s="5"/>
      <c r="H58" s="5"/>
    </row>
    <row r="59" spans="2:8" x14ac:dyDescent="0.3">
      <c r="B59" s="5"/>
      <c r="C59" s="5"/>
      <c r="D59" s="5"/>
      <c r="E59" s="5"/>
      <c r="F59" s="5"/>
      <c r="G59" s="5"/>
      <c r="H59" s="5"/>
    </row>
    <row r="60" spans="2:8" x14ac:dyDescent="0.3">
      <c r="B60" s="5"/>
      <c r="C60" s="5"/>
      <c r="D60" s="5"/>
      <c r="E60" s="5"/>
      <c r="F60" s="5"/>
      <c r="G60" s="5"/>
      <c r="H60" s="5"/>
    </row>
    <row r="61" spans="2:8" x14ac:dyDescent="0.3">
      <c r="B61" s="5"/>
      <c r="C61" s="5"/>
      <c r="D61" s="5"/>
      <c r="E61" s="5"/>
      <c r="F61" s="5"/>
      <c r="G61" s="5"/>
      <c r="H61" s="5"/>
    </row>
    <row r="62" spans="2:8" x14ac:dyDescent="0.3">
      <c r="B62" s="5"/>
      <c r="C62" s="5"/>
      <c r="D62" s="5"/>
      <c r="E62" s="5"/>
      <c r="F62" s="5"/>
      <c r="G62" s="5"/>
      <c r="H62" s="5"/>
    </row>
    <row r="63" spans="2:8" x14ac:dyDescent="0.3">
      <c r="B63" s="5"/>
      <c r="C63" s="5"/>
      <c r="D63" s="5"/>
      <c r="E63" s="5"/>
      <c r="F63" s="5"/>
      <c r="G63" s="5"/>
      <c r="H63" s="5"/>
    </row>
    <row r="64" spans="2:8" x14ac:dyDescent="0.3">
      <c r="B64" s="5"/>
      <c r="C64" s="5"/>
      <c r="D64" s="5"/>
      <c r="E64" s="5"/>
      <c r="F64" s="5"/>
      <c r="G64" s="5"/>
      <c r="H64" s="5"/>
    </row>
    <row r="65" spans="2:8" x14ac:dyDescent="0.3">
      <c r="B65" s="5"/>
      <c r="C65" s="5"/>
      <c r="D65" s="5"/>
      <c r="E65" s="5"/>
      <c r="F65" s="5"/>
      <c r="G65" s="5"/>
      <c r="H65" s="5"/>
    </row>
    <row r="66" spans="2:8" x14ac:dyDescent="0.3">
      <c r="B66" s="5"/>
      <c r="C66" s="5"/>
      <c r="D66" s="5"/>
      <c r="E66" s="5"/>
      <c r="F66" s="5"/>
      <c r="G66" s="5"/>
      <c r="H66" s="5"/>
    </row>
    <row r="67" spans="2:8" x14ac:dyDescent="0.3">
      <c r="B67" s="5"/>
      <c r="C67" s="5"/>
      <c r="D67" s="5"/>
      <c r="E67" s="5"/>
      <c r="F67" s="5"/>
      <c r="G67" s="5"/>
      <c r="H67" s="5"/>
    </row>
    <row r="68" spans="2:8" x14ac:dyDescent="0.3">
      <c r="B68" s="5"/>
      <c r="C68" s="5"/>
      <c r="D68" s="5"/>
      <c r="E68" s="5"/>
      <c r="F68" s="5"/>
      <c r="G68" s="5"/>
      <c r="H68" s="5"/>
    </row>
    <row r="69" spans="2:8" x14ac:dyDescent="0.3">
      <c r="B69" s="5"/>
      <c r="C69" s="5"/>
      <c r="D69" s="5"/>
      <c r="E69" s="5"/>
      <c r="F69" s="5"/>
      <c r="G69" s="5"/>
      <c r="H69" s="5"/>
    </row>
    <row r="70" spans="2:8" x14ac:dyDescent="0.3">
      <c r="B70" s="5"/>
      <c r="C70" s="5"/>
      <c r="D70" s="5"/>
      <c r="E70" s="5"/>
      <c r="F70" s="5"/>
      <c r="G70" s="5"/>
      <c r="H70" s="5"/>
    </row>
    <row r="71" spans="2:8" x14ac:dyDescent="0.3">
      <c r="B71" s="5"/>
      <c r="C71" s="5"/>
      <c r="D71" s="5"/>
      <c r="E71" s="5"/>
      <c r="F71" s="5"/>
      <c r="G71" s="5"/>
      <c r="H71" s="5"/>
    </row>
    <row r="72" spans="2:8" x14ac:dyDescent="0.3">
      <c r="B72" s="5"/>
      <c r="C72" s="5"/>
      <c r="D72" s="5"/>
      <c r="E72" s="5"/>
      <c r="F72" s="5"/>
      <c r="G72" s="5"/>
      <c r="H72" s="5"/>
    </row>
    <row r="73" spans="2:8" x14ac:dyDescent="0.3">
      <c r="B73" s="5"/>
      <c r="C73" s="5"/>
      <c r="D73" s="5"/>
      <c r="E73" s="5"/>
      <c r="F73" s="5"/>
      <c r="G73" s="5"/>
      <c r="H73" s="5"/>
    </row>
    <row r="74" spans="2:8" x14ac:dyDescent="0.3">
      <c r="B74" s="5"/>
      <c r="C74" s="5"/>
      <c r="D74" s="5"/>
      <c r="E74" s="5"/>
      <c r="F74" s="5"/>
      <c r="G74" s="5"/>
      <c r="H74" s="5"/>
    </row>
    <row r="75" spans="2:8" x14ac:dyDescent="0.3">
      <c r="B75" s="5"/>
      <c r="C75" s="5"/>
      <c r="D75" s="5"/>
      <c r="E75" s="5"/>
      <c r="F75" s="5"/>
      <c r="G75" s="5"/>
      <c r="H75" s="5"/>
    </row>
    <row r="76" spans="2:8" x14ac:dyDescent="0.3">
      <c r="B76" s="5"/>
      <c r="C76" s="5"/>
      <c r="D76" s="5"/>
      <c r="E76" s="5"/>
      <c r="F76" s="5"/>
      <c r="G76" s="5"/>
      <c r="H76" s="5"/>
    </row>
    <row r="77" spans="2:8" x14ac:dyDescent="0.3">
      <c r="B77" s="5"/>
      <c r="C77" s="5"/>
      <c r="D77" s="5"/>
      <c r="E77" s="5"/>
      <c r="F77" s="5"/>
      <c r="G77" s="5"/>
      <c r="H77" s="5"/>
    </row>
    <row r="78" spans="2:8" x14ac:dyDescent="0.3">
      <c r="B78" s="5"/>
      <c r="C78" s="5"/>
      <c r="D78" s="5"/>
      <c r="E78" s="5"/>
      <c r="F78" s="5"/>
      <c r="G78" s="5"/>
      <c r="H78" s="5"/>
    </row>
    <row r="79" spans="2:8" x14ac:dyDescent="0.3">
      <c r="B79" s="5"/>
      <c r="C79" s="5"/>
      <c r="D79" s="5"/>
      <c r="E79" s="5"/>
      <c r="F79" s="5"/>
      <c r="G79" s="5"/>
      <c r="H79" s="5"/>
    </row>
    <row r="80" spans="2:8" x14ac:dyDescent="0.3">
      <c r="B80" s="5"/>
      <c r="C80" s="5"/>
      <c r="D80" s="5"/>
      <c r="E80" s="5"/>
      <c r="F80" s="5"/>
      <c r="G80" s="5"/>
      <c r="H80" s="5"/>
    </row>
    <row r="81" spans="2:8" x14ac:dyDescent="0.3">
      <c r="B81" s="5"/>
      <c r="C81" s="5"/>
      <c r="D81" s="5"/>
      <c r="E81" s="5"/>
      <c r="F81" s="5"/>
      <c r="G81" s="5"/>
      <c r="H81" s="5"/>
    </row>
    <row r="82" spans="2:8" x14ac:dyDescent="0.3">
      <c r="B82" s="5"/>
      <c r="C82" s="5"/>
      <c r="D82" s="5"/>
      <c r="E82" s="5"/>
      <c r="F82" s="5"/>
      <c r="G82" s="5"/>
      <c r="H82" s="5"/>
    </row>
    <row r="83" spans="2:8" x14ac:dyDescent="0.3">
      <c r="B83" s="5"/>
      <c r="C83" s="5"/>
      <c r="D83" s="5"/>
      <c r="E83" s="5"/>
      <c r="F83" s="5"/>
      <c r="G83" s="5"/>
      <c r="H83" s="5"/>
    </row>
    <row r="84" spans="2:8" x14ac:dyDescent="0.3">
      <c r="B84" s="5"/>
      <c r="C84" s="5"/>
      <c r="D84" s="5"/>
      <c r="E84" s="5"/>
      <c r="F84" s="5"/>
      <c r="G84" s="5"/>
      <c r="H84" s="5"/>
    </row>
    <row r="85" spans="2:8" x14ac:dyDescent="0.3">
      <c r="B85" s="5"/>
      <c r="C85" s="5"/>
      <c r="D85" s="5"/>
      <c r="E85" s="5"/>
      <c r="F85" s="5"/>
      <c r="G85" s="5"/>
      <c r="H85" s="5"/>
    </row>
    <row r="86" spans="2:8" x14ac:dyDescent="0.3">
      <c r="B86" s="5"/>
      <c r="C86" s="5"/>
      <c r="D86" s="5"/>
      <c r="E86" s="5"/>
      <c r="F86" s="5"/>
      <c r="G86" s="5"/>
      <c r="H86" s="5"/>
    </row>
    <row r="87" spans="2:8" x14ac:dyDescent="0.3">
      <c r="B87" s="5"/>
      <c r="C87" s="5"/>
      <c r="D87" s="5"/>
      <c r="E87" s="5"/>
      <c r="F87" s="5"/>
      <c r="G87" s="5"/>
      <c r="H87" s="5"/>
    </row>
    <row r="88" spans="2:8" x14ac:dyDescent="0.3">
      <c r="B88" s="5"/>
      <c r="C88" s="5"/>
      <c r="D88" s="5"/>
      <c r="E88" s="5"/>
      <c r="F88" s="5"/>
      <c r="G88" s="5"/>
      <c r="H88" s="5"/>
    </row>
    <row r="89" spans="2:8" x14ac:dyDescent="0.3">
      <c r="B89" s="5"/>
      <c r="C89" s="5"/>
      <c r="D89" s="5"/>
      <c r="E89" s="5"/>
      <c r="F89" s="5"/>
      <c r="G89" s="5"/>
      <c r="H89" s="5"/>
    </row>
    <row r="90" spans="2:8" x14ac:dyDescent="0.3">
      <c r="B90" s="5"/>
      <c r="C90" s="5"/>
      <c r="D90" s="5"/>
      <c r="E90" s="5"/>
      <c r="F90" s="5"/>
      <c r="G90" s="5"/>
      <c r="H90" s="5"/>
    </row>
    <row r="91" spans="2:8" x14ac:dyDescent="0.3">
      <c r="B91" s="5"/>
      <c r="C91" s="5"/>
      <c r="D91" s="5"/>
      <c r="E91" s="5"/>
      <c r="F91" s="5"/>
      <c r="G91" s="5"/>
      <c r="H91" s="5"/>
    </row>
    <row r="92" spans="2:8" x14ac:dyDescent="0.3">
      <c r="B92" s="5"/>
      <c r="C92" s="5"/>
      <c r="D92" s="5"/>
      <c r="E92" s="5"/>
      <c r="F92" s="5"/>
      <c r="G92" s="5"/>
      <c r="H92" s="5"/>
    </row>
    <row r="93" spans="2:8" x14ac:dyDescent="0.3">
      <c r="B93" s="5"/>
      <c r="C93" s="5"/>
      <c r="D93" s="5"/>
      <c r="E93" s="5"/>
      <c r="F93" s="5"/>
      <c r="G93" s="5"/>
      <c r="H93" s="5"/>
    </row>
    <row r="94" spans="2:8" x14ac:dyDescent="0.3">
      <c r="B94" s="5"/>
      <c r="C94" s="5"/>
      <c r="D94" s="5"/>
      <c r="E94" s="5"/>
      <c r="F94" s="5"/>
      <c r="G94" s="5"/>
      <c r="H94" s="5"/>
    </row>
    <row r="95" spans="2:8" x14ac:dyDescent="0.3">
      <c r="B95" s="5"/>
      <c r="C95" s="5"/>
      <c r="D95" s="5"/>
      <c r="E95" s="5"/>
      <c r="F95" s="5"/>
      <c r="G95" s="5"/>
      <c r="H95" s="5"/>
    </row>
    <row r="96" spans="2:8" x14ac:dyDescent="0.3">
      <c r="B96" s="5"/>
      <c r="C96" s="5"/>
      <c r="D96" s="5"/>
      <c r="E96" s="5"/>
      <c r="F96" s="5"/>
      <c r="G96" s="5"/>
      <c r="H96" s="5"/>
    </row>
    <row r="97" spans="2:8" x14ac:dyDescent="0.3">
      <c r="B97" s="5"/>
      <c r="C97" s="5"/>
      <c r="D97" s="5"/>
      <c r="E97" s="5"/>
      <c r="F97" s="5"/>
      <c r="G97" s="5"/>
      <c r="H97" s="5"/>
    </row>
    <row r="98" spans="2:8" x14ac:dyDescent="0.3">
      <c r="B98" s="5"/>
      <c r="C98" s="5"/>
      <c r="D98" s="5"/>
      <c r="E98" s="5"/>
      <c r="F98" s="5"/>
      <c r="G98" s="5"/>
      <c r="H98" s="5"/>
    </row>
    <row r="99" spans="2:8" x14ac:dyDescent="0.3">
      <c r="B99" s="5"/>
      <c r="C99" s="5"/>
      <c r="D99" s="5"/>
      <c r="E99" s="5"/>
      <c r="F99" s="5"/>
      <c r="G99" s="5"/>
      <c r="H99" s="5"/>
    </row>
    <row r="100" spans="2:8" x14ac:dyDescent="0.3">
      <c r="B100" s="5"/>
      <c r="C100" s="5"/>
      <c r="D100" s="5"/>
      <c r="E100" s="5"/>
      <c r="F100" s="5"/>
      <c r="G100" s="5"/>
      <c r="H100" s="5"/>
    </row>
    <row r="101" spans="2:8" x14ac:dyDescent="0.3">
      <c r="B101" s="5"/>
      <c r="C101" s="5"/>
      <c r="D101" s="5"/>
      <c r="E101" s="5"/>
      <c r="F101" s="5"/>
      <c r="G101" s="5"/>
      <c r="H101" s="5"/>
    </row>
    <row r="102" spans="2:8" x14ac:dyDescent="0.3">
      <c r="B102" s="5"/>
      <c r="C102" s="5"/>
      <c r="D102" s="5"/>
      <c r="E102" s="5"/>
      <c r="F102" s="5"/>
      <c r="G102" s="5"/>
      <c r="H102" s="5"/>
    </row>
    <row r="103" spans="2:8" x14ac:dyDescent="0.3">
      <c r="B103" s="5"/>
      <c r="C103" s="5"/>
      <c r="D103" s="5"/>
      <c r="E103" s="5"/>
      <c r="F103" s="5"/>
      <c r="G103" s="5"/>
      <c r="H103" s="5"/>
    </row>
    <row r="104" spans="2:8" x14ac:dyDescent="0.3">
      <c r="B104" s="5"/>
      <c r="C104" s="5"/>
      <c r="D104" s="5"/>
      <c r="E104" s="5"/>
      <c r="F104" s="5"/>
      <c r="G104" s="5"/>
      <c r="H104" s="5"/>
    </row>
    <row r="105" spans="2:8" x14ac:dyDescent="0.3">
      <c r="B105" s="5"/>
      <c r="C105" s="5"/>
      <c r="D105" s="5"/>
      <c r="E105" s="5"/>
      <c r="F105" s="5"/>
      <c r="G105" s="5"/>
      <c r="H105" s="5"/>
    </row>
    <row r="106" spans="2:8" x14ac:dyDescent="0.3">
      <c r="B106" s="5"/>
      <c r="C106" s="5"/>
      <c r="D106" s="5"/>
      <c r="E106" s="5"/>
      <c r="F106" s="5"/>
      <c r="G106" s="5"/>
      <c r="H106" s="5"/>
    </row>
    <row r="107" spans="2:8" x14ac:dyDescent="0.3">
      <c r="B107" s="5"/>
      <c r="C107" s="5"/>
      <c r="D107" s="5"/>
      <c r="E107" s="5"/>
      <c r="F107" s="5"/>
      <c r="G107" s="5"/>
      <c r="H107" s="5"/>
    </row>
    <row r="108" spans="2:8" x14ac:dyDescent="0.3">
      <c r="B108" s="5"/>
      <c r="C108" s="5"/>
      <c r="D108" s="5"/>
      <c r="E108" s="5"/>
      <c r="F108" s="5"/>
      <c r="G108" s="5"/>
      <c r="H108" s="5"/>
    </row>
    <row r="109" spans="2:8" x14ac:dyDescent="0.3">
      <c r="B109" s="5"/>
      <c r="C109" s="5"/>
      <c r="D109" s="5"/>
      <c r="E109" s="5"/>
      <c r="F109" s="5"/>
      <c r="G109" s="5"/>
      <c r="H109" s="5"/>
    </row>
    <row r="110" spans="2:8" x14ac:dyDescent="0.3">
      <c r="B110" s="5"/>
      <c r="C110" s="5"/>
      <c r="D110" s="5"/>
      <c r="E110" s="5"/>
      <c r="F110" s="5"/>
      <c r="G110" s="5"/>
      <c r="H110" s="5"/>
    </row>
    <row r="111" spans="2:8" x14ac:dyDescent="0.3">
      <c r="B111" s="5"/>
      <c r="C111" s="5"/>
      <c r="D111" s="5"/>
      <c r="E111" s="5"/>
      <c r="F111" s="5"/>
      <c r="G111" s="5"/>
      <c r="H111" s="5"/>
    </row>
    <row r="112" spans="2:8" x14ac:dyDescent="0.3">
      <c r="B112" s="5"/>
      <c r="C112" s="5"/>
      <c r="D112" s="5"/>
      <c r="E112" s="5"/>
      <c r="F112" s="5"/>
      <c r="G112" s="5"/>
      <c r="H112" s="5"/>
    </row>
    <row r="113" spans="2:8" x14ac:dyDescent="0.3">
      <c r="B113" s="5"/>
      <c r="C113" s="5"/>
      <c r="D113" s="5"/>
      <c r="E113" s="5"/>
      <c r="F113" s="5"/>
      <c r="G113" s="5"/>
      <c r="H113" s="5"/>
    </row>
    <row r="114" spans="2:8" x14ac:dyDescent="0.3">
      <c r="B114" s="5"/>
      <c r="C114" s="5"/>
      <c r="D114" s="5"/>
      <c r="E114" s="5"/>
      <c r="F114" s="5"/>
      <c r="G114" s="5"/>
      <c r="H114" s="5"/>
    </row>
    <row r="115" spans="2:8" x14ac:dyDescent="0.3">
      <c r="B115" s="5"/>
      <c r="C115" s="5"/>
      <c r="D115" s="5"/>
      <c r="E115" s="5"/>
      <c r="F115" s="5"/>
      <c r="G115" s="5"/>
      <c r="H115" s="5"/>
    </row>
    <row r="116" spans="2:8" x14ac:dyDescent="0.3">
      <c r="B116" s="5"/>
      <c r="C116" s="5"/>
      <c r="D116" s="5"/>
      <c r="E116" s="5"/>
      <c r="F116" s="5"/>
      <c r="G116" s="5"/>
      <c r="H116" s="5"/>
    </row>
    <row r="117" spans="2:8" x14ac:dyDescent="0.3">
      <c r="B117" s="5"/>
      <c r="C117" s="5"/>
      <c r="D117" s="5"/>
      <c r="E117" s="5"/>
      <c r="F117" s="5"/>
      <c r="G117" s="5"/>
      <c r="H117" s="5"/>
    </row>
    <row r="118" spans="2:8" x14ac:dyDescent="0.3">
      <c r="B118" s="5"/>
      <c r="C118" s="5"/>
      <c r="D118" s="5"/>
      <c r="E118" s="5"/>
      <c r="F118" s="5"/>
      <c r="G118" s="5"/>
      <c r="H118" s="5"/>
    </row>
    <row r="119" spans="2:8" x14ac:dyDescent="0.3">
      <c r="B119" s="5"/>
      <c r="C119" s="5"/>
      <c r="D119" s="5"/>
      <c r="E119" s="5"/>
      <c r="F119" s="5"/>
      <c r="G119" s="5"/>
      <c r="H119" s="5"/>
    </row>
    <row r="120" spans="2:8" x14ac:dyDescent="0.3">
      <c r="B120" s="5"/>
      <c r="C120" s="5"/>
      <c r="D120" s="5"/>
      <c r="E120" s="5"/>
      <c r="F120" s="5"/>
      <c r="G120" s="5"/>
      <c r="H120" s="5"/>
    </row>
    <row r="121" spans="2:8" x14ac:dyDescent="0.3">
      <c r="B121" s="5"/>
      <c r="C121" s="5"/>
      <c r="D121" s="5"/>
      <c r="E121" s="5"/>
      <c r="F121" s="5"/>
      <c r="G121" s="5"/>
      <c r="H121" s="5"/>
    </row>
    <row r="122" spans="2:8" x14ac:dyDescent="0.3">
      <c r="B122" s="5"/>
      <c r="C122" s="5"/>
      <c r="D122" s="5"/>
      <c r="E122" s="5"/>
      <c r="F122" s="5"/>
      <c r="G122" s="5"/>
      <c r="H122" s="5"/>
    </row>
    <row r="123" spans="2:8" x14ac:dyDescent="0.3">
      <c r="B123" s="5"/>
      <c r="C123" s="5"/>
      <c r="D123" s="5"/>
      <c r="E123" s="5"/>
      <c r="F123" s="5"/>
      <c r="G123" s="5"/>
      <c r="H123" s="5"/>
    </row>
    <row r="124" spans="2:8" x14ac:dyDescent="0.3">
      <c r="B124" s="5"/>
      <c r="C124" s="5"/>
      <c r="D124" s="5"/>
      <c r="E124" s="5"/>
      <c r="F124" s="5"/>
      <c r="G124" s="5"/>
      <c r="H124" s="5"/>
    </row>
    <row r="125" spans="2:8" x14ac:dyDescent="0.3">
      <c r="B125" s="5"/>
      <c r="C125" s="5"/>
      <c r="D125" s="5"/>
      <c r="E125" s="5"/>
      <c r="F125" s="5"/>
      <c r="G125" s="5"/>
      <c r="H125" s="5"/>
    </row>
    <row r="126" spans="2:8" x14ac:dyDescent="0.3">
      <c r="B126" s="5"/>
      <c r="C126" s="5"/>
      <c r="D126" s="5"/>
      <c r="E126" s="5"/>
      <c r="F126" s="5"/>
      <c r="G126" s="5"/>
      <c r="H126" s="5"/>
    </row>
    <row r="127" spans="2:8" x14ac:dyDescent="0.3">
      <c r="B127" s="5"/>
      <c r="C127" s="5"/>
      <c r="D127" s="5"/>
      <c r="E127" s="5"/>
      <c r="F127" s="5"/>
      <c r="G127" s="5"/>
      <c r="H127" s="5"/>
    </row>
    <row r="128" spans="2:8" x14ac:dyDescent="0.3">
      <c r="B128" s="5"/>
      <c r="C128" s="5"/>
      <c r="D128" s="5"/>
      <c r="E128" s="5"/>
      <c r="F128" s="5"/>
      <c r="G128" s="5"/>
      <c r="H128" s="5"/>
    </row>
    <row r="129" spans="2:8" x14ac:dyDescent="0.3">
      <c r="B129" s="5"/>
      <c r="C129" s="5"/>
      <c r="D129" s="5"/>
      <c r="E129" s="5"/>
      <c r="F129" s="5"/>
      <c r="G129" s="5"/>
      <c r="H129" s="5"/>
    </row>
    <row r="130" spans="2:8" x14ac:dyDescent="0.3">
      <c r="B130" s="5"/>
      <c r="C130" s="5"/>
      <c r="D130" s="5"/>
      <c r="E130" s="5"/>
      <c r="F130" s="5"/>
      <c r="G130" s="5"/>
      <c r="H130" s="5"/>
    </row>
    <row r="131" spans="2:8" x14ac:dyDescent="0.3">
      <c r="B131" s="5"/>
      <c r="C131" s="5"/>
      <c r="D131" s="5"/>
      <c r="E131" s="5"/>
      <c r="F131" s="5"/>
      <c r="G131" s="5"/>
      <c r="H131" s="5"/>
    </row>
    <row r="132" spans="2:8" x14ac:dyDescent="0.3">
      <c r="B132" s="5"/>
      <c r="C132" s="5"/>
      <c r="D132" s="5"/>
      <c r="E132" s="5"/>
      <c r="F132" s="5"/>
      <c r="G132" s="5"/>
      <c r="H132" s="5"/>
    </row>
    <row r="133" spans="2:8" x14ac:dyDescent="0.3">
      <c r="B133" s="5"/>
      <c r="C133" s="5"/>
      <c r="D133" s="5"/>
      <c r="E133" s="5"/>
      <c r="F133" s="5"/>
      <c r="G133" s="5"/>
      <c r="H133" s="5"/>
    </row>
    <row r="134" spans="2:8" x14ac:dyDescent="0.3">
      <c r="B134" s="5"/>
      <c r="C134" s="5"/>
      <c r="D134" s="5"/>
      <c r="E134" s="5"/>
      <c r="F134" s="5"/>
      <c r="G134" s="5"/>
      <c r="H134" s="5"/>
    </row>
    <row r="135" spans="2:8" x14ac:dyDescent="0.3">
      <c r="B135" s="5"/>
      <c r="C135" s="5"/>
      <c r="D135" s="5"/>
      <c r="E135" s="5"/>
      <c r="F135" s="5"/>
      <c r="G135" s="5"/>
      <c r="H135" s="5"/>
    </row>
    <row r="136" spans="2:8" x14ac:dyDescent="0.3">
      <c r="B136" s="5"/>
      <c r="C136" s="5"/>
      <c r="D136" s="5"/>
      <c r="E136" s="5"/>
      <c r="F136" s="5"/>
      <c r="G136" s="5"/>
      <c r="H136" s="5"/>
    </row>
    <row r="137" spans="2:8" x14ac:dyDescent="0.3">
      <c r="B137" s="5"/>
      <c r="C137" s="5"/>
      <c r="D137" s="5"/>
      <c r="E137" s="5"/>
      <c r="F137" s="5"/>
      <c r="G137" s="5"/>
      <c r="H137" s="5"/>
    </row>
    <row r="138" spans="2:8" x14ac:dyDescent="0.3">
      <c r="B138" s="5"/>
      <c r="C138" s="5"/>
      <c r="D138" s="5"/>
      <c r="E138" s="5"/>
      <c r="F138" s="5"/>
      <c r="G138" s="5"/>
      <c r="H138" s="5"/>
    </row>
    <row r="139" spans="2:8" x14ac:dyDescent="0.3">
      <c r="B139" s="5"/>
      <c r="C139" s="5"/>
      <c r="D139" s="5"/>
      <c r="E139" s="5"/>
      <c r="F139" s="5"/>
      <c r="G139" s="5"/>
      <c r="H139" s="5"/>
    </row>
    <row r="140" spans="2:8" x14ac:dyDescent="0.3">
      <c r="B140" s="5"/>
      <c r="C140" s="5"/>
      <c r="D140" s="5"/>
      <c r="E140" s="5"/>
      <c r="F140" s="5"/>
      <c r="G140" s="5"/>
      <c r="H140" s="5"/>
    </row>
    <row r="141" spans="2:8" x14ac:dyDescent="0.3">
      <c r="B141" s="5"/>
      <c r="C141" s="5"/>
      <c r="D141" s="5"/>
      <c r="E141" s="5"/>
      <c r="F141" s="5"/>
      <c r="G141" s="5"/>
      <c r="H141" s="5"/>
    </row>
    <row r="142" spans="2:8" x14ac:dyDescent="0.3">
      <c r="B142" s="5"/>
      <c r="C142" s="5"/>
      <c r="D142" s="5"/>
      <c r="E142" s="5"/>
      <c r="F142" s="5"/>
      <c r="G142" s="5"/>
      <c r="H142" s="5"/>
    </row>
    <row r="143" spans="2:8" x14ac:dyDescent="0.3">
      <c r="B143" s="5"/>
      <c r="C143" s="5"/>
      <c r="D143" s="5"/>
      <c r="E143" s="5"/>
      <c r="F143" s="5"/>
      <c r="G143" s="5"/>
      <c r="H143" s="5"/>
    </row>
    <row r="144" spans="2:8" x14ac:dyDescent="0.3">
      <c r="B144" s="5"/>
      <c r="C144" s="5"/>
      <c r="D144" s="5"/>
      <c r="E144" s="5"/>
      <c r="F144" s="5"/>
      <c r="G144" s="5"/>
      <c r="H144" s="5"/>
    </row>
    <row r="145" spans="2:8" x14ac:dyDescent="0.3">
      <c r="B145" s="5"/>
      <c r="C145" s="5"/>
      <c r="D145" s="5"/>
      <c r="E145" s="5"/>
      <c r="F145" s="5"/>
      <c r="G145" s="5"/>
      <c r="H145" s="5"/>
    </row>
    <row r="146" spans="2:8" x14ac:dyDescent="0.3">
      <c r="B146" s="5"/>
      <c r="C146" s="5"/>
      <c r="D146" s="5"/>
      <c r="E146" s="5"/>
      <c r="F146" s="5"/>
      <c r="G146" s="5"/>
      <c r="H146" s="5"/>
    </row>
    <row r="147" spans="2:8" x14ac:dyDescent="0.3">
      <c r="B147" s="5"/>
      <c r="C147" s="5"/>
      <c r="D147" s="5"/>
      <c r="E147" s="5"/>
      <c r="F147" s="5"/>
      <c r="G147" s="5"/>
      <c r="H147" s="5"/>
    </row>
    <row r="148" spans="2:8" x14ac:dyDescent="0.3">
      <c r="B148" s="5"/>
      <c r="C148" s="5"/>
      <c r="D148" s="5"/>
      <c r="E148" s="5"/>
      <c r="F148" s="5"/>
      <c r="G148" s="5"/>
      <c r="H148" s="5"/>
    </row>
    <row r="149" spans="2:8" x14ac:dyDescent="0.3">
      <c r="B149" s="5"/>
      <c r="C149" s="5"/>
      <c r="D149" s="5"/>
      <c r="E149" s="5"/>
      <c r="F149" s="5"/>
      <c r="G149" s="5"/>
      <c r="H149" s="5"/>
    </row>
    <row r="150" spans="2:8" x14ac:dyDescent="0.3">
      <c r="B150" s="5"/>
      <c r="C150" s="5"/>
      <c r="D150" s="5"/>
      <c r="E150" s="5"/>
      <c r="F150" s="5"/>
      <c r="G150" s="5"/>
      <c r="H150" s="5"/>
    </row>
    <row r="151" spans="2:8" x14ac:dyDescent="0.3">
      <c r="B151" s="5"/>
      <c r="C151" s="5"/>
      <c r="D151" s="5"/>
      <c r="E151" s="5"/>
      <c r="F151" s="5"/>
      <c r="G151" s="5"/>
      <c r="H151" s="5"/>
    </row>
    <row r="152" spans="2:8" x14ac:dyDescent="0.3">
      <c r="B152" s="5"/>
      <c r="C152" s="5"/>
      <c r="D152" s="5"/>
      <c r="E152" s="5"/>
      <c r="F152" s="5"/>
      <c r="G152" s="5"/>
      <c r="H152" s="5"/>
    </row>
    <row r="153" spans="2:8" x14ac:dyDescent="0.3">
      <c r="B153" s="5"/>
      <c r="C153" s="5"/>
      <c r="D153" s="5"/>
      <c r="E153" s="5"/>
      <c r="F153" s="5"/>
      <c r="G153" s="5"/>
      <c r="H153" s="5"/>
    </row>
    <row r="154" spans="2:8" x14ac:dyDescent="0.3">
      <c r="B154" s="5"/>
      <c r="C154" s="5"/>
      <c r="D154" s="5"/>
      <c r="E154" s="5"/>
      <c r="F154" s="5"/>
      <c r="G154" s="5"/>
      <c r="H154" s="5"/>
    </row>
    <row r="155" spans="2:8" x14ac:dyDescent="0.3">
      <c r="B155" s="5"/>
      <c r="C155" s="5"/>
      <c r="D155" s="5"/>
      <c r="E155" s="5"/>
      <c r="F155" s="5"/>
      <c r="G155" s="5"/>
      <c r="H155" s="5"/>
    </row>
    <row r="156" spans="2:8" x14ac:dyDescent="0.3">
      <c r="B156" s="5"/>
      <c r="C156" s="5"/>
      <c r="D156" s="5"/>
      <c r="E156" s="5"/>
      <c r="F156" s="5"/>
      <c r="G156" s="5"/>
      <c r="H156" s="5"/>
    </row>
    <row r="157" spans="2:8" x14ac:dyDescent="0.3">
      <c r="B157" s="5"/>
      <c r="C157" s="5"/>
      <c r="D157" s="5"/>
      <c r="E157" s="5"/>
      <c r="F157" s="5"/>
      <c r="G157" s="5"/>
      <c r="H157" s="5"/>
    </row>
    <row r="158" spans="2:8" x14ac:dyDescent="0.3">
      <c r="B158" s="5"/>
      <c r="C158" s="5"/>
      <c r="D158" s="5"/>
      <c r="E158" s="5"/>
      <c r="F158" s="5"/>
      <c r="G158" s="5"/>
      <c r="H158" s="5"/>
    </row>
    <row r="159" spans="2:8" x14ac:dyDescent="0.3">
      <c r="B159" s="5"/>
      <c r="C159" s="5"/>
      <c r="D159" s="5"/>
      <c r="E159" s="5"/>
      <c r="F159" s="5"/>
      <c r="G159" s="5"/>
      <c r="H159" s="5"/>
    </row>
    <row r="160" spans="2:8" x14ac:dyDescent="0.3">
      <c r="B160" s="5"/>
      <c r="C160" s="5"/>
      <c r="D160" s="5"/>
      <c r="E160" s="5"/>
      <c r="F160" s="5"/>
      <c r="G160" s="5"/>
      <c r="H160" s="5"/>
    </row>
    <row r="161" spans="2:8" x14ac:dyDescent="0.3">
      <c r="B161" s="5"/>
      <c r="C161" s="5"/>
      <c r="D161" s="5"/>
      <c r="E161" s="5"/>
      <c r="F161" s="5"/>
      <c r="G161" s="5"/>
      <c r="H161" s="5"/>
    </row>
    <row r="162" spans="2:8" x14ac:dyDescent="0.3">
      <c r="B162" s="5"/>
      <c r="C162" s="5"/>
      <c r="D162" s="5"/>
      <c r="E162" s="5"/>
      <c r="F162" s="5"/>
      <c r="G162" s="5"/>
      <c r="H162" s="5"/>
    </row>
    <row r="163" spans="2:8" x14ac:dyDescent="0.3">
      <c r="B163" s="5"/>
      <c r="C163" s="5"/>
      <c r="D163" s="5"/>
      <c r="E163" s="5"/>
      <c r="F163" s="5"/>
      <c r="G163" s="5"/>
      <c r="H163" s="5"/>
    </row>
    <row r="164" spans="2:8" x14ac:dyDescent="0.3">
      <c r="B164" s="5"/>
      <c r="C164" s="5"/>
      <c r="D164" s="5"/>
      <c r="E164" s="5"/>
      <c r="F164" s="5"/>
      <c r="G164" s="5"/>
      <c r="H164" s="5"/>
    </row>
    <row r="165" spans="2:8" x14ac:dyDescent="0.3">
      <c r="B165" s="5"/>
      <c r="C165" s="5"/>
      <c r="D165" s="5"/>
      <c r="E165" s="5"/>
      <c r="F165" s="5"/>
      <c r="G165" s="5"/>
      <c r="H165" s="5"/>
    </row>
    <row r="166" spans="2:8" x14ac:dyDescent="0.3">
      <c r="B166" s="5"/>
      <c r="C166" s="5"/>
      <c r="D166" s="5"/>
      <c r="E166" s="5"/>
      <c r="F166" s="5"/>
      <c r="G166" s="5"/>
      <c r="H166" s="5"/>
    </row>
    <row r="167" spans="2:8" x14ac:dyDescent="0.3">
      <c r="B167" s="5"/>
      <c r="C167" s="5"/>
      <c r="D167" s="5"/>
      <c r="E167" s="5"/>
      <c r="F167" s="5"/>
      <c r="G167" s="5"/>
      <c r="H167" s="5"/>
    </row>
    <row r="168" spans="2:8" x14ac:dyDescent="0.3">
      <c r="B168" s="5"/>
      <c r="C168" s="5"/>
      <c r="D168" s="5"/>
      <c r="E168" s="5"/>
      <c r="F168" s="5"/>
      <c r="G168" s="5"/>
      <c r="H168" s="5"/>
    </row>
    <row r="169" spans="2:8" x14ac:dyDescent="0.3">
      <c r="B169" s="5"/>
      <c r="C169" s="5"/>
      <c r="D169" s="5"/>
      <c r="E169" s="5"/>
      <c r="F169" s="5"/>
      <c r="G169" s="5"/>
      <c r="H169" s="5"/>
    </row>
    <row r="170" spans="2:8" x14ac:dyDescent="0.3">
      <c r="B170" s="5"/>
      <c r="C170" s="5"/>
      <c r="D170" s="5"/>
      <c r="E170" s="5"/>
      <c r="F170" s="5"/>
      <c r="G170" s="5"/>
      <c r="H170" s="5"/>
    </row>
    <row r="171" spans="2:8" x14ac:dyDescent="0.3">
      <c r="B171" s="5"/>
      <c r="C171" s="5"/>
      <c r="D171" s="5"/>
      <c r="E171" s="5"/>
      <c r="F171" s="5"/>
      <c r="G171" s="5"/>
      <c r="H171" s="5"/>
    </row>
    <row r="172" spans="2:8" x14ac:dyDescent="0.3">
      <c r="B172" s="5"/>
      <c r="C172" s="5"/>
      <c r="D172" s="5"/>
      <c r="E172" s="5"/>
      <c r="F172" s="5"/>
      <c r="G172" s="5"/>
      <c r="H172" s="5"/>
    </row>
    <row r="173" spans="2:8" x14ac:dyDescent="0.3">
      <c r="B173" s="5"/>
      <c r="C173" s="5"/>
      <c r="D173" s="5"/>
      <c r="E173" s="5"/>
      <c r="F173" s="5"/>
      <c r="G173" s="5"/>
      <c r="H173" s="5"/>
    </row>
    <row r="174" spans="2:8" x14ac:dyDescent="0.3">
      <c r="B174" s="5"/>
      <c r="C174" s="5"/>
      <c r="D174" s="5"/>
      <c r="E174" s="5"/>
      <c r="F174" s="5"/>
      <c r="G174" s="5"/>
      <c r="H174" s="5"/>
    </row>
    <row r="175" spans="2:8" x14ac:dyDescent="0.3">
      <c r="B175" s="5"/>
      <c r="C175" s="5"/>
      <c r="D175" s="5"/>
      <c r="E175" s="5"/>
      <c r="F175" s="5"/>
      <c r="G175" s="5"/>
      <c r="H175" s="5"/>
    </row>
    <row r="176" spans="2:8" x14ac:dyDescent="0.3">
      <c r="B176" s="5"/>
      <c r="C176" s="5"/>
      <c r="D176" s="5"/>
      <c r="E176" s="5"/>
      <c r="F176" s="5"/>
      <c r="G176" s="5"/>
      <c r="H176" s="5"/>
    </row>
    <row r="177" spans="2:8" x14ac:dyDescent="0.3">
      <c r="B177" s="5"/>
      <c r="C177" s="5"/>
      <c r="D177" s="5"/>
      <c r="E177" s="5"/>
      <c r="F177" s="5"/>
      <c r="G177" s="5"/>
      <c r="H177" s="5"/>
    </row>
    <row r="178" spans="2:8" x14ac:dyDescent="0.3">
      <c r="B178" s="5"/>
      <c r="C178" s="5"/>
      <c r="D178" s="5"/>
      <c r="E178" s="5"/>
      <c r="F178" s="5"/>
      <c r="G178" s="5"/>
      <c r="H178" s="5"/>
    </row>
    <row r="179" spans="2:8" x14ac:dyDescent="0.3">
      <c r="B179" s="5"/>
      <c r="C179" s="5"/>
      <c r="D179" s="5"/>
      <c r="E179" s="5"/>
      <c r="F179" s="5"/>
      <c r="G179" s="5"/>
      <c r="H179" s="5"/>
    </row>
    <row r="180" spans="2:8" x14ac:dyDescent="0.3">
      <c r="B180" s="5"/>
      <c r="C180" s="5"/>
      <c r="D180" s="5"/>
      <c r="E180" s="5"/>
      <c r="F180" s="5"/>
      <c r="G180" s="5"/>
      <c r="H180" s="5"/>
    </row>
    <row r="181" spans="2:8" x14ac:dyDescent="0.3">
      <c r="B181" s="5"/>
      <c r="C181" s="5"/>
      <c r="D181" s="5"/>
      <c r="E181" s="5"/>
      <c r="F181" s="5"/>
      <c r="G181" s="5"/>
      <c r="H181" s="5"/>
    </row>
    <row r="182" spans="2:8" x14ac:dyDescent="0.3">
      <c r="B182" s="5"/>
      <c r="C182" s="5"/>
      <c r="D182" s="5"/>
      <c r="E182" s="5"/>
      <c r="F182" s="5"/>
      <c r="G182" s="5"/>
      <c r="H182" s="5"/>
    </row>
    <row r="183" spans="2:8" x14ac:dyDescent="0.3">
      <c r="B183" s="5"/>
      <c r="C183" s="5"/>
      <c r="D183" s="5"/>
      <c r="E183" s="5"/>
      <c r="F183" s="5"/>
      <c r="G183" s="5"/>
      <c r="H183" s="5"/>
    </row>
    <row r="184" spans="2:8" x14ac:dyDescent="0.3">
      <c r="B184" s="5"/>
      <c r="C184" s="5"/>
      <c r="D184" s="5"/>
      <c r="E184" s="5"/>
      <c r="F184" s="5"/>
      <c r="G184" s="5"/>
      <c r="H184" s="5"/>
    </row>
    <row r="185" spans="2:8" x14ac:dyDescent="0.3">
      <c r="B185" s="5"/>
      <c r="C185" s="5"/>
      <c r="D185" s="5"/>
      <c r="E185" s="5"/>
      <c r="F185" s="5"/>
      <c r="G185" s="5"/>
      <c r="H185" s="5"/>
    </row>
    <row r="186" spans="2:8" x14ac:dyDescent="0.3">
      <c r="B186" s="5"/>
      <c r="C186" s="5"/>
      <c r="D186" s="5"/>
      <c r="E186" s="5"/>
      <c r="F186" s="5"/>
      <c r="G186" s="5"/>
      <c r="H186" s="5"/>
    </row>
    <row r="187" spans="2:8" x14ac:dyDescent="0.3">
      <c r="B187" s="5"/>
      <c r="C187" s="5"/>
      <c r="D187" s="5"/>
      <c r="E187" s="5"/>
      <c r="F187" s="5"/>
      <c r="G187" s="5"/>
      <c r="H187" s="5"/>
    </row>
    <row r="188" spans="2:8" x14ac:dyDescent="0.3">
      <c r="B188" s="5"/>
      <c r="C188" s="5"/>
      <c r="D188" s="5"/>
      <c r="E188" s="5"/>
      <c r="F188" s="5"/>
      <c r="G188" s="5"/>
      <c r="H188" s="5"/>
    </row>
    <row r="189" spans="2:8" x14ac:dyDescent="0.3">
      <c r="B189" s="5"/>
      <c r="C189" s="5"/>
      <c r="D189" s="5"/>
      <c r="E189" s="5"/>
      <c r="F189" s="5"/>
      <c r="G189" s="5"/>
      <c r="H189" s="5"/>
    </row>
    <row r="190" spans="2:8" x14ac:dyDescent="0.3">
      <c r="B190" s="5"/>
      <c r="C190" s="5"/>
      <c r="D190" s="5"/>
      <c r="E190" s="5"/>
      <c r="F190" s="5"/>
      <c r="G190" s="5"/>
      <c r="H190" s="5"/>
    </row>
    <row r="191" spans="2:8" x14ac:dyDescent="0.3">
      <c r="B191" s="5"/>
      <c r="C191" s="5"/>
      <c r="D191" s="5"/>
      <c r="E191" s="5"/>
      <c r="F191" s="5"/>
      <c r="G191" s="5"/>
      <c r="H191" s="5"/>
    </row>
    <row r="192" spans="2:8" x14ac:dyDescent="0.3">
      <c r="B192" s="5"/>
      <c r="C192" s="5"/>
      <c r="D192" s="5"/>
      <c r="E192" s="5"/>
      <c r="F192" s="5"/>
      <c r="G192" s="5"/>
      <c r="H192" s="5"/>
    </row>
    <row r="193" spans="2:8" x14ac:dyDescent="0.3">
      <c r="B193" s="5"/>
      <c r="C193" s="5"/>
      <c r="D193" s="5"/>
      <c r="E193" s="5"/>
      <c r="F193" s="5"/>
      <c r="G193" s="5"/>
      <c r="H193" s="5"/>
    </row>
    <row r="194" spans="2:8" x14ac:dyDescent="0.3">
      <c r="B194" s="5"/>
      <c r="C194" s="5"/>
      <c r="D194" s="5"/>
      <c r="E194" s="5"/>
      <c r="F194" s="5"/>
      <c r="G194" s="5"/>
      <c r="H194" s="5"/>
    </row>
    <row r="195" spans="2:8" x14ac:dyDescent="0.3">
      <c r="B195" s="5"/>
      <c r="C195" s="5"/>
      <c r="D195" s="5"/>
      <c r="E195" s="5"/>
      <c r="F195" s="5"/>
      <c r="G195" s="5"/>
      <c r="H195" s="5"/>
    </row>
    <row r="196" spans="2:8" x14ac:dyDescent="0.3">
      <c r="B196" s="5"/>
      <c r="C196" s="5"/>
      <c r="D196" s="5"/>
      <c r="E196" s="5"/>
      <c r="F196" s="5"/>
      <c r="G196" s="5"/>
      <c r="H196" s="5"/>
    </row>
    <row r="197" spans="2:8" x14ac:dyDescent="0.3">
      <c r="B197" s="5"/>
      <c r="C197" s="5"/>
      <c r="D197" s="5"/>
      <c r="E197" s="5"/>
      <c r="F197" s="5"/>
      <c r="G197" s="5"/>
      <c r="H197" s="5"/>
    </row>
    <row r="198" spans="2:8" x14ac:dyDescent="0.3">
      <c r="B198" s="5"/>
      <c r="C198" s="5"/>
      <c r="D198" s="5"/>
      <c r="E198" s="5"/>
      <c r="F198" s="5"/>
      <c r="G198" s="5"/>
      <c r="H198" s="5"/>
    </row>
    <row r="199" spans="2:8" x14ac:dyDescent="0.3">
      <c r="B199" s="5"/>
      <c r="C199" s="5"/>
      <c r="D199" s="5"/>
      <c r="E199" s="5"/>
      <c r="F199" s="5"/>
      <c r="G199" s="5"/>
      <c r="H199" s="5"/>
    </row>
    <row r="200" spans="2:8" x14ac:dyDescent="0.3">
      <c r="B200" s="5"/>
      <c r="C200" s="5"/>
      <c r="D200" s="5"/>
      <c r="E200" s="5"/>
      <c r="F200" s="5"/>
      <c r="G200" s="5"/>
      <c r="H200" s="5"/>
    </row>
    <row r="201" spans="2:8" x14ac:dyDescent="0.3">
      <c r="B201" s="5"/>
      <c r="C201" s="5"/>
      <c r="D201" s="5"/>
      <c r="E201" s="5"/>
      <c r="F201" s="5"/>
      <c r="G201" s="5"/>
      <c r="H201" s="5"/>
    </row>
    <row r="202" spans="2:8" x14ac:dyDescent="0.3">
      <c r="B202" s="5"/>
      <c r="C202" s="5"/>
      <c r="D202" s="5"/>
      <c r="E202" s="5"/>
      <c r="F202" s="5"/>
      <c r="G202" s="5"/>
      <c r="H202" s="5"/>
    </row>
    <row r="203" spans="2:8" x14ac:dyDescent="0.3">
      <c r="B203" s="5"/>
      <c r="C203" s="5"/>
      <c r="D203" s="5"/>
      <c r="E203" s="5"/>
      <c r="F203" s="5"/>
      <c r="G203" s="5"/>
      <c r="H203" s="5"/>
    </row>
    <row r="204" spans="2:8" x14ac:dyDescent="0.3">
      <c r="B204" s="5"/>
      <c r="C204" s="5"/>
      <c r="D204" s="5"/>
      <c r="E204" s="5"/>
      <c r="F204" s="5"/>
      <c r="G204" s="5"/>
      <c r="H204" s="5"/>
    </row>
    <row r="205" spans="2:8" x14ac:dyDescent="0.3">
      <c r="B205" s="5"/>
      <c r="C205" s="5"/>
      <c r="D205" s="5"/>
      <c r="E205" s="5"/>
      <c r="F205" s="5"/>
      <c r="G205" s="5"/>
      <c r="H205" s="5"/>
    </row>
    <row r="206" spans="2:8" x14ac:dyDescent="0.3">
      <c r="B206" s="5"/>
      <c r="C206" s="5"/>
      <c r="D206" s="5"/>
      <c r="E206" s="5"/>
      <c r="F206" s="5"/>
      <c r="G206" s="5"/>
      <c r="H206" s="5"/>
    </row>
    <row r="207" spans="2:8" x14ac:dyDescent="0.3">
      <c r="B207" s="5"/>
      <c r="C207" s="5"/>
      <c r="D207" s="5"/>
      <c r="E207" s="5"/>
      <c r="F207" s="5"/>
      <c r="G207" s="5"/>
      <c r="H207" s="5"/>
    </row>
    <row r="208" spans="2:8" x14ac:dyDescent="0.3">
      <c r="B208" s="5"/>
      <c r="C208" s="5"/>
      <c r="D208" s="5"/>
      <c r="E208" s="5"/>
      <c r="F208" s="5"/>
      <c r="G208" s="5"/>
      <c r="H208" s="5"/>
    </row>
    <row r="209" spans="2:8" x14ac:dyDescent="0.3">
      <c r="B209" s="5"/>
      <c r="C209" s="5"/>
      <c r="D209" s="5"/>
      <c r="E209" s="5"/>
      <c r="F209" s="5"/>
      <c r="G209" s="5"/>
      <c r="H209" s="5"/>
    </row>
    <row r="210" spans="2:8" x14ac:dyDescent="0.3">
      <c r="B210" s="5"/>
      <c r="C210" s="5"/>
      <c r="D210" s="5"/>
      <c r="E210" s="5"/>
      <c r="F210" s="5"/>
      <c r="G210" s="5"/>
      <c r="H210" s="5"/>
    </row>
    <row r="211" spans="2:8" x14ac:dyDescent="0.3">
      <c r="B211" s="5"/>
      <c r="C211" s="5"/>
      <c r="D211" s="5"/>
      <c r="E211" s="5"/>
      <c r="F211" s="5"/>
      <c r="G211" s="5"/>
      <c r="H211" s="5"/>
    </row>
    <row r="212" spans="2:8" x14ac:dyDescent="0.3">
      <c r="B212" s="5"/>
      <c r="C212" s="5"/>
      <c r="D212" s="5"/>
      <c r="E212" s="5"/>
      <c r="F212" s="5"/>
      <c r="G212" s="5"/>
      <c r="H212" s="5"/>
    </row>
    <row r="213" spans="2:8" x14ac:dyDescent="0.3">
      <c r="B213" s="5"/>
      <c r="C213" s="5"/>
      <c r="D213" s="5"/>
      <c r="E213" s="5"/>
      <c r="F213" s="5"/>
      <c r="G213" s="5"/>
      <c r="H213" s="5"/>
    </row>
    <row r="214" spans="2:8" x14ac:dyDescent="0.3">
      <c r="B214" s="5"/>
      <c r="C214" s="5"/>
      <c r="D214" s="5"/>
      <c r="E214" s="5"/>
      <c r="F214" s="5"/>
      <c r="G214" s="5"/>
      <c r="H214" s="5"/>
    </row>
    <row r="215" spans="2:8" x14ac:dyDescent="0.3">
      <c r="B215" s="5"/>
      <c r="C215" s="5"/>
      <c r="D215" s="5"/>
      <c r="E215" s="5"/>
      <c r="F215" s="5"/>
      <c r="G215" s="5"/>
      <c r="H215" s="5"/>
    </row>
    <row r="216" spans="2:8" x14ac:dyDescent="0.3">
      <c r="B216" s="5"/>
      <c r="C216" s="5"/>
      <c r="D216" s="5"/>
      <c r="E216" s="5"/>
      <c r="F216" s="5"/>
      <c r="G216" s="5"/>
      <c r="H216" s="5"/>
    </row>
    <row r="217" spans="2:8" x14ac:dyDescent="0.3">
      <c r="B217" s="5"/>
      <c r="C217" s="5"/>
      <c r="D217" s="5"/>
      <c r="E217" s="5"/>
      <c r="F217" s="5"/>
      <c r="G217" s="5"/>
      <c r="H217" s="5"/>
    </row>
    <row r="218" spans="2:8" x14ac:dyDescent="0.3">
      <c r="B218" s="5"/>
      <c r="C218" s="5"/>
      <c r="D218" s="5"/>
      <c r="E218" s="5"/>
      <c r="F218" s="5"/>
      <c r="G218" s="5"/>
      <c r="H218" s="5"/>
    </row>
    <row r="219" spans="2:8" x14ac:dyDescent="0.3">
      <c r="B219" s="5"/>
      <c r="C219" s="5"/>
      <c r="D219" s="5"/>
      <c r="E219" s="5"/>
      <c r="F219" s="5"/>
      <c r="G219" s="5"/>
      <c r="H219" s="5"/>
    </row>
    <row r="220" spans="2:8" x14ac:dyDescent="0.3">
      <c r="B220" s="5"/>
      <c r="C220" s="5"/>
      <c r="D220" s="5"/>
      <c r="E220" s="5"/>
      <c r="F220" s="5"/>
      <c r="G220" s="5"/>
      <c r="H220" s="5"/>
    </row>
    <row r="221" spans="2:8" x14ac:dyDescent="0.3">
      <c r="B221" s="5"/>
      <c r="C221" s="5"/>
      <c r="D221" s="5"/>
      <c r="E221" s="5"/>
      <c r="F221" s="5"/>
      <c r="G221" s="5"/>
      <c r="H221" s="5"/>
    </row>
    <row r="222" spans="2:8" x14ac:dyDescent="0.3">
      <c r="B222" s="5"/>
      <c r="C222" s="5"/>
      <c r="D222" s="5"/>
      <c r="E222" s="5"/>
      <c r="F222" s="5"/>
      <c r="G222" s="5"/>
      <c r="H222" s="5"/>
    </row>
    <row r="223" spans="2:8" x14ac:dyDescent="0.3">
      <c r="B223" s="5"/>
      <c r="C223" s="5"/>
      <c r="D223" s="5"/>
      <c r="E223" s="5"/>
      <c r="F223" s="5"/>
      <c r="G223" s="5"/>
      <c r="H223" s="5"/>
    </row>
    <row r="224" spans="2:8" x14ac:dyDescent="0.3">
      <c r="B224" s="5"/>
      <c r="C224" s="5"/>
      <c r="D224" s="5"/>
      <c r="E224" s="5"/>
      <c r="F224" s="5"/>
      <c r="G224" s="5"/>
      <c r="H224" s="5"/>
    </row>
    <row r="225" spans="2:8" x14ac:dyDescent="0.3">
      <c r="B225" s="5"/>
      <c r="C225" s="5"/>
      <c r="D225" s="5"/>
      <c r="E225" s="5"/>
      <c r="F225" s="5"/>
      <c r="G225" s="5"/>
      <c r="H225" s="5"/>
    </row>
    <row r="226" spans="2:8" x14ac:dyDescent="0.3">
      <c r="B226" s="5"/>
      <c r="C226" s="5"/>
      <c r="D226" s="5"/>
      <c r="E226" s="5"/>
      <c r="F226" s="5"/>
      <c r="G226" s="5"/>
      <c r="H226" s="5"/>
    </row>
  </sheetData>
  <mergeCells count="30">
    <mergeCell ref="AD18:AE18"/>
    <mergeCell ref="AN18:AO18"/>
    <mergeCell ref="T18:U18"/>
    <mergeCell ref="B2:AV3"/>
    <mergeCell ref="J4:R4"/>
    <mergeCell ref="J5:K5"/>
    <mergeCell ref="L5:L6"/>
    <mergeCell ref="M5:P5"/>
    <mergeCell ref="Q5:R5"/>
    <mergeCell ref="T4:AB4"/>
    <mergeCell ref="T5:U5"/>
    <mergeCell ref="V5:V6"/>
    <mergeCell ref="W5:Z5"/>
    <mergeCell ref="AA5:AB5"/>
    <mergeCell ref="AD4:AL4"/>
    <mergeCell ref="AD5:AE5"/>
    <mergeCell ref="B4:H4"/>
    <mergeCell ref="B7:B16"/>
    <mergeCell ref="B5:H5"/>
    <mergeCell ref="C9:C10"/>
    <mergeCell ref="AN4:AV4"/>
    <mergeCell ref="AN5:AO5"/>
    <mergeCell ref="AP5:AP6"/>
    <mergeCell ref="AQ5:AT5"/>
    <mergeCell ref="AU5:AV5"/>
    <mergeCell ref="AF5:AF6"/>
    <mergeCell ref="AG5:AJ5"/>
    <mergeCell ref="AK5:AL5"/>
    <mergeCell ref="C11:C13"/>
    <mergeCell ref="C14:C16"/>
  </mergeCells>
  <conditionalFormatting sqref="L7:L8 L11:L16">
    <cfRule type="cellIs" dxfId="384" priority="61" stopIfTrue="1" operator="equal">
      <formula>""</formula>
    </cfRule>
    <cfRule type="cellIs" dxfId="383" priority="62" operator="lessThanOrEqual">
      <formula>0.25</formula>
    </cfRule>
    <cfRule type="cellIs" dxfId="382" priority="63" operator="lessThanOrEqual">
      <formula>0.5</formula>
    </cfRule>
    <cfRule type="cellIs" dxfId="381" priority="64" operator="lessThanOrEqual">
      <formula>0.75</formula>
    </cfRule>
    <cfRule type="cellIs" dxfId="380" priority="65" operator="lessThanOrEqual">
      <formula>1</formula>
    </cfRule>
  </conditionalFormatting>
  <conditionalFormatting sqref="AP11:AP16">
    <cfRule type="cellIs" dxfId="379" priority="21" stopIfTrue="1" operator="equal">
      <formula>""</formula>
    </cfRule>
    <cfRule type="cellIs" dxfId="378" priority="22" operator="lessThanOrEqual">
      <formula>0.25</formula>
    </cfRule>
    <cfRule type="cellIs" dxfId="377" priority="23" operator="lessThanOrEqual">
      <formula>0.5</formula>
    </cfRule>
    <cfRule type="cellIs" dxfId="376" priority="24" operator="lessThanOrEqual">
      <formula>0.75</formula>
    </cfRule>
    <cfRule type="cellIs" dxfId="375" priority="25" operator="lessThanOrEqual">
      <formula>1</formula>
    </cfRule>
  </conditionalFormatting>
  <conditionalFormatting sqref="L9:L10">
    <cfRule type="cellIs" dxfId="374" priority="51" stopIfTrue="1" operator="equal">
      <formula>""</formula>
    </cfRule>
    <cfRule type="cellIs" dxfId="373" priority="52" operator="lessThanOrEqual">
      <formula>0.25</formula>
    </cfRule>
    <cfRule type="cellIs" dxfId="372" priority="53" operator="lessThanOrEqual">
      <formula>0.5</formula>
    </cfRule>
    <cfRule type="cellIs" dxfId="371" priority="54" operator="lessThanOrEqual">
      <formula>0.75</formula>
    </cfRule>
    <cfRule type="cellIs" dxfId="370" priority="55" operator="lessThanOrEqual">
      <formula>1</formula>
    </cfRule>
  </conditionalFormatting>
  <conditionalFormatting sqref="V7">
    <cfRule type="cellIs" dxfId="369" priority="46" stopIfTrue="1" operator="equal">
      <formula>""</formula>
    </cfRule>
    <cfRule type="cellIs" dxfId="368" priority="47" operator="lessThanOrEqual">
      <formula>0.25</formula>
    </cfRule>
    <cfRule type="cellIs" dxfId="367" priority="48" operator="lessThanOrEqual">
      <formula>0.5</formula>
    </cfRule>
    <cfRule type="cellIs" dxfId="366" priority="49" operator="lessThanOrEqual">
      <formula>0.75</formula>
    </cfRule>
    <cfRule type="cellIs" dxfId="365" priority="50" operator="lessThanOrEqual">
      <formula>1</formula>
    </cfRule>
  </conditionalFormatting>
  <conditionalFormatting sqref="V10:V16">
    <cfRule type="cellIs" dxfId="364" priority="41" stopIfTrue="1" operator="equal">
      <formula>""</formula>
    </cfRule>
    <cfRule type="cellIs" dxfId="363" priority="42" operator="lessThanOrEqual">
      <formula>0.25</formula>
    </cfRule>
    <cfRule type="cellIs" dxfId="362" priority="43" operator="lessThanOrEqual">
      <formula>0.5</formula>
    </cfRule>
    <cfRule type="cellIs" dxfId="361" priority="44" operator="lessThanOrEqual">
      <formula>0.75</formula>
    </cfRule>
    <cfRule type="cellIs" dxfId="360" priority="45" operator="lessThanOrEqual">
      <formula>1</formula>
    </cfRule>
  </conditionalFormatting>
  <conditionalFormatting sqref="AF7:AF8">
    <cfRule type="cellIs" dxfId="359" priority="36" stopIfTrue="1" operator="equal">
      <formula>""</formula>
    </cfRule>
    <cfRule type="cellIs" dxfId="358" priority="37" operator="lessThanOrEqual">
      <formula>0.25</formula>
    </cfRule>
    <cfRule type="cellIs" dxfId="357" priority="38" operator="lessThanOrEqual">
      <formula>0.5</formula>
    </cfRule>
    <cfRule type="cellIs" dxfId="356" priority="39" operator="lessThanOrEqual">
      <formula>0.75</formula>
    </cfRule>
    <cfRule type="cellIs" dxfId="355" priority="40" operator="lessThanOrEqual">
      <formula>1</formula>
    </cfRule>
  </conditionalFormatting>
  <conditionalFormatting sqref="AF9:AF16">
    <cfRule type="cellIs" dxfId="354" priority="31" stopIfTrue="1" operator="equal">
      <formula>""</formula>
    </cfRule>
    <cfRule type="cellIs" dxfId="353" priority="32" operator="lessThanOrEqual">
      <formula>0.25</formula>
    </cfRule>
    <cfRule type="cellIs" dxfId="352" priority="33" operator="lessThanOrEqual">
      <formula>0.5</formula>
    </cfRule>
    <cfRule type="cellIs" dxfId="351" priority="34" operator="lessThanOrEqual">
      <formula>0.75</formula>
    </cfRule>
    <cfRule type="cellIs" dxfId="350" priority="35" operator="lessThanOrEqual">
      <formula>1</formula>
    </cfRule>
  </conditionalFormatting>
  <conditionalFormatting sqref="V8">
    <cfRule type="cellIs" dxfId="349" priority="16" stopIfTrue="1" operator="equal">
      <formula>""</formula>
    </cfRule>
    <cfRule type="cellIs" dxfId="348" priority="17" operator="lessThanOrEqual">
      <formula>0.25</formula>
    </cfRule>
    <cfRule type="cellIs" dxfId="347" priority="18" operator="lessThanOrEqual">
      <formula>0.5</formula>
    </cfRule>
    <cfRule type="cellIs" dxfId="346" priority="19" operator="lessThanOrEqual">
      <formula>0.75</formula>
    </cfRule>
    <cfRule type="cellIs" dxfId="345" priority="20" operator="lessThanOrEqual">
      <formula>1</formula>
    </cfRule>
  </conditionalFormatting>
  <conditionalFormatting sqref="V9">
    <cfRule type="cellIs" dxfId="344" priority="11" stopIfTrue="1" operator="equal">
      <formula>""</formula>
    </cfRule>
    <cfRule type="cellIs" dxfId="343" priority="12" operator="lessThanOrEqual">
      <formula>0.25</formula>
    </cfRule>
    <cfRule type="cellIs" dxfId="342" priority="13" operator="lessThanOrEqual">
      <formula>0.5</formula>
    </cfRule>
    <cfRule type="cellIs" dxfId="341" priority="14" operator="lessThanOrEqual">
      <formula>0.75</formula>
    </cfRule>
    <cfRule type="cellIs" dxfId="340" priority="15" operator="lessThanOrEqual">
      <formula>1</formula>
    </cfRule>
  </conditionalFormatting>
  <conditionalFormatting sqref="AP7:AP8">
    <cfRule type="cellIs" dxfId="339" priority="6" stopIfTrue="1" operator="equal">
      <formula>""</formula>
    </cfRule>
    <cfRule type="cellIs" dxfId="338" priority="7" operator="lessThanOrEqual">
      <formula>0.25</formula>
    </cfRule>
    <cfRule type="cellIs" dxfId="337" priority="8" operator="lessThanOrEqual">
      <formula>0.5</formula>
    </cfRule>
    <cfRule type="cellIs" dxfId="336" priority="9" operator="lessThanOrEqual">
      <formula>0.75</formula>
    </cfRule>
    <cfRule type="cellIs" dxfId="335" priority="10" operator="lessThanOrEqual">
      <formula>1</formula>
    </cfRule>
  </conditionalFormatting>
  <conditionalFormatting sqref="AP9:AP10">
    <cfRule type="cellIs" dxfId="334" priority="1" stopIfTrue="1" operator="equal">
      <formula>""</formula>
    </cfRule>
    <cfRule type="cellIs" dxfId="333" priority="2" operator="lessThanOrEqual">
      <formula>0.25</formula>
    </cfRule>
    <cfRule type="cellIs" dxfId="332" priority="3" operator="lessThanOrEqual">
      <formula>0.5</formula>
    </cfRule>
    <cfRule type="cellIs" dxfId="331" priority="4" operator="lessThanOrEqual">
      <formula>0.75</formula>
    </cfRule>
    <cfRule type="cellIs" dxfId="330" priority="5" operator="lessThanOrEqual">
      <formula>1</formula>
    </cfRule>
  </conditionalFormatting>
  <pageMargins left="0.7" right="0.7" top="0.75" bottom="0.75" header="0.3" footer="0.3"/>
  <pageSetup scale="6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B17"/>
  <sheetViews>
    <sheetView topLeftCell="A9" zoomScale="46" zoomScaleNormal="80" workbookViewId="0">
      <selection activeCell="J11" sqref="J11:J13"/>
    </sheetView>
  </sheetViews>
  <sheetFormatPr baseColWidth="10" defaultRowHeight="15" x14ac:dyDescent="0.25"/>
  <cols>
    <col min="2" max="2" width="22.42578125" customWidth="1"/>
    <col min="3" max="3" width="34" customWidth="1"/>
    <col min="4" max="4" width="37.5703125" customWidth="1"/>
    <col min="5" max="5" width="40.140625" customWidth="1"/>
    <col min="6" max="12" width="39.42578125" customWidth="1"/>
    <col min="13" max="13" width="28.28515625" customWidth="1"/>
    <col min="14" max="14" width="26.28515625" customWidth="1"/>
    <col min="15" max="15" width="2.85546875" style="78" customWidth="1"/>
    <col min="16" max="16" width="34.85546875" customWidth="1"/>
    <col min="17" max="17" width="49.42578125" customWidth="1"/>
    <col min="18" max="18" width="30.85546875" customWidth="1"/>
    <col min="19" max="19" width="31.7109375" customWidth="1"/>
    <col min="20" max="20" width="32.5703125" customWidth="1"/>
    <col min="21" max="21" width="47.140625" customWidth="1"/>
    <col min="22" max="22" width="42.5703125" customWidth="1"/>
    <col min="23" max="23" width="28.5703125" customWidth="1"/>
    <col min="24" max="24" width="34.85546875" customWidth="1"/>
    <col min="25" max="25" width="4" customWidth="1"/>
    <col min="26" max="26" width="30.5703125" customWidth="1"/>
    <col min="27" max="27" width="52.5703125" customWidth="1"/>
    <col min="28" max="28" width="23.7109375" customWidth="1"/>
    <col min="29" max="29" width="32.28515625" customWidth="1"/>
    <col min="30" max="30" width="35.140625" customWidth="1"/>
    <col min="31" max="31" width="74.5703125" customWidth="1"/>
    <col min="32" max="32" width="24.5703125" customWidth="1"/>
    <col min="33" max="33" width="30.28515625" customWidth="1"/>
    <col min="34" max="34" width="33.42578125" customWidth="1"/>
    <col min="35" max="35" width="2.85546875" customWidth="1"/>
    <col min="36" max="36" width="27.140625" customWidth="1"/>
    <col min="37" max="37" width="46.28515625" customWidth="1"/>
    <col min="38" max="38" width="27.42578125" customWidth="1"/>
    <col min="39" max="39" width="26.5703125" customWidth="1"/>
    <col min="40" max="40" width="36.28515625" customWidth="1"/>
    <col min="41" max="41" width="23.42578125" customWidth="1"/>
    <col min="42" max="42" width="31.140625" customWidth="1"/>
    <col min="43" max="43" width="35.42578125" customWidth="1"/>
    <col min="44" max="44" width="35.140625" customWidth="1"/>
    <col min="45" max="45" width="2.85546875" customWidth="1"/>
    <col min="46" max="46" width="27.140625" customWidth="1"/>
    <col min="47" max="47" width="54" customWidth="1"/>
    <col min="48" max="48" width="31.42578125" customWidth="1"/>
    <col min="49" max="49" width="32" customWidth="1"/>
    <col min="50" max="50" width="36.5703125" customWidth="1"/>
    <col min="51" max="51" width="33.7109375" customWidth="1"/>
    <col min="52" max="52" width="28.85546875" customWidth="1"/>
    <col min="53" max="53" width="27.7109375" customWidth="1"/>
    <col min="54" max="54" width="29.42578125" customWidth="1"/>
  </cols>
  <sheetData>
    <row r="2" spans="2:54" ht="48" customHeight="1" x14ac:dyDescent="0.25">
      <c r="B2" s="351"/>
      <c r="C2" s="353" t="s">
        <v>117</v>
      </c>
      <c r="D2" s="353"/>
      <c r="E2" s="353"/>
      <c r="F2" s="353"/>
      <c r="G2" s="353"/>
      <c r="H2" s="353"/>
      <c r="I2" s="353"/>
      <c r="J2" s="353"/>
      <c r="K2" s="353"/>
      <c r="L2" s="353"/>
      <c r="M2" s="353"/>
      <c r="N2" s="353"/>
      <c r="O2" s="105"/>
    </row>
    <row r="3" spans="2:54" ht="14.25" customHeight="1" x14ac:dyDescent="0.25">
      <c r="B3" s="352"/>
      <c r="C3" s="354"/>
      <c r="D3" s="354"/>
      <c r="E3" s="354"/>
      <c r="F3" s="354"/>
      <c r="G3" s="354"/>
      <c r="H3" s="354"/>
      <c r="I3" s="354"/>
      <c r="J3" s="354"/>
      <c r="K3" s="354"/>
      <c r="L3" s="354"/>
      <c r="M3" s="354"/>
      <c r="N3" s="354"/>
      <c r="O3" s="105"/>
    </row>
    <row r="4" spans="2:54" ht="41.25" customHeight="1" x14ac:dyDescent="0.4">
      <c r="B4" s="355" t="s">
        <v>235</v>
      </c>
      <c r="C4" s="355"/>
      <c r="D4" s="355"/>
      <c r="E4" s="355"/>
      <c r="F4" s="355"/>
      <c r="G4" s="355"/>
      <c r="H4" s="355"/>
      <c r="I4" s="355"/>
      <c r="J4" s="355"/>
      <c r="K4" s="355"/>
      <c r="L4" s="355"/>
      <c r="M4" s="355"/>
      <c r="N4" s="355"/>
      <c r="O4" s="106"/>
      <c r="P4" s="319" t="s">
        <v>204</v>
      </c>
      <c r="Q4" s="319"/>
      <c r="R4" s="319"/>
      <c r="S4" s="356"/>
      <c r="T4" s="356"/>
      <c r="U4" s="356"/>
      <c r="V4" s="356"/>
      <c r="W4" s="356"/>
      <c r="X4" s="356"/>
      <c r="Y4" s="79"/>
      <c r="Z4" s="356" t="s">
        <v>213</v>
      </c>
      <c r="AA4" s="356"/>
      <c r="AB4" s="356"/>
      <c r="AC4" s="356"/>
      <c r="AD4" s="356"/>
      <c r="AE4" s="356"/>
      <c r="AF4" s="356"/>
      <c r="AG4" s="356"/>
      <c r="AH4" s="356"/>
      <c r="AJ4" s="356" t="s">
        <v>218</v>
      </c>
      <c r="AK4" s="356"/>
      <c r="AL4" s="356"/>
      <c r="AM4" s="356"/>
      <c r="AN4" s="356"/>
      <c r="AO4" s="356"/>
      <c r="AP4" s="356"/>
      <c r="AQ4" s="319"/>
      <c r="AR4" s="319"/>
      <c r="AT4" s="319" t="s">
        <v>222</v>
      </c>
      <c r="AU4" s="319"/>
      <c r="AV4" s="319"/>
      <c r="AW4" s="319"/>
      <c r="AX4" s="319"/>
      <c r="AY4" s="319"/>
      <c r="AZ4" s="319"/>
      <c r="BA4" s="319"/>
      <c r="BB4" s="319"/>
    </row>
    <row r="5" spans="2:54" ht="88.5" customHeight="1" x14ac:dyDescent="0.4">
      <c r="B5" s="347" t="s">
        <v>77</v>
      </c>
      <c r="C5" s="347"/>
      <c r="D5" s="347"/>
      <c r="E5" s="347"/>
      <c r="F5" s="347"/>
      <c r="G5" s="347"/>
      <c r="H5" s="347"/>
      <c r="I5" s="347"/>
      <c r="J5" s="347"/>
      <c r="K5" s="347"/>
      <c r="L5" s="347"/>
      <c r="M5" s="347"/>
      <c r="N5" s="347"/>
      <c r="O5" s="107"/>
      <c r="P5" s="413" t="s">
        <v>276</v>
      </c>
      <c r="Q5" s="414"/>
      <c r="R5" s="414"/>
      <c r="S5" s="335" t="s">
        <v>350</v>
      </c>
      <c r="T5" s="335"/>
      <c r="U5" s="335"/>
      <c r="V5" s="335"/>
      <c r="W5" s="348" t="s">
        <v>349</v>
      </c>
      <c r="X5" s="349"/>
      <c r="Y5" s="75"/>
      <c r="Z5" s="370" t="s">
        <v>230</v>
      </c>
      <c r="AA5" s="370"/>
      <c r="AB5" s="370"/>
      <c r="AC5" s="350" t="s">
        <v>226</v>
      </c>
      <c r="AD5" s="350"/>
      <c r="AE5" s="350"/>
      <c r="AF5" s="350"/>
      <c r="AG5" s="336" t="s">
        <v>217</v>
      </c>
      <c r="AH5" s="337"/>
      <c r="AJ5" s="370" t="s">
        <v>231</v>
      </c>
      <c r="AK5" s="370"/>
      <c r="AL5" s="370"/>
      <c r="AM5" s="350" t="s">
        <v>227</v>
      </c>
      <c r="AN5" s="350"/>
      <c r="AO5" s="350"/>
      <c r="AP5" s="350"/>
      <c r="AQ5" s="360" t="s">
        <v>229</v>
      </c>
      <c r="AR5" s="361"/>
      <c r="AT5" s="362" t="s">
        <v>232</v>
      </c>
      <c r="AU5" s="362"/>
      <c r="AV5" s="363"/>
      <c r="AW5" s="357" t="s">
        <v>228</v>
      </c>
      <c r="AX5" s="358"/>
      <c r="AY5" s="358"/>
      <c r="AZ5" s="359"/>
      <c r="BA5" s="360" t="s">
        <v>233</v>
      </c>
      <c r="BB5" s="361"/>
    </row>
    <row r="6" spans="2:54" ht="88.5" customHeight="1" x14ac:dyDescent="0.4">
      <c r="B6" s="109"/>
      <c r="C6" s="403" t="s">
        <v>238</v>
      </c>
      <c r="D6" s="404"/>
      <c r="E6" s="405"/>
      <c r="F6" s="406" t="s">
        <v>249</v>
      </c>
      <c r="G6" s="407"/>
      <c r="H6" s="407"/>
      <c r="I6" s="407"/>
      <c r="J6" s="408"/>
      <c r="K6" s="406" t="s">
        <v>254</v>
      </c>
      <c r="L6" s="407"/>
      <c r="M6" s="407"/>
      <c r="N6" s="408"/>
      <c r="O6" s="107"/>
      <c r="P6" s="409" t="s">
        <v>274</v>
      </c>
      <c r="Q6" s="411" t="s">
        <v>207</v>
      </c>
      <c r="R6" s="415" t="s">
        <v>205</v>
      </c>
      <c r="S6" s="335" t="s">
        <v>208</v>
      </c>
      <c r="T6" s="335" t="s">
        <v>209</v>
      </c>
      <c r="U6" s="335" t="s">
        <v>210</v>
      </c>
      <c r="V6" s="335" t="s">
        <v>211</v>
      </c>
      <c r="W6" s="348" t="s">
        <v>212</v>
      </c>
      <c r="X6" s="349" t="s">
        <v>207</v>
      </c>
      <c r="Y6" s="75"/>
      <c r="Z6" s="370" t="s">
        <v>216</v>
      </c>
      <c r="AA6" s="370" t="s">
        <v>207</v>
      </c>
      <c r="AB6" s="370" t="s">
        <v>205</v>
      </c>
      <c r="AC6" s="350" t="s">
        <v>215</v>
      </c>
      <c r="AD6" s="350" t="s">
        <v>209</v>
      </c>
      <c r="AE6" s="350" t="s">
        <v>210</v>
      </c>
      <c r="AF6" s="350" t="s">
        <v>211</v>
      </c>
      <c r="AG6" s="336" t="s">
        <v>214</v>
      </c>
      <c r="AH6" s="337" t="s">
        <v>207</v>
      </c>
      <c r="AJ6" s="370" t="s">
        <v>219</v>
      </c>
      <c r="AK6" s="370" t="s">
        <v>207</v>
      </c>
      <c r="AL6" s="370" t="s">
        <v>205</v>
      </c>
      <c r="AM6" s="350" t="s">
        <v>220</v>
      </c>
      <c r="AN6" s="350" t="s">
        <v>209</v>
      </c>
      <c r="AO6" s="350" t="s">
        <v>210</v>
      </c>
      <c r="AP6" s="350" t="s">
        <v>211</v>
      </c>
      <c r="AQ6" s="417" t="s">
        <v>221</v>
      </c>
      <c r="AR6" s="418" t="s">
        <v>207</v>
      </c>
      <c r="AT6" s="370" t="s">
        <v>223</v>
      </c>
      <c r="AU6" s="370" t="s">
        <v>207</v>
      </c>
      <c r="AV6" s="370" t="s">
        <v>205</v>
      </c>
      <c r="AW6" s="350" t="s">
        <v>224</v>
      </c>
      <c r="AX6" s="350" t="s">
        <v>209</v>
      </c>
      <c r="AY6" s="350" t="s">
        <v>210</v>
      </c>
      <c r="AZ6" s="350" t="s">
        <v>211</v>
      </c>
      <c r="BA6" s="336" t="s">
        <v>225</v>
      </c>
      <c r="BB6" s="337" t="s">
        <v>207</v>
      </c>
    </row>
    <row r="7" spans="2:54" ht="79.5" customHeight="1" x14ac:dyDescent="0.25">
      <c r="B7" s="112" t="s">
        <v>236</v>
      </c>
      <c r="C7" s="111" t="s">
        <v>239</v>
      </c>
      <c r="D7" s="112" t="s">
        <v>240</v>
      </c>
      <c r="E7" s="112" t="s">
        <v>241</v>
      </c>
      <c r="F7" s="112" t="s">
        <v>245</v>
      </c>
      <c r="G7" s="112" t="s">
        <v>250</v>
      </c>
      <c r="H7" s="112" t="s">
        <v>251</v>
      </c>
      <c r="I7" s="112" t="s">
        <v>252</v>
      </c>
      <c r="J7" s="112" t="s">
        <v>253</v>
      </c>
      <c r="K7" s="112" t="s">
        <v>255</v>
      </c>
      <c r="L7" s="112" t="s">
        <v>256</v>
      </c>
      <c r="M7" s="112" t="s">
        <v>2</v>
      </c>
      <c r="N7" s="112" t="s">
        <v>257</v>
      </c>
      <c r="O7" s="81"/>
      <c r="P7" s="410"/>
      <c r="Q7" s="412"/>
      <c r="R7" s="416"/>
      <c r="S7" s="335"/>
      <c r="T7" s="335"/>
      <c r="U7" s="335"/>
      <c r="V7" s="335"/>
      <c r="W7" s="348"/>
      <c r="X7" s="349"/>
      <c r="Y7" s="76"/>
      <c r="Z7" s="370"/>
      <c r="AA7" s="370"/>
      <c r="AB7" s="370"/>
      <c r="AC7" s="350"/>
      <c r="AD7" s="350"/>
      <c r="AE7" s="350"/>
      <c r="AF7" s="350"/>
      <c r="AG7" s="336"/>
      <c r="AH7" s="337"/>
      <c r="AJ7" s="370"/>
      <c r="AK7" s="370"/>
      <c r="AL7" s="370"/>
      <c r="AM7" s="350"/>
      <c r="AN7" s="350"/>
      <c r="AO7" s="350"/>
      <c r="AP7" s="350"/>
      <c r="AQ7" s="417"/>
      <c r="AR7" s="418"/>
      <c r="AT7" s="370"/>
      <c r="AU7" s="370"/>
      <c r="AV7" s="370"/>
      <c r="AW7" s="350"/>
      <c r="AX7" s="350"/>
      <c r="AY7" s="350"/>
      <c r="AZ7" s="350"/>
      <c r="BA7" s="336"/>
      <c r="BB7" s="337"/>
    </row>
    <row r="8" spans="2:54" ht="32.25" customHeight="1" x14ac:dyDescent="0.25">
      <c r="B8" s="364" t="s">
        <v>237</v>
      </c>
      <c r="C8" s="365">
        <v>34816</v>
      </c>
      <c r="D8" s="365" t="s">
        <v>242</v>
      </c>
      <c r="E8" s="338" t="s">
        <v>244</v>
      </c>
      <c r="F8" s="365" t="s">
        <v>458</v>
      </c>
      <c r="G8" s="338" t="s">
        <v>362</v>
      </c>
      <c r="H8" s="338" t="s">
        <v>363</v>
      </c>
      <c r="I8" s="338" t="s">
        <v>264</v>
      </c>
      <c r="J8" s="338" t="s">
        <v>265</v>
      </c>
      <c r="K8" s="338" t="s">
        <v>268</v>
      </c>
      <c r="L8" s="366" t="s">
        <v>270</v>
      </c>
      <c r="M8" s="365" t="s">
        <v>271</v>
      </c>
      <c r="N8" s="366"/>
      <c r="O8" s="82"/>
      <c r="P8" s="367">
        <v>44279</v>
      </c>
      <c r="Q8" s="383" t="s">
        <v>364</v>
      </c>
      <c r="R8" s="374">
        <v>0.6</v>
      </c>
      <c r="S8" s="378">
        <v>44298</v>
      </c>
      <c r="T8" s="381" t="s">
        <v>284</v>
      </c>
      <c r="U8" s="381" t="s">
        <v>367</v>
      </c>
      <c r="V8" s="381" t="s">
        <v>368</v>
      </c>
      <c r="W8" s="342"/>
      <c r="X8" s="342"/>
      <c r="Y8" s="78"/>
      <c r="Z8" s="367">
        <v>44377</v>
      </c>
      <c r="AA8" s="371" t="s">
        <v>403</v>
      </c>
      <c r="AB8" s="375">
        <v>1</v>
      </c>
      <c r="AC8" s="381" t="s">
        <v>405</v>
      </c>
      <c r="AD8" s="392" t="s">
        <v>284</v>
      </c>
      <c r="AE8" s="394" t="s">
        <v>463</v>
      </c>
      <c r="AF8" s="394" t="s">
        <v>312</v>
      </c>
      <c r="AG8" s="381"/>
      <c r="AH8" s="381"/>
      <c r="AJ8" s="388" t="s">
        <v>500</v>
      </c>
      <c r="AK8" s="371" t="s">
        <v>403</v>
      </c>
      <c r="AL8" s="375">
        <v>1</v>
      </c>
      <c r="AM8" s="381" t="s">
        <v>519</v>
      </c>
      <c r="AN8" s="392" t="s">
        <v>284</v>
      </c>
      <c r="AO8" s="394" t="s">
        <v>463</v>
      </c>
      <c r="AP8" s="394" t="s">
        <v>312</v>
      </c>
      <c r="AQ8" s="386"/>
      <c r="AR8" s="386"/>
      <c r="AT8" s="388" t="s">
        <v>504</v>
      </c>
      <c r="AU8" s="371" t="s">
        <v>403</v>
      </c>
      <c r="AV8" s="375">
        <v>1</v>
      </c>
      <c r="AW8" s="390" t="s">
        <v>510</v>
      </c>
      <c r="AX8" s="392" t="s">
        <v>284</v>
      </c>
      <c r="AY8" s="394" t="s">
        <v>463</v>
      </c>
      <c r="AZ8" s="394" t="s">
        <v>312</v>
      </c>
      <c r="BA8" s="386"/>
      <c r="BB8" s="386"/>
    </row>
    <row r="9" spans="2:54" ht="33.75" customHeight="1" x14ac:dyDescent="0.25">
      <c r="B9" s="364"/>
      <c r="C9" s="365"/>
      <c r="D9" s="365"/>
      <c r="E9" s="339"/>
      <c r="F9" s="365"/>
      <c r="G9" s="339"/>
      <c r="H9" s="339"/>
      <c r="I9" s="339"/>
      <c r="J9" s="339"/>
      <c r="K9" s="339"/>
      <c r="L9" s="366"/>
      <c r="M9" s="365"/>
      <c r="N9" s="366"/>
      <c r="O9" s="82"/>
      <c r="P9" s="368"/>
      <c r="Q9" s="384"/>
      <c r="R9" s="375"/>
      <c r="S9" s="381"/>
      <c r="T9" s="381"/>
      <c r="U9" s="381"/>
      <c r="V9" s="381"/>
      <c r="W9" s="342"/>
      <c r="X9" s="342"/>
      <c r="Y9" s="78"/>
      <c r="Z9" s="368"/>
      <c r="AA9" s="372"/>
      <c r="AB9" s="375"/>
      <c r="AC9" s="381"/>
      <c r="AD9" s="392"/>
      <c r="AE9" s="394"/>
      <c r="AF9" s="394"/>
      <c r="AG9" s="381"/>
      <c r="AH9" s="381"/>
      <c r="AJ9" s="388"/>
      <c r="AK9" s="372"/>
      <c r="AL9" s="375"/>
      <c r="AM9" s="381"/>
      <c r="AN9" s="392"/>
      <c r="AO9" s="394"/>
      <c r="AP9" s="394"/>
      <c r="AQ9" s="386"/>
      <c r="AR9" s="386"/>
      <c r="AT9" s="388"/>
      <c r="AU9" s="372"/>
      <c r="AV9" s="375"/>
      <c r="AW9" s="390"/>
      <c r="AX9" s="392"/>
      <c r="AY9" s="394"/>
      <c r="AZ9" s="394"/>
      <c r="BA9" s="386"/>
      <c r="BB9" s="386"/>
    </row>
    <row r="10" spans="2:54" ht="164.25" customHeight="1" x14ac:dyDescent="0.25">
      <c r="B10" s="364"/>
      <c r="C10" s="365"/>
      <c r="D10" s="365"/>
      <c r="E10" s="340"/>
      <c r="F10" s="365"/>
      <c r="G10" s="340"/>
      <c r="H10" s="340"/>
      <c r="I10" s="340"/>
      <c r="J10" s="340"/>
      <c r="K10" s="340"/>
      <c r="L10" s="366"/>
      <c r="M10" s="365"/>
      <c r="N10" s="366"/>
      <c r="O10" s="82"/>
      <c r="P10" s="369"/>
      <c r="Q10" s="385"/>
      <c r="R10" s="376"/>
      <c r="S10" s="382"/>
      <c r="T10" s="382"/>
      <c r="U10" s="382"/>
      <c r="V10" s="382"/>
      <c r="W10" s="343"/>
      <c r="X10" s="343"/>
      <c r="Y10" s="78"/>
      <c r="Z10" s="369"/>
      <c r="AA10" s="373"/>
      <c r="AB10" s="376"/>
      <c r="AC10" s="382"/>
      <c r="AD10" s="393"/>
      <c r="AE10" s="395"/>
      <c r="AF10" s="395"/>
      <c r="AG10" s="382"/>
      <c r="AH10" s="382"/>
      <c r="AJ10" s="389"/>
      <c r="AK10" s="373"/>
      <c r="AL10" s="376"/>
      <c r="AM10" s="382"/>
      <c r="AN10" s="393"/>
      <c r="AO10" s="395"/>
      <c r="AP10" s="395"/>
      <c r="AQ10" s="387"/>
      <c r="AR10" s="387"/>
      <c r="AT10" s="389"/>
      <c r="AU10" s="373"/>
      <c r="AV10" s="376"/>
      <c r="AW10" s="391"/>
      <c r="AX10" s="393"/>
      <c r="AY10" s="395"/>
      <c r="AZ10" s="395"/>
      <c r="BA10" s="387"/>
      <c r="BB10" s="387"/>
    </row>
    <row r="11" spans="2:54" ht="15" customHeight="1" x14ac:dyDescent="0.25">
      <c r="B11" s="364"/>
      <c r="C11" s="338">
        <v>34816</v>
      </c>
      <c r="D11" s="338" t="s">
        <v>242</v>
      </c>
      <c r="E11" s="338" t="s">
        <v>244</v>
      </c>
      <c r="F11" s="338" t="s">
        <v>246</v>
      </c>
      <c r="G11" s="338" t="s">
        <v>258</v>
      </c>
      <c r="H11" s="338" t="s">
        <v>261</v>
      </c>
      <c r="I11" s="338" t="s">
        <v>264</v>
      </c>
      <c r="J11" s="338" t="s">
        <v>266</v>
      </c>
      <c r="K11" s="338" t="s">
        <v>269</v>
      </c>
      <c r="L11" s="344" t="s">
        <v>270</v>
      </c>
      <c r="M11" s="338" t="s">
        <v>272</v>
      </c>
      <c r="N11" s="344"/>
      <c r="O11" s="82"/>
      <c r="P11" s="341" t="s">
        <v>280</v>
      </c>
      <c r="Q11" s="371" t="s">
        <v>365</v>
      </c>
      <c r="R11" s="374">
        <v>0.6</v>
      </c>
      <c r="S11" s="377">
        <v>44298</v>
      </c>
      <c r="T11" s="380" t="s">
        <v>284</v>
      </c>
      <c r="U11" s="380" t="s">
        <v>369</v>
      </c>
      <c r="V11" s="380" t="s">
        <v>368</v>
      </c>
      <c r="W11" s="341"/>
      <c r="X11" s="341"/>
      <c r="Z11" s="367">
        <v>44377</v>
      </c>
      <c r="AA11" s="371" t="s">
        <v>404</v>
      </c>
      <c r="AB11" s="374">
        <v>1</v>
      </c>
      <c r="AC11" s="380" t="s">
        <v>405</v>
      </c>
      <c r="AD11" s="399" t="s">
        <v>355</v>
      </c>
      <c r="AE11" s="394" t="s">
        <v>459</v>
      </c>
      <c r="AF11" s="396" t="s">
        <v>312</v>
      </c>
      <c r="AG11" s="380"/>
      <c r="AH11" s="380"/>
      <c r="AJ11" s="388" t="s">
        <v>500</v>
      </c>
      <c r="AK11" s="371" t="s">
        <v>404</v>
      </c>
      <c r="AL11" s="374">
        <v>1</v>
      </c>
      <c r="AM11" s="381" t="s">
        <v>519</v>
      </c>
      <c r="AN11" s="399" t="s">
        <v>355</v>
      </c>
      <c r="AO11" s="394" t="s">
        <v>459</v>
      </c>
      <c r="AP11" s="396" t="s">
        <v>312</v>
      </c>
      <c r="AQ11" s="402"/>
      <c r="AR11" s="402"/>
      <c r="AT11" s="388" t="s">
        <v>504</v>
      </c>
      <c r="AU11" s="371" t="s">
        <v>404</v>
      </c>
      <c r="AV11" s="374">
        <v>1</v>
      </c>
      <c r="AW11" s="390" t="s">
        <v>510</v>
      </c>
      <c r="AX11" s="399" t="s">
        <v>355</v>
      </c>
      <c r="AY11" s="394" t="s">
        <v>459</v>
      </c>
      <c r="AZ11" s="396" t="s">
        <v>312</v>
      </c>
      <c r="BA11" s="402"/>
      <c r="BB11" s="402"/>
    </row>
    <row r="12" spans="2:54" ht="15" customHeight="1" x14ac:dyDescent="0.25">
      <c r="B12" s="364"/>
      <c r="C12" s="339"/>
      <c r="D12" s="339"/>
      <c r="E12" s="339"/>
      <c r="F12" s="339"/>
      <c r="G12" s="339"/>
      <c r="H12" s="339"/>
      <c r="I12" s="339"/>
      <c r="J12" s="339"/>
      <c r="K12" s="339"/>
      <c r="L12" s="345"/>
      <c r="M12" s="339"/>
      <c r="N12" s="345"/>
      <c r="O12" s="82"/>
      <c r="P12" s="342"/>
      <c r="Q12" s="372"/>
      <c r="R12" s="375"/>
      <c r="S12" s="378"/>
      <c r="T12" s="381"/>
      <c r="U12" s="381"/>
      <c r="V12" s="381"/>
      <c r="W12" s="342"/>
      <c r="X12" s="342"/>
      <c r="Z12" s="397"/>
      <c r="AA12" s="372"/>
      <c r="AB12" s="375"/>
      <c r="AC12" s="381"/>
      <c r="AD12" s="400"/>
      <c r="AE12" s="394"/>
      <c r="AF12" s="394"/>
      <c r="AG12" s="381"/>
      <c r="AH12" s="381"/>
      <c r="AJ12" s="388"/>
      <c r="AK12" s="372"/>
      <c r="AL12" s="375"/>
      <c r="AM12" s="381"/>
      <c r="AN12" s="400"/>
      <c r="AO12" s="394"/>
      <c r="AP12" s="394"/>
      <c r="AQ12" s="386"/>
      <c r="AR12" s="386"/>
      <c r="AT12" s="388"/>
      <c r="AU12" s="372"/>
      <c r="AV12" s="375"/>
      <c r="AW12" s="390"/>
      <c r="AX12" s="400"/>
      <c r="AY12" s="394"/>
      <c r="AZ12" s="394"/>
      <c r="BA12" s="386"/>
      <c r="BB12" s="386"/>
    </row>
    <row r="13" spans="2:54" ht="162" customHeight="1" x14ac:dyDescent="0.25">
      <c r="B13" s="364"/>
      <c r="C13" s="340"/>
      <c r="D13" s="340"/>
      <c r="E13" s="340"/>
      <c r="F13" s="340"/>
      <c r="G13" s="340"/>
      <c r="H13" s="340"/>
      <c r="I13" s="340"/>
      <c r="J13" s="340"/>
      <c r="K13" s="340"/>
      <c r="L13" s="346"/>
      <c r="M13" s="340"/>
      <c r="N13" s="346"/>
      <c r="O13" s="82"/>
      <c r="P13" s="343"/>
      <c r="Q13" s="373"/>
      <c r="R13" s="376"/>
      <c r="S13" s="379"/>
      <c r="T13" s="382"/>
      <c r="U13" s="382"/>
      <c r="V13" s="382"/>
      <c r="W13" s="343"/>
      <c r="X13" s="343"/>
      <c r="Z13" s="398"/>
      <c r="AA13" s="373"/>
      <c r="AB13" s="376"/>
      <c r="AC13" s="382"/>
      <c r="AD13" s="401"/>
      <c r="AE13" s="395"/>
      <c r="AF13" s="395"/>
      <c r="AG13" s="382"/>
      <c r="AH13" s="382"/>
      <c r="AJ13" s="389"/>
      <c r="AK13" s="373"/>
      <c r="AL13" s="376"/>
      <c r="AM13" s="382"/>
      <c r="AN13" s="401"/>
      <c r="AO13" s="395"/>
      <c r="AP13" s="395"/>
      <c r="AQ13" s="387"/>
      <c r="AR13" s="387"/>
      <c r="AT13" s="389"/>
      <c r="AU13" s="373"/>
      <c r="AV13" s="376"/>
      <c r="AW13" s="391"/>
      <c r="AX13" s="401"/>
      <c r="AY13" s="395"/>
      <c r="AZ13" s="395"/>
      <c r="BA13" s="387"/>
      <c r="BB13" s="387"/>
    </row>
    <row r="14" spans="2:54" ht="216.75" customHeight="1" x14ac:dyDescent="0.25">
      <c r="B14" s="364"/>
      <c r="C14" s="110">
        <v>72654</v>
      </c>
      <c r="D14" s="108" t="s">
        <v>243</v>
      </c>
      <c r="E14" s="108" t="s">
        <v>244</v>
      </c>
      <c r="F14" s="108" t="s">
        <v>247</v>
      </c>
      <c r="G14" s="108" t="s">
        <v>259</v>
      </c>
      <c r="H14" s="108" t="s">
        <v>262</v>
      </c>
      <c r="I14" s="108" t="s">
        <v>264</v>
      </c>
      <c r="J14" s="108" t="s">
        <v>265</v>
      </c>
      <c r="K14" s="108" t="s">
        <v>269</v>
      </c>
      <c r="L14" s="48" t="s">
        <v>270</v>
      </c>
      <c r="M14" s="108" t="s">
        <v>273</v>
      </c>
      <c r="N14" s="48"/>
      <c r="O14" s="82"/>
      <c r="P14" s="122" t="s">
        <v>280</v>
      </c>
      <c r="Q14" s="139" t="s">
        <v>370</v>
      </c>
      <c r="R14" s="104">
        <v>0.6</v>
      </c>
      <c r="S14" s="124">
        <v>44298</v>
      </c>
      <c r="T14" s="37" t="s">
        <v>284</v>
      </c>
      <c r="U14" s="38" t="s">
        <v>372</v>
      </c>
      <c r="V14" s="140" t="s">
        <v>368</v>
      </c>
      <c r="W14" s="123"/>
      <c r="X14" s="123"/>
      <c r="Z14" s="182" t="s">
        <v>406</v>
      </c>
      <c r="AA14" s="139" t="s">
        <v>460</v>
      </c>
      <c r="AB14" s="104">
        <v>1</v>
      </c>
      <c r="AC14" s="182" t="s">
        <v>405</v>
      </c>
      <c r="AD14" s="188" t="s">
        <v>284</v>
      </c>
      <c r="AE14" s="146" t="s">
        <v>462</v>
      </c>
      <c r="AF14" s="251" t="s">
        <v>312</v>
      </c>
      <c r="AG14" s="181"/>
      <c r="AH14" s="140"/>
      <c r="AJ14" s="282" t="s">
        <v>500</v>
      </c>
      <c r="AK14" s="139" t="s">
        <v>460</v>
      </c>
      <c r="AL14" s="104">
        <v>1</v>
      </c>
      <c r="AM14" s="140" t="s">
        <v>519</v>
      </c>
      <c r="AN14" s="188" t="s">
        <v>284</v>
      </c>
      <c r="AO14" s="146" t="s">
        <v>462</v>
      </c>
      <c r="AP14" s="268" t="s">
        <v>312</v>
      </c>
      <c r="AQ14" s="71"/>
      <c r="AR14" s="71"/>
      <c r="AT14" s="282" t="s">
        <v>504</v>
      </c>
      <c r="AU14" s="139" t="s">
        <v>460</v>
      </c>
      <c r="AV14" s="104">
        <v>1</v>
      </c>
      <c r="AW14" s="285" t="s">
        <v>510</v>
      </c>
      <c r="AX14" s="188" t="s">
        <v>284</v>
      </c>
      <c r="AY14" s="146" t="s">
        <v>462</v>
      </c>
      <c r="AZ14" s="268" t="s">
        <v>312</v>
      </c>
      <c r="BA14" s="71"/>
      <c r="BB14" s="71"/>
    </row>
    <row r="15" spans="2:54" ht="204.75" customHeight="1" x14ac:dyDescent="0.25">
      <c r="B15" s="364"/>
      <c r="C15" s="110">
        <v>72654</v>
      </c>
      <c r="D15" s="108" t="s">
        <v>243</v>
      </c>
      <c r="E15" s="108" t="s">
        <v>244</v>
      </c>
      <c r="F15" s="108" t="s">
        <v>248</v>
      </c>
      <c r="G15" s="108" t="s">
        <v>260</v>
      </c>
      <c r="H15" s="108" t="s">
        <v>263</v>
      </c>
      <c r="I15" s="108" t="s">
        <v>264</v>
      </c>
      <c r="J15" s="108" t="s">
        <v>267</v>
      </c>
      <c r="K15" s="108" t="s">
        <v>269</v>
      </c>
      <c r="L15" s="48" t="s">
        <v>270</v>
      </c>
      <c r="M15" s="108" t="s">
        <v>273</v>
      </c>
      <c r="N15" s="48"/>
      <c r="O15" s="82"/>
      <c r="P15" s="122" t="s">
        <v>280</v>
      </c>
      <c r="Q15" s="139" t="s">
        <v>366</v>
      </c>
      <c r="R15" s="104">
        <v>0.6</v>
      </c>
      <c r="S15" s="125">
        <v>44298</v>
      </c>
      <c r="T15" s="37" t="s">
        <v>284</v>
      </c>
      <c r="U15" s="138" t="s">
        <v>371</v>
      </c>
      <c r="V15" s="141" t="s">
        <v>368</v>
      </c>
      <c r="W15" s="123"/>
      <c r="X15" s="123"/>
      <c r="Z15" s="182" t="s">
        <v>407</v>
      </c>
      <c r="AA15" s="139" t="s">
        <v>408</v>
      </c>
      <c r="AB15" s="104">
        <v>1</v>
      </c>
      <c r="AC15" s="182" t="s">
        <v>405</v>
      </c>
      <c r="AD15" s="188" t="s">
        <v>355</v>
      </c>
      <c r="AE15" s="146" t="s">
        <v>461</v>
      </c>
      <c r="AF15" s="146" t="s">
        <v>312</v>
      </c>
      <c r="AG15" s="181"/>
      <c r="AH15" s="141"/>
      <c r="AJ15" s="282" t="s">
        <v>500</v>
      </c>
      <c r="AK15" s="139" t="s">
        <v>408</v>
      </c>
      <c r="AL15" s="104">
        <v>1</v>
      </c>
      <c r="AM15" s="140" t="s">
        <v>519</v>
      </c>
      <c r="AN15" s="188" t="s">
        <v>355</v>
      </c>
      <c r="AO15" s="146" t="s">
        <v>461</v>
      </c>
      <c r="AP15" s="146" t="s">
        <v>312</v>
      </c>
      <c r="AQ15" s="71"/>
      <c r="AR15" s="71"/>
      <c r="AT15" s="282" t="s">
        <v>504</v>
      </c>
      <c r="AU15" s="139" t="s">
        <v>408</v>
      </c>
      <c r="AV15" s="104">
        <v>1</v>
      </c>
      <c r="AW15" s="285" t="s">
        <v>510</v>
      </c>
      <c r="AX15" s="188" t="s">
        <v>355</v>
      </c>
      <c r="AY15" s="146" t="s">
        <v>461</v>
      </c>
      <c r="AZ15" s="146" t="s">
        <v>312</v>
      </c>
      <c r="BA15" s="71"/>
      <c r="BB15" s="71"/>
    </row>
    <row r="16" spans="2:54" ht="15" customHeight="1" x14ac:dyDescent="0.25">
      <c r="S16" s="126"/>
      <c r="AJ16" s="283"/>
      <c r="AM16" s="284"/>
      <c r="AT16" s="283"/>
      <c r="AW16" s="286"/>
    </row>
    <row r="17" spans="17:48" ht="36" x14ac:dyDescent="0.55000000000000004">
      <c r="Q17" s="248" t="s">
        <v>313</v>
      </c>
      <c r="R17" s="169">
        <f>SUM(R8:R15)/4</f>
        <v>0.6</v>
      </c>
      <c r="AA17" s="248" t="s">
        <v>454</v>
      </c>
      <c r="AB17" s="169">
        <f>SUM(AB8:AB15)/4</f>
        <v>1</v>
      </c>
      <c r="AK17" s="248" t="s">
        <v>455</v>
      </c>
      <c r="AL17" s="169">
        <f>SUM(AL8:AL15)/4</f>
        <v>1</v>
      </c>
      <c r="AU17" s="248" t="s">
        <v>316</v>
      </c>
      <c r="AV17" s="169">
        <f>SUM(AV8:AV15)/4</f>
        <v>1</v>
      </c>
    </row>
  </sheetData>
  <mergeCells count="156">
    <mergeCell ref="AX6:AX7"/>
    <mergeCell ref="AY6:AY7"/>
    <mergeCell ref="AZ6:AZ7"/>
    <mergeCell ref="BA6:BA7"/>
    <mergeCell ref="BB6:BB7"/>
    <mergeCell ref="AP6:AP7"/>
    <mergeCell ref="AQ6:AQ7"/>
    <mergeCell ref="AR6:AR7"/>
    <mergeCell ref="AT6:AT7"/>
    <mergeCell ref="AU6:AU7"/>
    <mergeCell ref="AV6:AV7"/>
    <mergeCell ref="AF6:AF7"/>
    <mergeCell ref="AG6:AG7"/>
    <mergeCell ref="AH6:AH7"/>
    <mergeCell ref="AJ6:AJ7"/>
    <mergeCell ref="AK6:AK7"/>
    <mergeCell ref="AL6:AL7"/>
    <mergeCell ref="X6:X7"/>
    <mergeCell ref="AW6:AW7"/>
    <mergeCell ref="U6:U7"/>
    <mergeCell ref="V6:V7"/>
    <mergeCell ref="AC6:AC7"/>
    <mergeCell ref="AD6:AD7"/>
    <mergeCell ref="AE6:AE7"/>
    <mergeCell ref="S6:S7"/>
    <mergeCell ref="T6:T7"/>
    <mergeCell ref="P5:R5"/>
    <mergeCell ref="R6:R7"/>
    <mergeCell ref="Z5:AB5"/>
    <mergeCell ref="AB6:AB7"/>
    <mergeCell ref="AA6:AA7"/>
    <mergeCell ref="Z6:Z7"/>
    <mergeCell ref="W6:W7"/>
    <mergeCell ref="L8:L10"/>
    <mergeCell ref="K8:K10"/>
    <mergeCell ref="P6:P7"/>
    <mergeCell ref="F6:J6"/>
    <mergeCell ref="G8:G10"/>
    <mergeCell ref="H8:H10"/>
    <mergeCell ref="I8:I10"/>
    <mergeCell ref="J8:J10"/>
    <mergeCell ref="Q6:Q7"/>
    <mergeCell ref="AX11:AX13"/>
    <mergeCell ref="AY11:AY13"/>
    <mergeCell ref="AZ11:AZ13"/>
    <mergeCell ref="BA11:BA13"/>
    <mergeCell ref="BB11:BB13"/>
    <mergeCell ref="C6:E6"/>
    <mergeCell ref="E8:E10"/>
    <mergeCell ref="E11:E13"/>
    <mergeCell ref="C8:C10"/>
    <mergeCell ref="C11:C13"/>
    <mergeCell ref="AQ11:AQ13"/>
    <mergeCell ref="AR11:AR13"/>
    <mergeCell ref="AT11:AT13"/>
    <mergeCell ref="AU11:AU13"/>
    <mergeCell ref="AV11:AV13"/>
    <mergeCell ref="AW11:AW13"/>
    <mergeCell ref="AK11:AK13"/>
    <mergeCell ref="AL11:AL13"/>
    <mergeCell ref="AM11:AM13"/>
    <mergeCell ref="AN11:AN13"/>
    <mergeCell ref="AO11:AO13"/>
    <mergeCell ref="AP11:AP13"/>
    <mergeCell ref="AD11:AD13"/>
    <mergeCell ref="K6:N6"/>
    <mergeCell ref="AE11:AE13"/>
    <mergeCell ref="AF11:AF13"/>
    <mergeCell ref="AJ11:AJ13"/>
    <mergeCell ref="W11:W13"/>
    <mergeCell ref="X11:X13"/>
    <mergeCell ref="Z11:Z13"/>
    <mergeCell ref="AA11:AA13"/>
    <mergeCell ref="AB11:AB13"/>
    <mergeCell ref="AC11:AC13"/>
    <mergeCell ref="AG11:AG13"/>
    <mergeCell ref="AH11:AH13"/>
    <mergeCell ref="AD8:AD10"/>
    <mergeCell ref="AE8:AE10"/>
    <mergeCell ref="AF8:AF10"/>
    <mergeCell ref="AX8:AX10"/>
    <mergeCell ref="AY8:AY10"/>
    <mergeCell ref="AZ8:AZ10"/>
    <mergeCell ref="AJ8:AJ10"/>
    <mergeCell ref="W8:W10"/>
    <mergeCell ref="X8:X10"/>
    <mergeCell ref="Z8:Z10"/>
    <mergeCell ref="AA8:AA10"/>
    <mergeCell ref="AB8:AB10"/>
    <mergeCell ref="AC8:AC10"/>
    <mergeCell ref="AG8:AG10"/>
    <mergeCell ref="AH8:AH10"/>
    <mergeCell ref="BA8:BA10"/>
    <mergeCell ref="BB8:BB10"/>
    <mergeCell ref="AQ8:AQ10"/>
    <mergeCell ref="AR8:AR10"/>
    <mergeCell ref="AT8:AT10"/>
    <mergeCell ref="AU8:AU10"/>
    <mergeCell ref="AV8:AV10"/>
    <mergeCell ref="AW8:AW10"/>
    <mergeCell ref="AK8:AK10"/>
    <mergeCell ref="AL8:AL10"/>
    <mergeCell ref="AM8:AM10"/>
    <mergeCell ref="AN8:AN10"/>
    <mergeCell ref="AO8:AO10"/>
    <mergeCell ref="AP8:AP10"/>
    <mergeCell ref="B8:B15"/>
    <mergeCell ref="D8:D10"/>
    <mergeCell ref="F8:F10"/>
    <mergeCell ref="M8:M10"/>
    <mergeCell ref="N8:N10"/>
    <mergeCell ref="P8:P10"/>
    <mergeCell ref="AM5:AP5"/>
    <mergeCell ref="AQ5:AR5"/>
    <mergeCell ref="AJ5:AL5"/>
    <mergeCell ref="AM6:AM7"/>
    <mergeCell ref="AN6:AN7"/>
    <mergeCell ref="AO6:AO7"/>
    <mergeCell ref="Q11:Q13"/>
    <mergeCell ref="R11:R13"/>
    <mergeCell ref="S11:S13"/>
    <mergeCell ref="T11:T13"/>
    <mergeCell ref="U11:U13"/>
    <mergeCell ref="V11:V13"/>
    <mergeCell ref="Q8:Q10"/>
    <mergeCell ref="R8:R10"/>
    <mergeCell ref="S8:S10"/>
    <mergeCell ref="T8:T10"/>
    <mergeCell ref="U8:U10"/>
    <mergeCell ref="V8:V10"/>
    <mergeCell ref="AT4:BB4"/>
    <mergeCell ref="B5:N5"/>
    <mergeCell ref="S5:V5"/>
    <mergeCell ref="W5:X5"/>
    <mergeCell ref="AC5:AF5"/>
    <mergeCell ref="AG5:AH5"/>
    <mergeCell ref="B2:B3"/>
    <mergeCell ref="C2:N3"/>
    <mergeCell ref="B4:N4"/>
    <mergeCell ref="P4:X4"/>
    <mergeCell ref="Z4:AH4"/>
    <mergeCell ref="AJ4:AR4"/>
    <mergeCell ref="AW5:AZ5"/>
    <mergeCell ref="BA5:BB5"/>
    <mergeCell ref="AT5:AV5"/>
    <mergeCell ref="F11:F13"/>
    <mergeCell ref="D11:D13"/>
    <mergeCell ref="P11:P13"/>
    <mergeCell ref="N11:N13"/>
    <mergeCell ref="M11:M13"/>
    <mergeCell ref="L11:L13"/>
    <mergeCell ref="K11:K13"/>
    <mergeCell ref="J11:J13"/>
    <mergeCell ref="I11:I13"/>
    <mergeCell ref="H11:H13"/>
    <mergeCell ref="G11:G13"/>
  </mergeCells>
  <conditionalFormatting sqref="R14:R15">
    <cfRule type="cellIs" dxfId="329" priority="101" stopIfTrue="1" operator="equal">
      <formula>""</formula>
    </cfRule>
    <cfRule type="cellIs" dxfId="328" priority="102" operator="lessThanOrEqual">
      <formula>0.25</formula>
    </cfRule>
    <cfRule type="cellIs" dxfId="327" priority="103" operator="lessThanOrEqual">
      <formula>0.5</formula>
    </cfRule>
    <cfRule type="cellIs" dxfId="326" priority="104" operator="lessThanOrEqual">
      <formula>0.75</formula>
    </cfRule>
    <cfRule type="cellIs" dxfId="325" priority="105" operator="lessThanOrEqual">
      <formula>1</formula>
    </cfRule>
  </conditionalFormatting>
  <conditionalFormatting sqref="R11">
    <cfRule type="cellIs" dxfId="324" priority="96" stopIfTrue="1" operator="equal">
      <formula>""</formula>
    </cfRule>
    <cfRule type="cellIs" dxfId="323" priority="97" operator="lessThanOrEqual">
      <formula>0.25</formula>
    </cfRule>
    <cfRule type="cellIs" dxfId="322" priority="98" operator="lessThanOrEqual">
      <formula>0.5</formula>
    </cfRule>
    <cfRule type="cellIs" dxfId="321" priority="99" operator="lessThanOrEqual">
      <formula>0.75</formula>
    </cfRule>
    <cfRule type="cellIs" dxfId="320" priority="100" operator="lessThanOrEqual">
      <formula>1</formula>
    </cfRule>
  </conditionalFormatting>
  <conditionalFormatting sqref="R8">
    <cfRule type="cellIs" dxfId="319" priority="46" stopIfTrue="1" operator="equal">
      <formula>""</formula>
    </cfRule>
    <cfRule type="cellIs" dxfId="318" priority="47" operator="lessThanOrEqual">
      <formula>0.25</formula>
    </cfRule>
    <cfRule type="cellIs" dxfId="317" priority="48" operator="lessThanOrEqual">
      <formula>0.5</formula>
    </cfRule>
    <cfRule type="cellIs" dxfId="316" priority="49" operator="lessThanOrEqual">
      <formula>0.75</formula>
    </cfRule>
    <cfRule type="cellIs" dxfId="315" priority="50" operator="lessThanOrEqual">
      <formula>1</formula>
    </cfRule>
  </conditionalFormatting>
  <conditionalFormatting sqref="AB11">
    <cfRule type="cellIs" dxfId="314" priority="41" stopIfTrue="1" operator="equal">
      <formula>""</formula>
    </cfRule>
    <cfRule type="cellIs" dxfId="313" priority="42" operator="lessThanOrEqual">
      <formula>0.25</formula>
    </cfRule>
    <cfRule type="cellIs" dxfId="312" priority="43" operator="lessThanOrEqual">
      <formula>0.5</formula>
    </cfRule>
    <cfRule type="cellIs" dxfId="311" priority="44" operator="lessThanOrEqual">
      <formula>0.75</formula>
    </cfRule>
    <cfRule type="cellIs" dxfId="310" priority="45" operator="lessThanOrEqual">
      <formula>1</formula>
    </cfRule>
  </conditionalFormatting>
  <conditionalFormatting sqref="AB8">
    <cfRule type="cellIs" dxfId="309" priority="36" stopIfTrue="1" operator="equal">
      <formula>""</formula>
    </cfRule>
    <cfRule type="cellIs" dxfId="308" priority="37" operator="lessThanOrEqual">
      <formula>0.25</formula>
    </cfRule>
    <cfRule type="cellIs" dxfId="307" priority="38" operator="lessThanOrEqual">
      <formula>0.5</formula>
    </cfRule>
    <cfRule type="cellIs" dxfId="306" priority="39" operator="lessThanOrEqual">
      <formula>0.75</formula>
    </cfRule>
    <cfRule type="cellIs" dxfId="305" priority="40" operator="lessThanOrEqual">
      <formula>1</formula>
    </cfRule>
  </conditionalFormatting>
  <conditionalFormatting sqref="AB14:AB15">
    <cfRule type="cellIs" dxfId="304" priority="31" stopIfTrue="1" operator="equal">
      <formula>""</formula>
    </cfRule>
    <cfRule type="cellIs" dxfId="303" priority="32" operator="lessThanOrEqual">
      <formula>0.25</formula>
    </cfRule>
    <cfRule type="cellIs" dxfId="302" priority="33" operator="lessThanOrEqual">
      <formula>0.5</formula>
    </cfRule>
    <cfRule type="cellIs" dxfId="301" priority="34" operator="lessThanOrEqual">
      <formula>0.75</formula>
    </cfRule>
    <cfRule type="cellIs" dxfId="300" priority="35" operator="lessThanOrEqual">
      <formula>1</formula>
    </cfRule>
  </conditionalFormatting>
  <conditionalFormatting sqref="AL11">
    <cfRule type="cellIs" dxfId="299" priority="26" stopIfTrue="1" operator="equal">
      <formula>""</formula>
    </cfRule>
    <cfRule type="cellIs" dxfId="298" priority="27" operator="lessThanOrEqual">
      <formula>0.25</formula>
    </cfRule>
    <cfRule type="cellIs" dxfId="297" priority="28" operator="lessThanOrEqual">
      <formula>0.5</formula>
    </cfRule>
    <cfRule type="cellIs" dxfId="296" priority="29" operator="lessThanOrEqual">
      <formula>0.75</formula>
    </cfRule>
    <cfRule type="cellIs" dxfId="295" priority="30" operator="lessThanOrEqual">
      <formula>1</formula>
    </cfRule>
  </conditionalFormatting>
  <conditionalFormatting sqref="AL8">
    <cfRule type="cellIs" dxfId="294" priority="21" stopIfTrue="1" operator="equal">
      <formula>""</formula>
    </cfRule>
    <cfRule type="cellIs" dxfId="293" priority="22" operator="lessThanOrEqual">
      <formula>0.25</formula>
    </cfRule>
    <cfRule type="cellIs" dxfId="292" priority="23" operator="lessThanOrEqual">
      <formula>0.5</formula>
    </cfRule>
    <cfRule type="cellIs" dxfId="291" priority="24" operator="lessThanOrEqual">
      <formula>0.75</formula>
    </cfRule>
    <cfRule type="cellIs" dxfId="290" priority="25" operator="lessThanOrEqual">
      <formula>1</formula>
    </cfRule>
  </conditionalFormatting>
  <conditionalFormatting sqref="AL14:AL15">
    <cfRule type="cellIs" dxfId="289" priority="16" stopIfTrue="1" operator="equal">
      <formula>""</formula>
    </cfRule>
    <cfRule type="cellIs" dxfId="288" priority="17" operator="lessThanOrEqual">
      <formula>0.25</formula>
    </cfRule>
    <cfRule type="cellIs" dxfId="287" priority="18" operator="lessThanOrEqual">
      <formula>0.5</formula>
    </cfRule>
    <cfRule type="cellIs" dxfId="286" priority="19" operator="lessThanOrEqual">
      <formula>0.75</formula>
    </cfRule>
    <cfRule type="cellIs" dxfId="285" priority="20" operator="lessThanOrEqual">
      <formula>1</formula>
    </cfRule>
  </conditionalFormatting>
  <conditionalFormatting sqref="AV11">
    <cfRule type="cellIs" dxfId="284" priority="11" stopIfTrue="1" operator="equal">
      <formula>""</formula>
    </cfRule>
    <cfRule type="cellIs" dxfId="283" priority="12" operator="lessThanOrEqual">
      <formula>0.25</formula>
    </cfRule>
    <cfRule type="cellIs" dxfId="282" priority="13" operator="lessThanOrEqual">
      <formula>0.5</formula>
    </cfRule>
    <cfRule type="cellIs" dxfId="281" priority="14" operator="lessThanOrEqual">
      <formula>0.75</formula>
    </cfRule>
    <cfRule type="cellIs" dxfId="280" priority="15" operator="lessThanOrEqual">
      <formula>1</formula>
    </cfRule>
  </conditionalFormatting>
  <conditionalFormatting sqref="AV8">
    <cfRule type="cellIs" dxfId="279" priority="6" stopIfTrue="1" operator="equal">
      <formula>""</formula>
    </cfRule>
    <cfRule type="cellIs" dxfId="278" priority="7" operator="lessThanOrEqual">
      <formula>0.25</formula>
    </cfRule>
    <cfRule type="cellIs" dxfId="277" priority="8" operator="lessThanOrEqual">
      <formula>0.5</formula>
    </cfRule>
    <cfRule type="cellIs" dxfId="276" priority="9" operator="lessThanOrEqual">
      <formula>0.75</formula>
    </cfRule>
    <cfRule type="cellIs" dxfId="275" priority="10" operator="lessThanOrEqual">
      <formula>1</formula>
    </cfRule>
  </conditionalFormatting>
  <conditionalFormatting sqref="AV14:AV15">
    <cfRule type="cellIs" dxfId="274" priority="1" stopIfTrue="1" operator="equal">
      <formula>""</formula>
    </cfRule>
    <cfRule type="cellIs" dxfId="273" priority="2" operator="lessThanOrEqual">
      <formula>0.25</formula>
    </cfRule>
    <cfRule type="cellIs" dxfId="272" priority="3" operator="lessThanOrEqual">
      <formula>0.5</formula>
    </cfRule>
    <cfRule type="cellIs" dxfId="271" priority="4" operator="lessThanOrEqual">
      <formula>0.75</formula>
    </cfRule>
    <cfRule type="cellIs" dxfId="270" priority="5" operator="lessThanOrEqual">
      <formula>1</formula>
    </cfRule>
  </conditionalFormatting>
  <pageMargins left="0.7" right="0.7" top="0.75" bottom="0.75" header="0.3" footer="0.3"/>
  <pageSetup scale="6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AV20"/>
  <sheetViews>
    <sheetView showGridLines="0" tabSelected="1" topLeftCell="B4" zoomScale="50" zoomScaleNormal="50" workbookViewId="0">
      <pane xSplit="8" topLeftCell="AD1" activePane="topRight" state="frozen"/>
      <selection activeCell="B1" sqref="B1"/>
      <selection pane="topRight" activeCell="C7" sqref="C7:C10"/>
    </sheetView>
  </sheetViews>
  <sheetFormatPr baseColWidth="10" defaultRowHeight="18" x14ac:dyDescent="0.25"/>
  <cols>
    <col min="2" max="2" width="52.85546875" customWidth="1"/>
    <col min="3" max="3" width="44.7109375" customWidth="1"/>
    <col min="4" max="4" width="55.5703125" style="2" customWidth="1"/>
    <col min="5" max="5" width="47.42578125" style="1" customWidth="1"/>
    <col min="6" max="6" width="23" style="1" customWidth="1"/>
    <col min="7" max="7" width="27.140625" style="1" customWidth="1"/>
    <col min="8" max="8" width="32.5703125" style="1" customWidth="1"/>
    <col min="9" max="9" width="2.5703125" style="103" customWidth="1"/>
    <col min="10" max="10" width="27.7109375" customWidth="1"/>
    <col min="11" max="11" width="40.140625" customWidth="1"/>
    <col min="12" max="12" width="32.42578125" customWidth="1"/>
    <col min="13" max="13" width="28.5703125" customWidth="1"/>
    <col min="14" max="14" width="32.140625" customWidth="1"/>
    <col min="15" max="15" width="22" customWidth="1"/>
    <col min="16" max="16" width="25.85546875" customWidth="1"/>
    <col min="17" max="17" width="32" customWidth="1"/>
    <col min="18" max="18" width="24.7109375" customWidth="1"/>
    <col min="19" max="19" width="3.28515625" customWidth="1"/>
    <col min="20" max="20" width="25.85546875" customWidth="1"/>
    <col min="21" max="21" width="55.140625" customWidth="1"/>
    <col min="22" max="22" width="30.140625" customWidth="1"/>
    <col min="23" max="23" width="37.140625" customWidth="1"/>
    <col min="24" max="24" width="33.140625" customWidth="1"/>
    <col min="25" max="25" width="43.140625" customWidth="1"/>
    <col min="26" max="26" width="41.42578125" customWidth="1"/>
    <col min="27" max="27" width="28.5703125" customWidth="1"/>
    <col min="28" max="28" width="32.7109375" customWidth="1"/>
    <col min="29" max="29" width="2.85546875" customWidth="1"/>
    <col min="30" max="30" width="31" customWidth="1"/>
    <col min="31" max="31" width="32.85546875" customWidth="1"/>
    <col min="32" max="32" width="26.7109375" customWidth="1"/>
    <col min="33" max="33" width="21.5703125" customWidth="1"/>
    <col min="34" max="34" width="28.140625" customWidth="1"/>
    <col min="35" max="35" width="24.85546875" customWidth="1"/>
    <col min="36" max="36" width="24.42578125" customWidth="1"/>
    <col min="37" max="37" width="25.7109375" customWidth="1"/>
    <col min="38" max="38" width="24.140625" customWidth="1"/>
    <col min="39" max="39" width="2.42578125" customWidth="1"/>
    <col min="40" max="40" width="22" customWidth="1"/>
    <col min="41" max="42" width="30.85546875" customWidth="1"/>
    <col min="43" max="43" width="24.42578125" customWidth="1"/>
    <col min="44" max="44" width="27" customWidth="1"/>
    <col min="45" max="45" width="22.85546875" customWidth="1"/>
    <col min="46" max="46" width="24.42578125" customWidth="1"/>
    <col min="47" max="47" width="26.28515625" customWidth="1"/>
    <col min="48" max="48" width="38.140625" customWidth="1"/>
  </cols>
  <sheetData>
    <row r="1" spans="2:48" ht="18.75" thickBot="1" x14ac:dyDescent="0.3"/>
    <row r="2" spans="2:48" ht="48" customHeight="1" x14ac:dyDescent="0.25">
      <c r="B2" s="421" t="s">
        <v>117</v>
      </c>
      <c r="C2" s="422"/>
      <c r="D2" s="422"/>
      <c r="E2" s="422"/>
      <c r="F2" s="422"/>
      <c r="G2" s="422"/>
      <c r="H2" s="423"/>
      <c r="I2" s="99"/>
      <c r="J2" s="419" t="s">
        <v>177</v>
      </c>
      <c r="K2" s="419"/>
    </row>
    <row r="3" spans="2:48" ht="14.25" customHeight="1" x14ac:dyDescent="0.25">
      <c r="B3" s="424"/>
      <c r="C3" s="425"/>
      <c r="D3" s="425"/>
      <c r="E3" s="425"/>
      <c r="F3" s="425"/>
      <c r="G3" s="425"/>
      <c r="H3" s="426"/>
      <c r="I3" s="99"/>
      <c r="J3" s="420"/>
      <c r="K3" s="420"/>
    </row>
    <row r="4" spans="2:48" ht="34.5" customHeight="1" x14ac:dyDescent="0.25">
      <c r="B4" s="430" t="s">
        <v>40</v>
      </c>
      <c r="C4" s="430"/>
      <c r="D4" s="430"/>
      <c r="E4" s="430"/>
      <c r="F4" s="430"/>
      <c r="G4" s="430"/>
      <c r="H4" s="430"/>
      <c r="I4" s="100"/>
      <c r="J4" s="319" t="s">
        <v>204</v>
      </c>
      <c r="K4" s="319"/>
      <c r="L4" s="319"/>
      <c r="M4" s="319"/>
      <c r="N4" s="319"/>
      <c r="O4" s="319"/>
      <c r="P4" s="319"/>
      <c r="Q4" s="319"/>
      <c r="R4" s="319"/>
      <c r="S4" s="79"/>
      <c r="T4" s="319" t="s">
        <v>213</v>
      </c>
      <c r="U4" s="319"/>
      <c r="V4" s="319"/>
      <c r="W4" s="319"/>
      <c r="X4" s="319"/>
      <c r="Y4" s="319"/>
      <c r="Z4" s="319"/>
      <c r="AA4" s="319"/>
      <c r="AB4" s="319"/>
      <c r="AD4" s="319" t="s">
        <v>218</v>
      </c>
      <c r="AE4" s="319"/>
      <c r="AF4" s="319"/>
      <c r="AG4" s="319"/>
      <c r="AH4" s="319"/>
      <c r="AI4" s="319"/>
      <c r="AJ4" s="319"/>
      <c r="AK4" s="319"/>
      <c r="AL4" s="319"/>
      <c r="AN4" s="319" t="s">
        <v>222</v>
      </c>
      <c r="AO4" s="319"/>
      <c r="AP4" s="319"/>
      <c r="AQ4" s="319"/>
      <c r="AR4" s="319"/>
      <c r="AS4" s="319"/>
      <c r="AT4" s="319"/>
      <c r="AU4" s="319"/>
      <c r="AV4" s="319"/>
    </row>
    <row r="5" spans="2:48" ht="86.25" customHeight="1" x14ac:dyDescent="0.25">
      <c r="B5" s="430" t="s">
        <v>77</v>
      </c>
      <c r="C5" s="430"/>
      <c r="D5" s="430"/>
      <c r="E5" s="430"/>
      <c r="F5" s="430"/>
      <c r="G5" s="430"/>
      <c r="H5" s="430"/>
      <c r="I5" s="100"/>
      <c r="J5" s="334" t="s">
        <v>276</v>
      </c>
      <c r="K5" s="334"/>
      <c r="L5" s="322" t="s">
        <v>205</v>
      </c>
      <c r="M5" s="335" t="s">
        <v>350</v>
      </c>
      <c r="N5" s="335"/>
      <c r="O5" s="335"/>
      <c r="P5" s="335"/>
      <c r="Q5" s="336" t="s">
        <v>349</v>
      </c>
      <c r="R5" s="337"/>
      <c r="S5" s="75"/>
      <c r="T5" s="320" t="s">
        <v>230</v>
      </c>
      <c r="U5" s="321"/>
      <c r="V5" s="322" t="s">
        <v>205</v>
      </c>
      <c r="W5" s="324" t="s">
        <v>226</v>
      </c>
      <c r="X5" s="325"/>
      <c r="Y5" s="325"/>
      <c r="Z5" s="326"/>
      <c r="AA5" s="327" t="s">
        <v>217</v>
      </c>
      <c r="AB5" s="328"/>
      <c r="AD5" s="320" t="s">
        <v>231</v>
      </c>
      <c r="AE5" s="321"/>
      <c r="AF5" s="322" t="s">
        <v>205</v>
      </c>
      <c r="AG5" s="324" t="s">
        <v>227</v>
      </c>
      <c r="AH5" s="325"/>
      <c r="AI5" s="325"/>
      <c r="AJ5" s="326"/>
      <c r="AK5" s="327" t="s">
        <v>229</v>
      </c>
      <c r="AL5" s="328"/>
      <c r="AN5" s="320" t="s">
        <v>232</v>
      </c>
      <c r="AO5" s="321"/>
      <c r="AP5" s="322" t="s">
        <v>205</v>
      </c>
      <c r="AQ5" s="324" t="s">
        <v>228</v>
      </c>
      <c r="AR5" s="325"/>
      <c r="AS5" s="325"/>
      <c r="AT5" s="326"/>
      <c r="AU5" s="327" t="s">
        <v>233</v>
      </c>
      <c r="AV5" s="328"/>
    </row>
    <row r="6" spans="2:48" ht="65.25" customHeight="1" x14ac:dyDescent="0.25">
      <c r="B6" s="45" t="s">
        <v>59</v>
      </c>
      <c r="C6" s="42" t="s">
        <v>15</v>
      </c>
      <c r="D6" s="42" t="s">
        <v>16</v>
      </c>
      <c r="E6" s="41" t="s">
        <v>42</v>
      </c>
      <c r="F6" s="42" t="s">
        <v>17</v>
      </c>
      <c r="G6" s="40" t="s">
        <v>167</v>
      </c>
      <c r="H6" s="83" t="s">
        <v>3</v>
      </c>
      <c r="I6" s="81"/>
      <c r="J6" s="90" t="s">
        <v>206</v>
      </c>
      <c r="K6" s="80" t="s">
        <v>207</v>
      </c>
      <c r="L6" s="323"/>
      <c r="M6" s="87" t="s">
        <v>208</v>
      </c>
      <c r="N6" s="87" t="s">
        <v>209</v>
      </c>
      <c r="O6" s="87" t="s">
        <v>210</v>
      </c>
      <c r="P6" s="87" t="s">
        <v>211</v>
      </c>
      <c r="Q6" s="88" t="s">
        <v>212</v>
      </c>
      <c r="R6" s="89" t="s">
        <v>207</v>
      </c>
      <c r="S6" s="76"/>
      <c r="T6" s="80" t="s">
        <v>216</v>
      </c>
      <c r="U6" s="80" t="s">
        <v>207</v>
      </c>
      <c r="V6" s="323"/>
      <c r="W6" s="87" t="s">
        <v>215</v>
      </c>
      <c r="X6" s="87" t="s">
        <v>209</v>
      </c>
      <c r="Y6" s="87" t="s">
        <v>210</v>
      </c>
      <c r="Z6" s="87" t="s">
        <v>211</v>
      </c>
      <c r="AA6" s="88" t="s">
        <v>214</v>
      </c>
      <c r="AB6" s="89" t="s">
        <v>207</v>
      </c>
      <c r="AD6" s="80" t="s">
        <v>219</v>
      </c>
      <c r="AE6" s="80" t="s">
        <v>207</v>
      </c>
      <c r="AF6" s="323"/>
      <c r="AG6" s="87" t="s">
        <v>220</v>
      </c>
      <c r="AH6" s="87" t="s">
        <v>209</v>
      </c>
      <c r="AI6" s="87" t="s">
        <v>210</v>
      </c>
      <c r="AJ6" s="87" t="s">
        <v>211</v>
      </c>
      <c r="AK6" s="67" t="s">
        <v>221</v>
      </c>
      <c r="AL6" s="68" t="s">
        <v>207</v>
      </c>
      <c r="AN6" s="80" t="s">
        <v>223</v>
      </c>
      <c r="AO6" s="80" t="s">
        <v>207</v>
      </c>
      <c r="AP6" s="323"/>
      <c r="AQ6" s="87" t="s">
        <v>224</v>
      </c>
      <c r="AR6" s="87" t="s">
        <v>209</v>
      </c>
      <c r="AS6" s="87" t="s">
        <v>210</v>
      </c>
      <c r="AT6" s="87" t="s">
        <v>211</v>
      </c>
      <c r="AU6" s="88" t="s">
        <v>225</v>
      </c>
      <c r="AV6" s="89" t="s">
        <v>207</v>
      </c>
    </row>
    <row r="7" spans="2:48" ht="105" customHeight="1" x14ac:dyDescent="0.25">
      <c r="B7" s="428" t="s">
        <v>121</v>
      </c>
      <c r="C7" s="427" t="s">
        <v>118</v>
      </c>
      <c r="D7" s="46" t="s">
        <v>104</v>
      </c>
      <c r="E7" s="47" t="s">
        <v>152</v>
      </c>
      <c r="F7" s="44" t="s">
        <v>18</v>
      </c>
      <c r="G7" s="62">
        <v>44225</v>
      </c>
      <c r="H7" s="102">
        <v>44561</v>
      </c>
      <c r="I7" s="101"/>
      <c r="J7" s="145" t="s">
        <v>340</v>
      </c>
      <c r="K7" s="144" t="s">
        <v>353</v>
      </c>
      <c r="L7" s="104">
        <v>0</v>
      </c>
      <c r="M7" s="115" t="s">
        <v>342</v>
      </c>
      <c r="N7" s="115" t="s">
        <v>355</v>
      </c>
      <c r="O7" s="115" t="s">
        <v>356</v>
      </c>
      <c r="P7" s="115" t="s">
        <v>357</v>
      </c>
      <c r="Q7" s="71"/>
      <c r="R7" s="71"/>
      <c r="S7" s="78"/>
      <c r="T7" s="69" t="s">
        <v>398</v>
      </c>
      <c r="U7" s="245" t="s">
        <v>479</v>
      </c>
      <c r="V7" s="104">
        <v>1</v>
      </c>
      <c r="W7" s="247" t="s">
        <v>399</v>
      </c>
      <c r="X7" s="114" t="s">
        <v>284</v>
      </c>
      <c r="Y7" s="70" t="s">
        <v>476</v>
      </c>
      <c r="Z7" s="247" t="s">
        <v>288</v>
      </c>
      <c r="AA7" s="71"/>
      <c r="AB7" s="71"/>
      <c r="AD7" s="69" t="s">
        <v>500</v>
      </c>
      <c r="AE7" s="287" t="s">
        <v>523</v>
      </c>
      <c r="AF7" s="104">
        <v>1</v>
      </c>
      <c r="AG7" s="277" t="s">
        <v>507</v>
      </c>
      <c r="AH7" s="114" t="s">
        <v>284</v>
      </c>
      <c r="AI7" s="247" t="s">
        <v>526</v>
      </c>
      <c r="AJ7" s="70"/>
      <c r="AK7" s="71"/>
      <c r="AL7" s="71"/>
      <c r="AN7" s="69" t="s">
        <v>504</v>
      </c>
      <c r="AO7" s="287" t="s">
        <v>523</v>
      </c>
      <c r="AP7" s="104">
        <v>1</v>
      </c>
      <c r="AQ7" s="277" t="s">
        <v>520</v>
      </c>
      <c r="AR7" s="70" t="s">
        <v>509</v>
      </c>
      <c r="AS7" s="70"/>
      <c r="AT7" s="70"/>
      <c r="AU7" s="71"/>
      <c r="AV7" s="71"/>
    </row>
    <row r="8" spans="2:48" ht="141.75" customHeight="1" x14ac:dyDescent="0.25">
      <c r="B8" s="428"/>
      <c r="C8" s="427"/>
      <c r="D8" s="46" t="s">
        <v>105</v>
      </c>
      <c r="E8" s="47" t="s">
        <v>171</v>
      </c>
      <c r="F8" s="44" t="s">
        <v>120</v>
      </c>
      <c r="G8" s="62">
        <v>44225</v>
      </c>
      <c r="H8" s="102">
        <v>44561</v>
      </c>
      <c r="I8" s="101"/>
      <c r="J8" s="145" t="s">
        <v>340</v>
      </c>
      <c r="K8" s="144" t="s">
        <v>353</v>
      </c>
      <c r="L8" s="104">
        <v>0</v>
      </c>
      <c r="M8" s="115" t="s">
        <v>342</v>
      </c>
      <c r="N8" s="115" t="s">
        <v>355</v>
      </c>
      <c r="O8" s="115" t="s">
        <v>356</v>
      </c>
      <c r="P8" s="116"/>
      <c r="Q8" s="71"/>
      <c r="R8" s="71"/>
      <c r="S8" s="78"/>
      <c r="T8" s="243" t="s">
        <v>398</v>
      </c>
      <c r="U8" s="254" t="s">
        <v>480</v>
      </c>
      <c r="V8" s="104">
        <v>0.5</v>
      </c>
      <c r="W8" s="73" t="s">
        <v>399</v>
      </c>
      <c r="X8" s="115" t="s">
        <v>284</v>
      </c>
      <c r="Y8" s="72" t="s">
        <v>481</v>
      </c>
      <c r="Z8" s="247" t="s">
        <v>288</v>
      </c>
      <c r="AA8" s="71"/>
      <c r="AB8" s="71"/>
      <c r="AD8" s="269" t="s">
        <v>500</v>
      </c>
      <c r="AE8" s="288" t="s">
        <v>524</v>
      </c>
      <c r="AF8" s="104">
        <v>0</v>
      </c>
      <c r="AG8" s="277" t="s">
        <v>507</v>
      </c>
      <c r="AH8" s="115" t="s">
        <v>284</v>
      </c>
      <c r="AI8" s="73" t="s">
        <v>525</v>
      </c>
      <c r="AJ8" s="72"/>
      <c r="AK8" s="71"/>
      <c r="AL8" s="71"/>
      <c r="AN8" s="269" t="s">
        <v>504</v>
      </c>
      <c r="AO8" s="72" t="s">
        <v>527</v>
      </c>
      <c r="AP8" s="104">
        <v>0.75</v>
      </c>
      <c r="AQ8" s="247" t="s">
        <v>520</v>
      </c>
      <c r="AR8" s="72" t="s">
        <v>509</v>
      </c>
      <c r="AS8" s="72" t="s">
        <v>528</v>
      </c>
      <c r="AT8" s="72"/>
      <c r="AU8" s="71"/>
      <c r="AV8" s="71"/>
    </row>
    <row r="9" spans="2:48" ht="132" customHeight="1" x14ac:dyDescent="0.25">
      <c r="B9" s="428"/>
      <c r="C9" s="427"/>
      <c r="D9" s="46" t="s">
        <v>122</v>
      </c>
      <c r="E9" s="47" t="s">
        <v>168</v>
      </c>
      <c r="F9" s="44" t="s">
        <v>18</v>
      </c>
      <c r="G9" s="62">
        <v>44225</v>
      </c>
      <c r="H9" s="102">
        <v>44561</v>
      </c>
      <c r="I9" s="101"/>
      <c r="J9" s="145" t="s">
        <v>340</v>
      </c>
      <c r="K9" s="144" t="s">
        <v>331</v>
      </c>
      <c r="L9" s="104">
        <v>0</v>
      </c>
      <c r="M9" s="115" t="s">
        <v>342</v>
      </c>
      <c r="N9" s="115" t="s">
        <v>355</v>
      </c>
      <c r="O9" s="115" t="s">
        <v>356</v>
      </c>
      <c r="P9" s="117"/>
      <c r="Q9" s="71"/>
      <c r="R9" s="71"/>
      <c r="S9" s="78"/>
      <c r="T9" s="243" t="s">
        <v>398</v>
      </c>
      <c r="U9" s="246" t="s">
        <v>474</v>
      </c>
      <c r="V9" s="104">
        <v>0.5</v>
      </c>
      <c r="W9" s="243" t="s">
        <v>399</v>
      </c>
      <c r="X9" s="117" t="s">
        <v>284</v>
      </c>
      <c r="Y9" s="72" t="s">
        <v>481</v>
      </c>
      <c r="Z9" s="250" t="s">
        <v>477</v>
      </c>
      <c r="AA9" s="71"/>
      <c r="AB9" s="71"/>
      <c r="AD9" s="269" t="s">
        <v>500</v>
      </c>
      <c r="AE9" s="289" t="s">
        <v>530</v>
      </c>
      <c r="AF9" s="104">
        <v>1</v>
      </c>
      <c r="AG9" s="277" t="s">
        <v>507</v>
      </c>
      <c r="AH9" s="117" t="s">
        <v>284</v>
      </c>
      <c r="AI9" s="73" t="s">
        <v>538</v>
      </c>
      <c r="AJ9" s="69"/>
      <c r="AK9" s="71"/>
      <c r="AL9" s="71"/>
      <c r="AN9" s="269" t="s">
        <v>504</v>
      </c>
      <c r="AO9" s="73" t="s">
        <v>529</v>
      </c>
      <c r="AP9" s="104">
        <v>1</v>
      </c>
      <c r="AQ9" s="247" t="s">
        <v>520</v>
      </c>
      <c r="AR9" s="69" t="s">
        <v>509</v>
      </c>
      <c r="AS9" s="269"/>
      <c r="AT9" s="69"/>
      <c r="AU9" s="71"/>
      <c r="AV9" s="71"/>
    </row>
    <row r="10" spans="2:48" ht="120.75" customHeight="1" x14ac:dyDescent="0.25">
      <c r="B10" s="428"/>
      <c r="C10" s="427"/>
      <c r="D10" s="46" t="s">
        <v>170</v>
      </c>
      <c r="E10" s="44" t="s">
        <v>197</v>
      </c>
      <c r="F10" s="44" t="s">
        <v>60</v>
      </c>
      <c r="G10" s="62">
        <v>44225</v>
      </c>
      <c r="H10" s="102">
        <v>44561</v>
      </c>
      <c r="I10" s="101"/>
      <c r="J10" s="145" t="s">
        <v>340</v>
      </c>
      <c r="K10" s="144" t="s">
        <v>354</v>
      </c>
      <c r="L10" s="104">
        <v>0</v>
      </c>
      <c r="M10" s="115" t="s">
        <v>342</v>
      </c>
      <c r="N10" s="115" t="s">
        <v>355</v>
      </c>
      <c r="O10" s="115" t="s">
        <v>356</v>
      </c>
      <c r="P10" s="117"/>
      <c r="Q10" s="71"/>
      <c r="R10" s="71"/>
      <c r="S10" s="78"/>
      <c r="T10" s="243" t="s">
        <v>398</v>
      </c>
      <c r="U10" s="246" t="s">
        <v>478</v>
      </c>
      <c r="V10" s="104">
        <v>0.3</v>
      </c>
      <c r="W10" s="243" t="s">
        <v>399</v>
      </c>
      <c r="X10" s="117" t="s">
        <v>284</v>
      </c>
      <c r="Y10" s="73" t="s">
        <v>482</v>
      </c>
      <c r="Z10" s="250" t="s">
        <v>477</v>
      </c>
      <c r="AA10" s="71"/>
      <c r="AB10" s="71"/>
      <c r="AD10" s="269" t="s">
        <v>500</v>
      </c>
      <c r="AE10" s="288" t="s">
        <v>531</v>
      </c>
      <c r="AF10" s="104">
        <v>0.25</v>
      </c>
      <c r="AG10" s="277" t="s">
        <v>507</v>
      </c>
      <c r="AH10" s="117" t="s">
        <v>284</v>
      </c>
      <c r="AI10" s="73" t="s">
        <v>537</v>
      </c>
      <c r="AJ10" s="69"/>
      <c r="AK10" s="71"/>
      <c r="AL10" s="71"/>
      <c r="AN10" s="269" t="s">
        <v>504</v>
      </c>
      <c r="AO10" s="73" t="s">
        <v>540</v>
      </c>
      <c r="AP10" s="104">
        <v>0.75</v>
      </c>
      <c r="AQ10" s="247" t="s">
        <v>520</v>
      </c>
      <c r="AR10" s="70" t="s">
        <v>513</v>
      </c>
      <c r="AS10" s="73"/>
      <c r="AT10" s="69"/>
      <c r="AU10" s="71"/>
      <c r="AV10" s="71"/>
    </row>
    <row r="11" spans="2:48" ht="60" customHeight="1" x14ac:dyDescent="0.25">
      <c r="B11" s="428"/>
      <c r="C11" s="427" t="s">
        <v>63</v>
      </c>
      <c r="D11" s="46" t="s">
        <v>97</v>
      </c>
      <c r="E11" s="44" t="s">
        <v>172</v>
      </c>
      <c r="F11" s="44" t="s">
        <v>119</v>
      </c>
      <c r="G11" s="62">
        <v>44225</v>
      </c>
      <c r="H11" s="102">
        <v>44552</v>
      </c>
      <c r="I11" s="101"/>
      <c r="J11" s="145" t="s">
        <v>340</v>
      </c>
      <c r="K11" s="144" t="s">
        <v>353</v>
      </c>
      <c r="L11" s="104">
        <v>0</v>
      </c>
      <c r="M11" s="115" t="s">
        <v>342</v>
      </c>
      <c r="N11" s="115" t="s">
        <v>355</v>
      </c>
      <c r="O11" s="115" t="s">
        <v>356</v>
      </c>
      <c r="P11" s="115" t="s">
        <v>358</v>
      </c>
      <c r="Q11" s="71"/>
      <c r="R11" s="71"/>
      <c r="S11" s="78"/>
      <c r="T11" s="243" t="s">
        <v>398</v>
      </c>
      <c r="U11" s="263" t="s">
        <v>475</v>
      </c>
      <c r="V11" s="104">
        <v>0.2</v>
      </c>
      <c r="W11" s="243" t="s">
        <v>399</v>
      </c>
      <c r="X11" s="117" t="s">
        <v>284</v>
      </c>
      <c r="Y11" s="73" t="s">
        <v>483</v>
      </c>
      <c r="Z11" s="73" t="s">
        <v>484</v>
      </c>
      <c r="AA11" s="71"/>
      <c r="AB11" s="71"/>
      <c r="AD11" s="269" t="s">
        <v>500</v>
      </c>
      <c r="AE11" s="288" t="s">
        <v>532</v>
      </c>
      <c r="AF11" s="104">
        <v>0</v>
      </c>
      <c r="AG11" s="277" t="s">
        <v>507</v>
      </c>
      <c r="AH11" s="117" t="s">
        <v>284</v>
      </c>
      <c r="AI11" s="73" t="s">
        <v>539</v>
      </c>
      <c r="AJ11" s="69"/>
      <c r="AK11" s="71"/>
      <c r="AL11" s="71"/>
      <c r="AN11" s="269" t="s">
        <v>504</v>
      </c>
      <c r="AO11" s="74" t="s">
        <v>541</v>
      </c>
      <c r="AP11" s="104">
        <v>1</v>
      </c>
      <c r="AQ11" s="247" t="s">
        <v>520</v>
      </c>
      <c r="AR11" s="72" t="s">
        <v>509</v>
      </c>
      <c r="AS11" s="72" t="s">
        <v>528</v>
      </c>
      <c r="AT11" s="69"/>
      <c r="AU11" s="71"/>
      <c r="AV11" s="71"/>
    </row>
    <row r="12" spans="2:48" ht="144.75" customHeight="1" x14ac:dyDescent="0.25">
      <c r="B12" s="428"/>
      <c r="C12" s="427"/>
      <c r="D12" s="46" t="s">
        <v>103</v>
      </c>
      <c r="E12" s="47" t="s">
        <v>173</v>
      </c>
      <c r="F12" s="44" t="s">
        <v>18</v>
      </c>
      <c r="G12" s="62">
        <v>44225</v>
      </c>
      <c r="H12" s="102">
        <v>44557</v>
      </c>
      <c r="I12" s="101"/>
      <c r="J12" s="145" t="s">
        <v>340</v>
      </c>
      <c r="K12" s="144" t="s">
        <v>331</v>
      </c>
      <c r="L12" s="104">
        <v>0</v>
      </c>
      <c r="M12" s="115" t="s">
        <v>342</v>
      </c>
      <c r="N12" s="115" t="s">
        <v>355</v>
      </c>
      <c r="O12" s="115" t="s">
        <v>356</v>
      </c>
      <c r="P12" s="117"/>
      <c r="Q12" s="71"/>
      <c r="R12" s="71"/>
      <c r="S12" s="78"/>
      <c r="T12" s="243" t="s">
        <v>398</v>
      </c>
      <c r="U12" s="264" t="s">
        <v>453</v>
      </c>
      <c r="V12" s="104">
        <v>0</v>
      </c>
      <c r="W12" s="243" t="s">
        <v>399</v>
      </c>
      <c r="X12" s="117" t="s">
        <v>284</v>
      </c>
      <c r="Y12" s="73" t="s">
        <v>485</v>
      </c>
      <c r="Z12" s="69" t="s">
        <v>312</v>
      </c>
      <c r="AA12" s="71"/>
      <c r="AB12" s="71"/>
      <c r="AD12" s="269" t="s">
        <v>500</v>
      </c>
      <c r="AE12" s="288" t="s">
        <v>533</v>
      </c>
      <c r="AF12" s="104">
        <v>0</v>
      </c>
      <c r="AG12" s="277" t="s">
        <v>507</v>
      </c>
      <c r="AH12" s="117" t="s">
        <v>284</v>
      </c>
      <c r="AI12" s="73" t="s">
        <v>522</v>
      </c>
      <c r="AJ12" s="69"/>
      <c r="AK12" s="71"/>
      <c r="AL12" s="71"/>
      <c r="AN12" s="269" t="s">
        <v>504</v>
      </c>
      <c r="AO12" s="71" t="s">
        <v>522</v>
      </c>
      <c r="AP12" s="104">
        <v>0</v>
      </c>
      <c r="AQ12" s="247" t="s">
        <v>520</v>
      </c>
      <c r="AR12" s="269" t="s">
        <v>513</v>
      </c>
      <c r="AS12" s="73" t="s">
        <v>522</v>
      </c>
      <c r="AT12" s="69"/>
      <c r="AU12" s="71"/>
      <c r="AV12" s="71"/>
    </row>
    <row r="13" spans="2:48" ht="15.75" customHeight="1" x14ac:dyDescent="0.25">
      <c r="B13" s="428"/>
      <c r="C13" s="427" t="s">
        <v>19</v>
      </c>
      <c r="D13" s="431" t="s">
        <v>199</v>
      </c>
      <c r="E13" s="433" t="s">
        <v>174</v>
      </c>
      <c r="F13" s="432" t="s">
        <v>18</v>
      </c>
      <c r="G13" s="434">
        <v>44225</v>
      </c>
      <c r="H13" s="429">
        <v>44552</v>
      </c>
      <c r="I13" s="101"/>
      <c r="J13" s="341" t="s">
        <v>340</v>
      </c>
      <c r="K13" s="380" t="s">
        <v>331</v>
      </c>
      <c r="L13" s="374">
        <v>0</v>
      </c>
      <c r="M13" s="437" t="s">
        <v>342</v>
      </c>
      <c r="N13" s="437" t="s">
        <v>355</v>
      </c>
      <c r="O13" s="437" t="s">
        <v>356</v>
      </c>
      <c r="P13" s="447"/>
      <c r="Q13" s="402"/>
      <c r="R13" s="402"/>
      <c r="S13" s="78"/>
      <c r="T13" s="440" t="s">
        <v>398</v>
      </c>
      <c r="U13" s="450" t="s">
        <v>498</v>
      </c>
      <c r="V13" s="374">
        <v>0.5</v>
      </c>
      <c r="W13" s="440" t="s">
        <v>399</v>
      </c>
      <c r="X13" s="441" t="s">
        <v>284</v>
      </c>
      <c r="Y13" s="440" t="s">
        <v>486</v>
      </c>
      <c r="Z13" s="444" t="s">
        <v>487</v>
      </c>
      <c r="AA13" s="402"/>
      <c r="AB13" s="402"/>
      <c r="AD13" s="440" t="s">
        <v>500</v>
      </c>
      <c r="AE13" s="454" t="s">
        <v>532</v>
      </c>
      <c r="AF13" s="374">
        <v>0</v>
      </c>
      <c r="AG13" s="444" t="s">
        <v>507</v>
      </c>
      <c r="AH13" s="441" t="s">
        <v>284</v>
      </c>
      <c r="AI13" s="440" t="s">
        <v>536</v>
      </c>
      <c r="AJ13" s="402"/>
      <c r="AK13" s="402"/>
      <c r="AL13" s="402"/>
      <c r="AN13" s="440" t="s">
        <v>504</v>
      </c>
      <c r="AO13" s="444" t="s">
        <v>542</v>
      </c>
      <c r="AP13" s="374">
        <v>1</v>
      </c>
      <c r="AQ13" s="444" t="s">
        <v>520</v>
      </c>
      <c r="AR13" s="402" t="s">
        <v>546</v>
      </c>
      <c r="AS13" s="440" t="s">
        <v>545</v>
      </c>
      <c r="AT13" s="402"/>
      <c r="AU13" s="402"/>
      <c r="AV13" s="402"/>
    </row>
    <row r="14" spans="2:48" ht="20.25" customHeight="1" x14ac:dyDescent="0.25">
      <c r="B14" s="428"/>
      <c r="C14" s="427"/>
      <c r="D14" s="431"/>
      <c r="E14" s="433"/>
      <c r="F14" s="432"/>
      <c r="G14" s="435"/>
      <c r="H14" s="429"/>
      <c r="I14" s="101"/>
      <c r="J14" s="342"/>
      <c r="K14" s="381"/>
      <c r="L14" s="375"/>
      <c r="M14" s="438"/>
      <c r="N14" s="438"/>
      <c r="O14" s="438"/>
      <c r="P14" s="448"/>
      <c r="Q14" s="386"/>
      <c r="R14" s="386"/>
      <c r="S14" s="78"/>
      <c r="T14" s="388"/>
      <c r="U14" s="451"/>
      <c r="V14" s="375"/>
      <c r="W14" s="388"/>
      <c r="X14" s="442"/>
      <c r="Y14" s="388"/>
      <c r="Z14" s="445"/>
      <c r="AA14" s="386"/>
      <c r="AB14" s="386"/>
      <c r="AD14" s="388"/>
      <c r="AE14" s="455"/>
      <c r="AF14" s="375"/>
      <c r="AG14" s="445"/>
      <c r="AH14" s="442"/>
      <c r="AI14" s="388"/>
      <c r="AJ14" s="386"/>
      <c r="AK14" s="386"/>
      <c r="AL14" s="386"/>
      <c r="AN14" s="388"/>
      <c r="AO14" s="445"/>
      <c r="AP14" s="375"/>
      <c r="AQ14" s="445"/>
      <c r="AR14" s="386"/>
      <c r="AS14" s="388"/>
      <c r="AT14" s="386"/>
      <c r="AU14" s="386"/>
      <c r="AV14" s="386"/>
    </row>
    <row r="15" spans="2:48" ht="68.25" customHeight="1" x14ac:dyDescent="0.25">
      <c r="B15" s="428"/>
      <c r="C15" s="427"/>
      <c r="D15" s="431"/>
      <c r="E15" s="433"/>
      <c r="F15" s="432"/>
      <c r="G15" s="436"/>
      <c r="H15" s="429"/>
      <c r="I15" s="101"/>
      <c r="J15" s="343"/>
      <c r="K15" s="382"/>
      <c r="L15" s="376"/>
      <c r="M15" s="439"/>
      <c r="N15" s="439"/>
      <c r="O15" s="439"/>
      <c r="P15" s="449"/>
      <c r="Q15" s="387"/>
      <c r="R15" s="387"/>
      <c r="S15" s="78"/>
      <c r="T15" s="389"/>
      <c r="U15" s="452"/>
      <c r="V15" s="376"/>
      <c r="W15" s="389"/>
      <c r="X15" s="443"/>
      <c r="Y15" s="389"/>
      <c r="Z15" s="446"/>
      <c r="AA15" s="387"/>
      <c r="AB15" s="387"/>
      <c r="AD15" s="389"/>
      <c r="AE15" s="456"/>
      <c r="AF15" s="376"/>
      <c r="AG15" s="446"/>
      <c r="AH15" s="443"/>
      <c r="AI15" s="389"/>
      <c r="AJ15" s="387"/>
      <c r="AK15" s="387"/>
      <c r="AL15" s="387"/>
      <c r="AN15" s="389"/>
      <c r="AO15" s="446"/>
      <c r="AP15" s="376"/>
      <c r="AQ15" s="446"/>
      <c r="AR15" s="387"/>
      <c r="AS15" s="389"/>
      <c r="AT15" s="387"/>
      <c r="AU15" s="387"/>
      <c r="AV15" s="387"/>
    </row>
    <row r="16" spans="2:48" ht="119.25" customHeight="1" x14ac:dyDescent="0.25">
      <c r="B16" s="428"/>
      <c r="C16" s="427"/>
      <c r="D16" s="46" t="s">
        <v>198</v>
      </c>
      <c r="E16" s="47" t="s">
        <v>175</v>
      </c>
      <c r="F16" s="44" t="s">
        <v>18</v>
      </c>
      <c r="G16" s="62">
        <v>44225</v>
      </c>
      <c r="H16" s="102">
        <v>44557</v>
      </c>
      <c r="I16" s="101"/>
      <c r="J16" s="145" t="s">
        <v>340</v>
      </c>
      <c r="K16" s="144" t="s">
        <v>353</v>
      </c>
      <c r="L16" s="104">
        <v>0</v>
      </c>
      <c r="M16" s="115" t="s">
        <v>342</v>
      </c>
      <c r="N16" s="115" t="s">
        <v>355</v>
      </c>
      <c r="O16" s="115" t="s">
        <v>356</v>
      </c>
      <c r="P16" s="115" t="s">
        <v>359</v>
      </c>
      <c r="Q16" s="71"/>
      <c r="R16" s="71"/>
      <c r="S16" s="78"/>
      <c r="T16" s="243" t="s">
        <v>398</v>
      </c>
      <c r="U16" s="263" t="s">
        <v>499</v>
      </c>
      <c r="V16" s="104">
        <v>0.2</v>
      </c>
      <c r="W16" s="243" t="s">
        <v>399</v>
      </c>
      <c r="X16" s="117" t="s">
        <v>284</v>
      </c>
      <c r="Y16" s="255" t="s">
        <v>494</v>
      </c>
      <c r="Z16" s="256" t="s">
        <v>488</v>
      </c>
      <c r="AA16" s="71"/>
      <c r="AB16" s="71"/>
      <c r="AD16" s="269" t="s">
        <v>500</v>
      </c>
      <c r="AE16" s="288" t="s">
        <v>532</v>
      </c>
      <c r="AF16" s="104">
        <v>0</v>
      </c>
      <c r="AG16" s="277" t="s">
        <v>507</v>
      </c>
      <c r="AH16" s="117" t="s">
        <v>284</v>
      </c>
      <c r="AI16" s="269" t="s">
        <v>536</v>
      </c>
      <c r="AJ16" s="71"/>
      <c r="AK16" s="71"/>
      <c r="AL16" s="71"/>
      <c r="AN16" s="269" t="s">
        <v>504</v>
      </c>
      <c r="AO16" s="74" t="s">
        <v>543</v>
      </c>
      <c r="AP16" s="104">
        <v>1</v>
      </c>
      <c r="AQ16" s="247" t="s">
        <v>520</v>
      </c>
      <c r="AR16" s="71" t="s">
        <v>509</v>
      </c>
      <c r="AS16" s="255" t="s">
        <v>545</v>
      </c>
      <c r="AT16" s="71"/>
      <c r="AU16" s="71"/>
      <c r="AV16" s="71"/>
    </row>
    <row r="17" spans="2:48" ht="108" customHeight="1" x14ac:dyDescent="0.3">
      <c r="B17" s="428"/>
      <c r="C17" s="427" t="s">
        <v>20</v>
      </c>
      <c r="D17" s="50" t="s">
        <v>62</v>
      </c>
      <c r="E17" s="44" t="s">
        <v>176</v>
      </c>
      <c r="F17" s="44" t="s">
        <v>22</v>
      </c>
      <c r="G17" s="62">
        <v>44225</v>
      </c>
      <c r="H17" s="102">
        <v>44561</v>
      </c>
      <c r="I17" s="101"/>
      <c r="J17" s="145" t="s">
        <v>340</v>
      </c>
      <c r="K17" s="144" t="s">
        <v>331</v>
      </c>
      <c r="L17" s="104">
        <v>0</v>
      </c>
      <c r="M17" s="115" t="s">
        <v>342</v>
      </c>
      <c r="N17" s="115" t="s">
        <v>355</v>
      </c>
      <c r="O17" s="115" t="s">
        <v>356</v>
      </c>
      <c r="P17" s="170"/>
      <c r="Q17" s="71"/>
      <c r="R17" s="71"/>
      <c r="T17" s="257" t="s">
        <v>398</v>
      </c>
      <c r="U17" s="257" t="s">
        <v>331</v>
      </c>
      <c r="V17" s="104">
        <v>0</v>
      </c>
      <c r="W17" s="243" t="s">
        <v>399</v>
      </c>
      <c r="X17" s="117" t="s">
        <v>284</v>
      </c>
      <c r="Y17" s="257" t="s">
        <v>495</v>
      </c>
      <c r="Z17" s="257" t="s">
        <v>312</v>
      </c>
      <c r="AA17" s="71"/>
      <c r="AB17" s="71"/>
      <c r="AD17" s="269" t="s">
        <v>500</v>
      </c>
      <c r="AE17" s="290" t="s">
        <v>534</v>
      </c>
      <c r="AF17" s="104">
        <v>0</v>
      </c>
      <c r="AG17" s="277" t="s">
        <v>507</v>
      </c>
      <c r="AH17" s="117" t="s">
        <v>284</v>
      </c>
      <c r="AI17" s="269" t="s">
        <v>535</v>
      </c>
      <c r="AJ17" s="71"/>
      <c r="AK17" s="71"/>
      <c r="AL17" s="71"/>
      <c r="AN17" s="269" t="s">
        <v>504</v>
      </c>
      <c r="AO17" s="71" t="s">
        <v>544</v>
      </c>
      <c r="AP17" s="104">
        <v>0</v>
      </c>
      <c r="AQ17" s="247" t="s">
        <v>520</v>
      </c>
      <c r="AR17" s="71" t="s">
        <v>509</v>
      </c>
      <c r="AS17" s="71" t="s">
        <v>514</v>
      </c>
      <c r="AT17" s="71"/>
      <c r="AU17" s="71"/>
      <c r="AV17" s="71"/>
    </row>
    <row r="18" spans="2:48" ht="132" customHeight="1" x14ac:dyDescent="0.25">
      <c r="B18" s="428"/>
      <c r="C18" s="427"/>
      <c r="D18" s="50" t="s">
        <v>64</v>
      </c>
      <c r="E18" s="51" t="s">
        <v>169</v>
      </c>
      <c r="F18" s="51" t="s">
        <v>61</v>
      </c>
      <c r="G18" s="64">
        <v>44225</v>
      </c>
      <c r="H18" s="102">
        <v>44561</v>
      </c>
      <c r="I18" s="101"/>
      <c r="J18" s="136" t="s">
        <v>340</v>
      </c>
      <c r="K18" s="73" t="s">
        <v>331</v>
      </c>
      <c r="L18" s="104">
        <v>0</v>
      </c>
      <c r="M18" s="73" t="s">
        <v>342</v>
      </c>
      <c r="N18" s="73" t="s">
        <v>355</v>
      </c>
      <c r="O18" s="73" t="s">
        <v>356</v>
      </c>
      <c r="P18" s="71"/>
      <c r="Q18" s="71"/>
      <c r="R18" s="71"/>
      <c r="T18" s="257" t="s">
        <v>398</v>
      </c>
      <c r="U18" s="257" t="s">
        <v>331</v>
      </c>
      <c r="V18" s="104">
        <v>0</v>
      </c>
      <c r="W18" s="243" t="s">
        <v>399</v>
      </c>
      <c r="X18" s="117" t="s">
        <v>284</v>
      </c>
      <c r="Y18" s="257" t="s">
        <v>495</v>
      </c>
      <c r="Z18" s="257" t="s">
        <v>312</v>
      </c>
      <c r="AA18" s="71"/>
      <c r="AB18" s="71"/>
      <c r="AD18" s="269" t="s">
        <v>500</v>
      </c>
      <c r="AE18" s="290" t="s">
        <v>534</v>
      </c>
      <c r="AF18" s="104">
        <v>0</v>
      </c>
      <c r="AG18" s="277" t="s">
        <v>507</v>
      </c>
      <c r="AH18" s="117" t="s">
        <v>284</v>
      </c>
      <c r="AI18" s="269" t="s">
        <v>535</v>
      </c>
      <c r="AJ18" s="71"/>
      <c r="AK18" s="71"/>
      <c r="AL18" s="71"/>
      <c r="AN18" s="269" t="s">
        <v>504</v>
      </c>
      <c r="AO18" s="71" t="s">
        <v>514</v>
      </c>
      <c r="AP18" s="104">
        <v>0</v>
      </c>
      <c r="AQ18" s="247" t="s">
        <v>520</v>
      </c>
      <c r="AR18" s="71" t="s">
        <v>509</v>
      </c>
      <c r="AS18" s="71" t="s">
        <v>514</v>
      </c>
      <c r="AT18" s="71"/>
      <c r="AU18" s="71"/>
      <c r="AV18" s="71"/>
    </row>
    <row r="20" spans="2:48" ht="36" x14ac:dyDescent="0.55000000000000004">
      <c r="J20" s="330" t="s">
        <v>313</v>
      </c>
      <c r="K20" s="330"/>
      <c r="L20" s="121">
        <f>SUM(L9:L19)/10</f>
        <v>0</v>
      </c>
      <c r="T20" s="330" t="s">
        <v>314</v>
      </c>
      <c r="U20" s="453"/>
      <c r="V20" s="120">
        <f>SUM(V7:V19)/10</f>
        <v>0.32</v>
      </c>
      <c r="AD20" s="330" t="s">
        <v>315</v>
      </c>
      <c r="AE20" s="330"/>
      <c r="AF20" s="121">
        <f>SUM(AF7:AF19)/10</f>
        <v>0.22500000000000001</v>
      </c>
      <c r="AN20" s="330" t="s">
        <v>316</v>
      </c>
      <c r="AO20" s="330"/>
      <c r="AP20" s="169">
        <f>SUM(AP7:AP19)/10</f>
        <v>0.65</v>
      </c>
    </row>
  </sheetData>
  <mergeCells count="74">
    <mergeCell ref="AD20:AE20"/>
    <mergeCell ref="AN20:AO20"/>
    <mergeCell ref="T20:U20"/>
    <mergeCell ref="J20:K20"/>
    <mergeCell ref="AR13:AR15"/>
    <mergeCell ref="AG13:AG15"/>
    <mergeCell ref="AH13:AH15"/>
    <mergeCell ref="AI13:AI15"/>
    <mergeCell ref="AJ13:AJ15"/>
    <mergeCell ref="AK13:AK15"/>
    <mergeCell ref="AA13:AA15"/>
    <mergeCell ref="AB13:AB15"/>
    <mergeCell ref="AD13:AD15"/>
    <mergeCell ref="AE13:AE15"/>
    <mergeCell ref="AF13:AF15"/>
    <mergeCell ref="V13:V15"/>
    <mergeCell ref="AS13:AS15"/>
    <mergeCell ref="AT13:AT15"/>
    <mergeCell ref="AU13:AU15"/>
    <mergeCell ref="AV13:AV15"/>
    <mergeCell ref="AL13:AL15"/>
    <mergeCell ref="AN13:AN15"/>
    <mergeCell ref="AO13:AO15"/>
    <mergeCell ref="AP13:AP15"/>
    <mergeCell ref="AQ13:AQ15"/>
    <mergeCell ref="W13:W15"/>
    <mergeCell ref="X13:X15"/>
    <mergeCell ref="Y13:Y15"/>
    <mergeCell ref="Z13:Z15"/>
    <mergeCell ref="P13:P15"/>
    <mergeCell ref="Q13:Q15"/>
    <mergeCell ref="R13:R15"/>
    <mergeCell ref="T13:T15"/>
    <mergeCell ref="U13:U15"/>
    <mergeCell ref="K13:K15"/>
    <mergeCell ref="L13:L15"/>
    <mergeCell ref="M13:M15"/>
    <mergeCell ref="N13:N15"/>
    <mergeCell ref="O13:O15"/>
    <mergeCell ref="J2:K3"/>
    <mergeCell ref="B2:H3"/>
    <mergeCell ref="C17:C18"/>
    <mergeCell ref="B7:B18"/>
    <mergeCell ref="C13:C16"/>
    <mergeCell ref="C11:C12"/>
    <mergeCell ref="C7:C10"/>
    <mergeCell ref="H13:H15"/>
    <mergeCell ref="B4:H4"/>
    <mergeCell ref="B5:H5"/>
    <mergeCell ref="D13:D15"/>
    <mergeCell ref="F13:F15"/>
    <mergeCell ref="E13:E15"/>
    <mergeCell ref="G13:G15"/>
    <mergeCell ref="J4:R4"/>
    <mergeCell ref="J13:J15"/>
    <mergeCell ref="J5:K5"/>
    <mergeCell ref="L5:L6"/>
    <mergeCell ref="M5:P5"/>
    <mergeCell ref="Q5:R5"/>
    <mergeCell ref="T5:U5"/>
    <mergeCell ref="AP5:AP6"/>
    <mergeCell ref="AQ5:AT5"/>
    <mergeCell ref="AU5:AV5"/>
    <mergeCell ref="T4:AB4"/>
    <mergeCell ref="AD4:AL4"/>
    <mergeCell ref="AN4:AV4"/>
    <mergeCell ref="V5:V6"/>
    <mergeCell ref="W5:Z5"/>
    <mergeCell ref="AA5:AB5"/>
    <mergeCell ref="AD5:AE5"/>
    <mergeCell ref="AF5:AF6"/>
    <mergeCell ref="AG5:AJ5"/>
    <mergeCell ref="AK5:AL5"/>
    <mergeCell ref="AN5:AO5"/>
  </mergeCells>
  <conditionalFormatting sqref="L7:L8">
    <cfRule type="cellIs" dxfId="269" priority="56" stopIfTrue="1" operator="equal">
      <formula>""</formula>
    </cfRule>
    <cfRule type="cellIs" dxfId="268" priority="57" operator="lessThanOrEqual">
      <formula>0.25</formula>
    </cfRule>
    <cfRule type="cellIs" dxfId="267" priority="58" operator="lessThanOrEqual">
      <formula>0.5</formula>
    </cfRule>
    <cfRule type="cellIs" dxfId="266" priority="59" operator="lessThanOrEqual">
      <formula>0.75</formula>
    </cfRule>
    <cfRule type="cellIs" dxfId="265" priority="60" operator="lessThanOrEqual">
      <formula>1</formula>
    </cfRule>
  </conditionalFormatting>
  <conditionalFormatting sqref="L9:L13">
    <cfRule type="cellIs" dxfId="264" priority="51" stopIfTrue="1" operator="equal">
      <formula>""</formula>
    </cfRule>
    <cfRule type="cellIs" dxfId="263" priority="52" operator="lessThanOrEqual">
      <formula>0.25</formula>
    </cfRule>
    <cfRule type="cellIs" dxfId="262" priority="53" operator="lessThanOrEqual">
      <formula>0.5</formula>
    </cfRule>
    <cfRule type="cellIs" dxfId="261" priority="54" operator="lessThanOrEqual">
      <formula>0.75</formula>
    </cfRule>
    <cfRule type="cellIs" dxfId="260" priority="55" operator="lessThanOrEqual">
      <formula>1</formula>
    </cfRule>
  </conditionalFormatting>
  <conditionalFormatting sqref="L16:L18">
    <cfRule type="cellIs" dxfId="259" priority="46" stopIfTrue="1" operator="equal">
      <formula>""</formula>
    </cfRule>
    <cfRule type="cellIs" dxfId="258" priority="47" operator="lessThanOrEqual">
      <formula>0.25</formula>
    </cfRule>
    <cfRule type="cellIs" dxfId="257" priority="48" operator="lessThanOrEqual">
      <formula>0.5</formula>
    </cfRule>
    <cfRule type="cellIs" dxfId="256" priority="49" operator="lessThanOrEqual">
      <formula>0.75</formula>
    </cfRule>
    <cfRule type="cellIs" dxfId="255" priority="50" operator="lessThanOrEqual">
      <formula>1</formula>
    </cfRule>
  </conditionalFormatting>
  <conditionalFormatting sqref="V7:V8">
    <cfRule type="cellIs" dxfId="254" priority="41" stopIfTrue="1" operator="equal">
      <formula>""</formula>
    </cfRule>
    <cfRule type="cellIs" dxfId="253" priority="42" operator="lessThanOrEqual">
      <formula>0.25</formula>
    </cfRule>
    <cfRule type="cellIs" dxfId="252" priority="43" operator="lessThanOrEqual">
      <formula>0.5</formula>
    </cfRule>
    <cfRule type="cellIs" dxfId="251" priority="44" operator="lessThanOrEqual">
      <formula>0.75</formula>
    </cfRule>
    <cfRule type="cellIs" dxfId="250" priority="45" operator="lessThanOrEqual">
      <formula>1</formula>
    </cfRule>
  </conditionalFormatting>
  <conditionalFormatting sqref="V9:V13">
    <cfRule type="cellIs" dxfId="249" priority="36" stopIfTrue="1" operator="equal">
      <formula>""</formula>
    </cfRule>
    <cfRule type="cellIs" dxfId="248" priority="37" operator="lessThanOrEqual">
      <formula>0.25</formula>
    </cfRule>
    <cfRule type="cellIs" dxfId="247" priority="38" operator="lessThanOrEqual">
      <formula>0.5</formula>
    </cfRule>
    <cfRule type="cellIs" dxfId="246" priority="39" operator="lessThanOrEqual">
      <formula>0.75</formula>
    </cfRule>
    <cfRule type="cellIs" dxfId="245" priority="40" operator="lessThanOrEqual">
      <formula>1</formula>
    </cfRule>
  </conditionalFormatting>
  <conditionalFormatting sqref="V16:V18">
    <cfRule type="cellIs" dxfId="244" priority="31" stopIfTrue="1" operator="equal">
      <formula>""</formula>
    </cfRule>
    <cfRule type="cellIs" dxfId="243" priority="32" operator="lessThanOrEqual">
      <formula>0.25</formula>
    </cfRule>
    <cfRule type="cellIs" dxfId="242" priority="33" operator="lessThanOrEqual">
      <formula>0.5</formula>
    </cfRule>
    <cfRule type="cellIs" dxfId="241" priority="34" operator="lessThanOrEqual">
      <formula>0.75</formula>
    </cfRule>
    <cfRule type="cellIs" dxfId="240" priority="35" operator="lessThanOrEqual">
      <formula>1</formula>
    </cfRule>
  </conditionalFormatting>
  <conditionalFormatting sqref="AF7:AF8">
    <cfRule type="cellIs" dxfId="239" priority="26" stopIfTrue="1" operator="equal">
      <formula>""</formula>
    </cfRule>
    <cfRule type="cellIs" dxfId="238" priority="27" operator="lessThanOrEqual">
      <formula>0.25</formula>
    </cfRule>
    <cfRule type="cellIs" dxfId="237" priority="28" operator="lessThanOrEqual">
      <formula>0.5</formula>
    </cfRule>
    <cfRule type="cellIs" dxfId="236" priority="29" operator="lessThanOrEqual">
      <formula>0.75</formula>
    </cfRule>
    <cfRule type="cellIs" dxfId="235" priority="30" operator="lessThanOrEqual">
      <formula>1</formula>
    </cfRule>
  </conditionalFormatting>
  <conditionalFormatting sqref="AF9:AF13">
    <cfRule type="cellIs" dxfId="234" priority="21" stopIfTrue="1" operator="equal">
      <formula>""</formula>
    </cfRule>
    <cfRule type="cellIs" dxfId="233" priority="22" operator="lessThanOrEqual">
      <formula>0.25</formula>
    </cfRule>
    <cfRule type="cellIs" dxfId="232" priority="23" operator="lessThanOrEqual">
      <formula>0.5</formula>
    </cfRule>
    <cfRule type="cellIs" dxfId="231" priority="24" operator="lessThanOrEqual">
      <formula>0.75</formula>
    </cfRule>
    <cfRule type="cellIs" dxfId="230" priority="25" operator="lessThanOrEqual">
      <formula>1</formula>
    </cfRule>
  </conditionalFormatting>
  <conditionalFormatting sqref="AF16:AF18">
    <cfRule type="cellIs" dxfId="229" priority="16" stopIfTrue="1" operator="equal">
      <formula>""</formula>
    </cfRule>
    <cfRule type="cellIs" dxfId="228" priority="17" operator="lessThanOrEqual">
      <formula>0.25</formula>
    </cfRule>
    <cfRule type="cellIs" dxfId="227" priority="18" operator="lessThanOrEqual">
      <formula>0.5</formula>
    </cfRule>
    <cfRule type="cellIs" dxfId="226" priority="19" operator="lessThanOrEqual">
      <formula>0.75</formula>
    </cfRule>
    <cfRule type="cellIs" dxfId="225" priority="20" operator="lessThanOrEqual">
      <formula>1</formula>
    </cfRule>
  </conditionalFormatting>
  <conditionalFormatting sqref="AP7:AP8">
    <cfRule type="cellIs" dxfId="224" priority="11" stopIfTrue="1" operator="equal">
      <formula>""</formula>
    </cfRule>
    <cfRule type="cellIs" dxfId="223" priority="12" operator="lessThanOrEqual">
      <formula>0.25</formula>
    </cfRule>
    <cfRule type="cellIs" dxfId="222" priority="13" operator="lessThanOrEqual">
      <formula>0.5</formula>
    </cfRule>
    <cfRule type="cellIs" dxfId="221" priority="14" operator="lessThanOrEqual">
      <formula>0.75</formula>
    </cfRule>
    <cfRule type="cellIs" dxfId="220" priority="15" operator="lessThanOrEqual">
      <formula>1</formula>
    </cfRule>
  </conditionalFormatting>
  <conditionalFormatting sqref="AP9:AP13">
    <cfRule type="cellIs" dxfId="219" priority="6" stopIfTrue="1" operator="equal">
      <formula>""</formula>
    </cfRule>
    <cfRule type="cellIs" dxfId="218" priority="7" operator="lessThanOrEqual">
      <formula>0.25</formula>
    </cfRule>
    <cfRule type="cellIs" dxfId="217" priority="8" operator="lessThanOrEqual">
      <formula>0.5</formula>
    </cfRule>
    <cfRule type="cellIs" dxfId="216" priority="9" operator="lessThanOrEqual">
      <formula>0.75</formula>
    </cfRule>
    <cfRule type="cellIs" dxfId="215" priority="10" operator="lessThanOrEqual">
      <formula>1</formula>
    </cfRule>
  </conditionalFormatting>
  <conditionalFormatting sqref="AP16:AP18">
    <cfRule type="cellIs" dxfId="214" priority="1" stopIfTrue="1" operator="equal">
      <formula>""</formula>
    </cfRule>
    <cfRule type="cellIs" dxfId="213" priority="2" operator="lessThanOrEqual">
      <formula>0.25</formula>
    </cfRule>
    <cfRule type="cellIs" dxfId="212" priority="3" operator="lessThanOrEqual">
      <formula>0.5</formula>
    </cfRule>
    <cfRule type="cellIs" dxfId="211" priority="4" operator="lessThanOrEqual">
      <formula>0.75</formula>
    </cfRule>
    <cfRule type="cellIs" dxfId="210" priority="5" operator="lessThanOrEqual">
      <formula>1</formula>
    </cfRule>
  </conditionalFormatting>
  <hyperlinks>
    <hyperlink ref="J2:K3" location="Menú!A1" display="IR A MENU "/>
  </hyperlinks>
  <pageMargins left="0.7" right="0.7" top="0.75" bottom="0.75" header="0.3" footer="0.3"/>
  <pageSetup scale="3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17"/>
  <sheetViews>
    <sheetView topLeftCell="A2" zoomScale="60" zoomScaleNormal="50" workbookViewId="0">
      <pane xSplit="10" topLeftCell="AB1" activePane="topRight" state="frozen"/>
      <selection activeCell="A6" sqref="A6"/>
      <selection pane="topRight" activeCell="I18" sqref="I18"/>
    </sheetView>
  </sheetViews>
  <sheetFormatPr baseColWidth="10" defaultRowHeight="15" x14ac:dyDescent="0.25"/>
  <cols>
    <col min="2" max="2" width="27.5703125" customWidth="1"/>
    <col min="3" max="3" width="37.140625" customWidth="1"/>
    <col min="4" max="4" width="9.7109375" customWidth="1"/>
    <col min="5" max="5" width="49.140625" customWidth="1"/>
    <col min="6" max="6" width="32.7109375" customWidth="1"/>
    <col min="7" max="7" width="40.28515625" style="3" customWidth="1"/>
    <col min="8" max="8" width="29.85546875" style="3" customWidth="1"/>
    <col min="9" max="9" width="38.5703125" customWidth="1"/>
    <col min="10" max="10" width="2.42578125" style="5" customWidth="1"/>
    <col min="11" max="11" width="23.42578125" customWidth="1"/>
    <col min="12" max="12" width="48.5703125" customWidth="1"/>
    <col min="13" max="13" width="25.7109375" customWidth="1"/>
    <col min="14" max="14" width="24.28515625" customWidth="1"/>
    <col min="15" max="15" width="26.28515625" customWidth="1"/>
    <col min="16" max="16" width="51.42578125" customWidth="1"/>
    <col min="17" max="17" width="31.5703125" customWidth="1"/>
    <col min="18" max="18" width="22.140625" customWidth="1"/>
    <col min="19" max="19" width="31.28515625" customWidth="1"/>
    <col min="20" max="20" width="2.42578125" customWidth="1"/>
    <col min="21" max="21" width="40.140625" customWidth="1"/>
    <col min="22" max="22" width="55.42578125" customWidth="1"/>
    <col min="23" max="23" width="25" customWidth="1"/>
    <col min="24" max="24" width="24.5703125" customWidth="1"/>
    <col min="25" max="25" width="30.7109375" customWidth="1"/>
    <col min="26" max="26" width="71.42578125" customWidth="1"/>
    <col min="27" max="27" width="41.5703125" customWidth="1"/>
    <col min="28" max="28" width="38.28515625" customWidth="1"/>
    <col min="29" max="29" width="34.140625" customWidth="1"/>
    <col min="30" max="30" width="2" customWidth="1"/>
    <col min="31" max="31" width="22.28515625" customWidth="1"/>
    <col min="32" max="32" width="58.7109375" customWidth="1"/>
    <col min="33" max="33" width="22.140625" customWidth="1"/>
    <col min="34" max="34" width="21.85546875" customWidth="1"/>
    <col min="35" max="35" width="35.7109375" customWidth="1"/>
    <col min="36" max="36" width="57.5703125" customWidth="1"/>
    <col min="37" max="37" width="24.140625" customWidth="1"/>
    <col min="38" max="38" width="29.42578125" customWidth="1"/>
    <col min="39" max="39" width="24.42578125" customWidth="1"/>
    <col min="40" max="40" width="1.7109375" customWidth="1"/>
    <col min="41" max="41" width="22.85546875" customWidth="1"/>
    <col min="42" max="42" width="51.85546875" customWidth="1"/>
    <col min="43" max="43" width="26.85546875" customWidth="1"/>
    <col min="44" max="44" width="21.140625" customWidth="1"/>
    <col min="45" max="45" width="44" customWidth="1"/>
    <col min="46" max="46" width="28.28515625" customWidth="1"/>
    <col min="47" max="47" width="27" customWidth="1"/>
    <col min="48" max="48" width="24.28515625" customWidth="1"/>
    <col min="49" max="49" width="36.85546875" customWidth="1"/>
  </cols>
  <sheetData>
    <row r="1" spans="2:49" ht="15.75" thickBot="1" x14ac:dyDescent="0.3"/>
    <row r="2" spans="2:49" ht="48" customHeight="1" x14ac:dyDescent="0.25">
      <c r="B2" s="351"/>
      <c r="C2" s="461" t="s">
        <v>117</v>
      </c>
      <c r="D2" s="461"/>
      <c r="E2" s="461"/>
      <c r="F2" s="461"/>
      <c r="G2" s="461"/>
      <c r="H2" s="461"/>
      <c r="I2" s="461"/>
      <c r="J2" s="91"/>
      <c r="K2" s="419" t="s">
        <v>177</v>
      </c>
      <c r="L2" s="419"/>
    </row>
    <row r="3" spans="2:49" ht="14.25" customHeight="1" x14ac:dyDescent="0.25">
      <c r="B3" s="352"/>
      <c r="C3" s="462"/>
      <c r="D3" s="462"/>
      <c r="E3" s="462"/>
      <c r="F3" s="462"/>
      <c r="G3" s="462"/>
      <c r="H3" s="462"/>
      <c r="I3" s="462"/>
      <c r="J3" s="91"/>
      <c r="K3" s="420"/>
      <c r="L3" s="420"/>
    </row>
    <row r="4" spans="2:49" ht="50.25" customHeight="1" x14ac:dyDescent="0.25">
      <c r="B4" s="460" t="s">
        <v>41</v>
      </c>
      <c r="C4" s="460"/>
      <c r="D4" s="460"/>
      <c r="E4" s="460"/>
      <c r="F4" s="460"/>
      <c r="G4" s="460"/>
      <c r="H4" s="460"/>
      <c r="I4" s="460"/>
      <c r="J4" s="86"/>
      <c r="K4" s="319" t="s">
        <v>204</v>
      </c>
      <c r="L4" s="319"/>
      <c r="M4" s="319"/>
      <c r="N4" s="319"/>
      <c r="O4" s="319"/>
      <c r="P4" s="319"/>
      <c r="Q4" s="319"/>
      <c r="R4" s="319"/>
      <c r="S4" s="319"/>
      <c r="T4" s="79"/>
      <c r="U4" s="319" t="s">
        <v>213</v>
      </c>
      <c r="V4" s="319"/>
      <c r="W4" s="319"/>
      <c r="X4" s="319"/>
      <c r="Y4" s="319"/>
      <c r="Z4" s="319"/>
      <c r="AA4" s="319"/>
      <c r="AB4" s="319"/>
      <c r="AC4" s="319"/>
      <c r="AE4" s="319" t="s">
        <v>218</v>
      </c>
      <c r="AF4" s="319"/>
      <c r="AG4" s="319"/>
      <c r="AH4" s="319"/>
      <c r="AI4" s="319"/>
      <c r="AJ4" s="319"/>
      <c r="AK4" s="319"/>
      <c r="AL4" s="319"/>
      <c r="AM4" s="319"/>
      <c r="AO4" s="319" t="s">
        <v>222</v>
      </c>
      <c r="AP4" s="319"/>
      <c r="AQ4" s="319"/>
      <c r="AR4" s="319"/>
      <c r="AS4" s="319"/>
      <c r="AT4" s="319"/>
      <c r="AU4" s="319"/>
      <c r="AV4" s="319"/>
      <c r="AW4" s="319"/>
    </row>
    <row r="5" spans="2:49" ht="88.5" customHeight="1" x14ac:dyDescent="0.25">
      <c r="B5" s="460" t="s">
        <v>77</v>
      </c>
      <c r="C5" s="460"/>
      <c r="D5" s="460"/>
      <c r="E5" s="460"/>
      <c r="F5" s="460"/>
      <c r="G5" s="460"/>
      <c r="H5" s="460"/>
      <c r="I5" s="460"/>
      <c r="J5" s="86"/>
      <c r="K5" s="334" t="s">
        <v>276</v>
      </c>
      <c r="L5" s="334"/>
      <c r="M5" s="322" t="s">
        <v>205</v>
      </c>
      <c r="N5" s="350" t="s">
        <v>350</v>
      </c>
      <c r="O5" s="350"/>
      <c r="P5" s="350"/>
      <c r="Q5" s="350"/>
      <c r="R5" s="336" t="s">
        <v>349</v>
      </c>
      <c r="S5" s="337"/>
      <c r="T5" s="75"/>
      <c r="U5" s="320" t="s">
        <v>230</v>
      </c>
      <c r="V5" s="321"/>
      <c r="W5" s="322" t="s">
        <v>205</v>
      </c>
      <c r="X5" s="324" t="s">
        <v>226</v>
      </c>
      <c r="Y5" s="325"/>
      <c r="Z5" s="325"/>
      <c r="AA5" s="326"/>
      <c r="AB5" s="327" t="s">
        <v>217</v>
      </c>
      <c r="AC5" s="328"/>
      <c r="AE5" s="320" t="s">
        <v>231</v>
      </c>
      <c r="AF5" s="321"/>
      <c r="AG5" s="322" t="s">
        <v>205</v>
      </c>
      <c r="AH5" s="324" t="s">
        <v>227</v>
      </c>
      <c r="AI5" s="325"/>
      <c r="AJ5" s="325"/>
      <c r="AK5" s="326"/>
      <c r="AL5" s="327" t="s">
        <v>229</v>
      </c>
      <c r="AM5" s="328"/>
      <c r="AO5" s="320" t="s">
        <v>232</v>
      </c>
      <c r="AP5" s="321"/>
      <c r="AQ5" s="322" t="s">
        <v>205</v>
      </c>
      <c r="AR5" s="324" t="s">
        <v>228</v>
      </c>
      <c r="AS5" s="325"/>
      <c r="AT5" s="325"/>
      <c r="AU5" s="326"/>
      <c r="AV5" s="327" t="s">
        <v>233</v>
      </c>
      <c r="AW5" s="328"/>
    </row>
    <row r="6" spans="2:49" ht="100.5" customHeight="1" x14ac:dyDescent="0.25">
      <c r="B6" s="190" t="s">
        <v>53</v>
      </c>
      <c r="C6" s="190" t="s">
        <v>24</v>
      </c>
      <c r="D6" s="460" t="s">
        <v>25</v>
      </c>
      <c r="E6" s="460"/>
      <c r="F6" s="191" t="s">
        <v>42</v>
      </c>
      <c r="G6" s="190" t="s">
        <v>26</v>
      </c>
      <c r="H6" s="192" t="s">
        <v>193</v>
      </c>
      <c r="I6" s="192" t="s">
        <v>194</v>
      </c>
      <c r="J6" s="81"/>
      <c r="K6" s="90" t="s">
        <v>206</v>
      </c>
      <c r="L6" s="80" t="s">
        <v>207</v>
      </c>
      <c r="M6" s="323"/>
      <c r="N6" s="87" t="s">
        <v>208</v>
      </c>
      <c r="O6" s="87" t="s">
        <v>209</v>
      </c>
      <c r="P6" s="87" t="s">
        <v>210</v>
      </c>
      <c r="Q6" s="87" t="s">
        <v>211</v>
      </c>
      <c r="R6" s="88" t="s">
        <v>212</v>
      </c>
      <c r="S6" s="89" t="s">
        <v>207</v>
      </c>
      <c r="T6" s="76"/>
      <c r="U6" s="80" t="s">
        <v>216</v>
      </c>
      <c r="V6" s="80" t="s">
        <v>207</v>
      </c>
      <c r="W6" s="323"/>
      <c r="X6" s="87" t="s">
        <v>215</v>
      </c>
      <c r="Y6" s="87" t="s">
        <v>209</v>
      </c>
      <c r="Z6" s="87" t="s">
        <v>210</v>
      </c>
      <c r="AA6" s="87" t="s">
        <v>211</v>
      </c>
      <c r="AB6" s="88" t="s">
        <v>214</v>
      </c>
      <c r="AC6" s="89" t="s">
        <v>207</v>
      </c>
      <c r="AE6" s="80" t="s">
        <v>219</v>
      </c>
      <c r="AF6" s="80" t="s">
        <v>207</v>
      </c>
      <c r="AG6" s="323"/>
      <c r="AH6" s="87" t="s">
        <v>220</v>
      </c>
      <c r="AI6" s="87" t="s">
        <v>209</v>
      </c>
      <c r="AJ6" s="87" t="s">
        <v>210</v>
      </c>
      <c r="AK6" s="87" t="s">
        <v>211</v>
      </c>
      <c r="AL6" s="67" t="s">
        <v>221</v>
      </c>
      <c r="AM6" s="68" t="s">
        <v>207</v>
      </c>
      <c r="AO6" s="80" t="s">
        <v>223</v>
      </c>
      <c r="AP6" s="80" t="s">
        <v>207</v>
      </c>
      <c r="AQ6" s="323"/>
      <c r="AR6" s="87" t="s">
        <v>224</v>
      </c>
      <c r="AS6" s="87" t="s">
        <v>209</v>
      </c>
      <c r="AT6" s="87" t="s">
        <v>210</v>
      </c>
      <c r="AU6" s="87" t="s">
        <v>211</v>
      </c>
      <c r="AV6" s="88" t="s">
        <v>225</v>
      </c>
      <c r="AW6" s="89" t="s">
        <v>207</v>
      </c>
    </row>
    <row r="7" spans="2:49" ht="182.25" customHeight="1" x14ac:dyDescent="0.25">
      <c r="B7" s="463" t="s">
        <v>115</v>
      </c>
      <c r="C7" s="179" t="s">
        <v>409</v>
      </c>
      <c r="D7" s="59" t="s">
        <v>27</v>
      </c>
      <c r="E7" s="171" t="s">
        <v>126</v>
      </c>
      <c r="F7" s="61" t="s">
        <v>127</v>
      </c>
      <c r="G7" s="61" t="s">
        <v>182</v>
      </c>
      <c r="H7" s="176">
        <v>44225</v>
      </c>
      <c r="I7" s="177">
        <v>44552</v>
      </c>
      <c r="J7" s="92"/>
      <c r="K7" s="117" t="s">
        <v>280</v>
      </c>
      <c r="L7" s="181" t="s">
        <v>412</v>
      </c>
      <c r="M7" s="104">
        <v>0.8</v>
      </c>
      <c r="N7" s="114" t="s">
        <v>295</v>
      </c>
      <c r="O7" s="117" t="s">
        <v>284</v>
      </c>
      <c r="P7" s="114" t="s">
        <v>305</v>
      </c>
      <c r="Q7" s="114" t="s">
        <v>299</v>
      </c>
      <c r="R7" s="71"/>
      <c r="S7" s="71"/>
      <c r="T7" s="78"/>
      <c r="U7" s="144" t="s">
        <v>391</v>
      </c>
      <c r="V7" s="144" t="s">
        <v>412</v>
      </c>
      <c r="W7" s="104">
        <v>0.8</v>
      </c>
      <c r="X7" s="149" t="s">
        <v>414</v>
      </c>
      <c r="Y7" s="114" t="s">
        <v>413</v>
      </c>
      <c r="Z7" s="114" t="s">
        <v>305</v>
      </c>
      <c r="AA7" s="114" t="s">
        <v>299</v>
      </c>
      <c r="AB7" s="71"/>
      <c r="AC7" s="71"/>
      <c r="AE7" s="271" t="s">
        <v>500</v>
      </c>
      <c r="AF7" s="271" t="s">
        <v>412</v>
      </c>
      <c r="AG7" s="104">
        <v>0.8</v>
      </c>
      <c r="AH7" s="149" t="s">
        <v>507</v>
      </c>
      <c r="AI7" s="114" t="s">
        <v>413</v>
      </c>
      <c r="AJ7" s="114" t="s">
        <v>563</v>
      </c>
      <c r="AK7" s="114" t="s">
        <v>299</v>
      </c>
      <c r="AL7" s="71"/>
      <c r="AM7" s="71"/>
      <c r="AO7" s="271" t="s">
        <v>504</v>
      </c>
      <c r="AP7" s="271" t="s">
        <v>412</v>
      </c>
      <c r="AQ7" s="104">
        <v>0.8</v>
      </c>
      <c r="AR7" s="149" t="s">
        <v>520</v>
      </c>
      <c r="AS7" s="114" t="s">
        <v>413</v>
      </c>
      <c r="AT7" s="114" t="s">
        <v>305</v>
      </c>
      <c r="AU7" s="114" t="s">
        <v>299</v>
      </c>
      <c r="AV7" s="71"/>
      <c r="AW7" s="71"/>
    </row>
    <row r="8" spans="2:49" ht="94.5" customHeight="1" x14ac:dyDescent="0.25">
      <c r="B8" s="464"/>
      <c r="C8" s="318" t="s">
        <v>410</v>
      </c>
      <c r="D8" s="59" t="s">
        <v>32</v>
      </c>
      <c r="E8" s="172" t="s">
        <v>33</v>
      </c>
      <c r="F8" s="60" t="s">
        <v>56</v>
      </c>
      <c r="G8" s="61" t="s">
        <v>55</v>
      </c>
      <c r="H8" s="176">
        <v>44225</v>
      </c>
      <c r="I8" s="177">
        <v>44552</v>
      </c>
      <c r="J8" s="92"/>
      <c r="K8" s="117" t="s">
        <v>280</v>
      </c>
      <c r="L8" s="116" t="s">
        <v>293</v>
      </c>
      <c r="M8" s="104">
        <v>0</v>
      </c>
      <c r="N8" s="114" t="s">
        <v>295</v>
      </c>
      <c r="O8" s="117" t="s">
        <v>284</v>
      </c>
      <c r="P8" s="115" t="s">
        <v>306</v>
      </c>
      <c r="Q8" s="115" t="s">
        <v>301</v>
      </c>
      <c r="R8" s="71"/>
      <c r="S8" s="71"/>
      <c r="T8" s="78"/>
      <c r="U8" s="144" t="s">
        <v>391</v>
      </c>
      <c r="V8" s="116" t="s">
        <v>293</v>
      </c>
      <c r="W8" s="104">
        <v>0</v>
      </c>
      <c r="X8" s="149" t="s">
        <v>414</v>
      </c>
      <c r="Y8" s="115" t="s">
        <v>284</v>
      </c>
      <c r="Z8" s="115" t="s">
        <v>306</v>
      </c>
      <c r="AA8" s="115" t="s">
        <v>301</v>
      </c>
      <c r="AB8" s="71"/>
      <c r="AC8" s="71"/>
      <c r="AE8" s="271" t="s">
        <v>500</v>
      </c>
      <c r="AF8" s="116" t="s">
        <v>293</v>
      </c>
      <c r="AG8" s="104">
        <v>0</v>
      </c>
      <c r="AH8" s="149" t="s">
        <v>507</v>
      </c>
      <c r="AI8" s="115" t="s">
        <v>284</v>
      </c>
      <c r="AJ8" s="115" t="s">
        <v>306</v>
      </c>
      <c r="AK8" s="115" t="s">
        <v>301</v>
      </c>
      <c r="AL8" s="71"/>
      <c r="AM8" s="71"/>
      <c r="AO8" s="271" t="s">
        <v>504</v>
      </c>
      <c r="AP8" s="116" t="s">
        <v>293</v>
      </c>
      <c r="AQ8" s="104">
        <v>0</v>
      </c>
      <c r="AR8" s="149" t="s">
        <v>520</v>
      </c>
      <c r="AS8" s="115" t="s">
        <v>284</v>
      </c>
      <c r="AT8" s="115" t="s">
        <v>306</v>
      </c>
      <c r="AU8" s="115" t="s">
        <v>301</v>
      </c>
      <c r="AV8" s="71"/>
      <c r="AW8" s="71"/>
    </row>
    <row r="9" spans="2:49" ht="193.5" customHeight="1" x14ac:dyDescent="0.25">
      <c r="B9" s="464"/>
      <c r="C9" s="318"/>
      <c r="D9" s="59" t="s">
        <v>107</v>
      </c>
      <c r="E9" s="172" t="s">
        <v>179</v>
      </c>
      <c r="F9" s="60" t="s">
        <v>130</v>
      </c>
      <c r="G9" s="61" t="s">
        <v>131</v>
      </c>
      <c r="H9" s="176">
        <v>44225</v>
      </c>
      <c r="I9" s="177">
        <v>44552</v>
      </c>
      <c r="J9" s="92"/>
      <c r="K9" s="117" t="s">
        <v>280</v>
      </c>
      <c r="L9" s="116" t="s">
        <v>293</v>
      </c>
      <c r="M9" s="104">
        <v>0</v>
      </c>
      <c r="N9" s="114" t="s">
        <v>295</v>
      </c>
      <c r="O9" s="117" t="s">
        <v>284</v>
      </c>
      <c r="P9" s="115" t="s">
        <v>307</v>
      </c>
      <c r="Q9" s="115" t="s">
        <v>308</v>
      </c>
      <c r="R9" s="71"/>
      <c r="S9" s="71"/>
      <c r="T9" s="78"/>
      <c r="U9" s="144" t="s">
        <v>391</v>
      </c>
      <c r="V9" s="116" t="s">
        <v>293</v>
      </c>
      <c r="W9" s="104">
        <v>0</v>
      </c>
      <c r="X9" s="149" t="s">
        <v>414</v>
      </c>
      <c r="Y9" s="117" t="s">
        <v>284</v>
      </c>
      <c r="Z9" s="115" t="s">
        <v>307</v>
      </c>
      <c r="AA9" s="115" t="s">
        <v>308</v>
      </c>
      <c r="AB9" s="71"/>
      <c r="AC9" s="71"/>
      <c r="AE9" s="271" t="s">
        <v>500</v>
      </c>
      <c r="AF9" s="116" t="s">
        <v>564</v>
      </c>
      <c r="AG9" s="104">
        <v>0.3</v>
      </c>
      <c r="AH9" s="149" t="s">
        <v>507</v>
      </c>
      <c r="AI9" s="117" t="s">
        <v>284</v>
      </c>
      <c r="AJ9" s="115" t="s">
        <v>307</v>
      </c>
      <c r="AK9" s="115" t="s">
        <v>308</v>
      </c>
      <c r="AL9" s="71"/>
      <c r="AM9" s="71"/>
      <c r="AO9" s="271" t="s">
        <v>504</v>
      </c>
      <c r="AP9" s="116" t="s">
        <v>293</v>
      </c>
      <c r="AQ9" s="104">
        <v>0</v>
      </c>
      <c r="AR9" s="149" t="s">
        <v>520</v>
      </c>
      <c r="AS9" s="117" t="s">
        <v>284</v>
      </c>
      <c r="AT9" s="115" t="s">
        <v>307</v>
      </c>
      <c r="AU9" s="115" t="s">
        <v>308</v>
      </c>
      <c r="AV9" s="71"/>
      <c r="AW9" s="71"/>
    </row>
    <row r="10" spans="2:49" ht="153" customHeight="1" x14ac:dyDescent="0.25">
      <c r="B10" s="464"/>
      <c r="C10" s="457" t="s">
        <v>411</v>
      </c>
      <c r="D10" s="59" t="s">
        <v>34</v>
      </c>
      <c r="E10" s="173" t="s">
        <v>67</v>
      </c>
      <c r="F10" s="61" t="s">
        <v>142</v>
      </c>
      <c r="G10" s="61" t="s">
        <v>57</v>
      </c>
      <c r="H10" s="176">
        <v>44225</v>
      </c>
      <c r="I10" s="177">
        <v>44552</v>
      </c>
      <c r="J10" s="92"/>
      <c r="K10" s="117" t="s">
        <v>280</v>
      </c>
      <c r="L10" s="116" t="s">
        <v>293</v>
      </c>
      <c r="M10" s="104">
        <v>0</v>
      </c>
      <c r="N10" s="114" t="s">
        <v>295</v>
      </c>
      <c r="O10" s="117" t="s">
        <v>284</v>
      </c>
      <c r="P10" s="115" t="s">
        <v>489</v>
      </c>
      <c r="Q10" s="115" t="s">
        <v>312</v>
      </c>
      <c r="R10" s="71"/>
      <c r="S10" s="71"/>
      <c r="T10" s="78"/>
      <c r="U10" s="144" t="s">
        <v>391</v>
      </c>
      <c r="V10" s="265" t="s">
        <v>496</v>
      </c>
      <c r="W10" s="104">
        <v>0</v>
      </c>
      <c r="X10" s="149" t="s">
        <v>414</v>
      </c>
      <c r="Y10" s="267" t="s">
        <v>413</v>
      </c>
      <c r="Z10" s="146" t="s">
        <v>497</v>
      </c>
      <c r="AA10" s="266"/>
      <c r="AB10" s="71"/>
      <c r="AC10" s="71"/>
      <c r="AE10" s="271" t="s">
        <v>500</v>
      </c>
      <c r="AF10" s="294" t="s">
        <v>496</v>
      </c>
      <c r="AG10" s="104">
        <v>0.5</v>
      </c>
      <c r="AH10" s="149" t="s">
        <v>507</v>
      </c>
      <c r="AI10" s="267" t="s">
        <v>413</v>
      </c>
      <c r="AJ10" s="146" t="s">
        <v>497</v>
      </c>
      <c r="AK10" s="266"/>
      <c r="AL10" s="71"/>
      <c r="AM10" s="71"/>
      <c r="AO10" s="271" t="s">
        <v>504</v>
      </c>
      <c r="AP10" s="265" t="s">
        <v>496</v>
      </c>
      <c r="AQ10" s="104">
        <v>0</v>
      </c>
      <c r="AR10" s="149" t="s">
        <v>520</v>
      </c>
      <c r="AS10" s="267" t="s">
        <v>413</v>
      </c>
      <c r="AT10" s="146" t="s">
        <v>497</v>
      </c>
      <c r="AU10" s="266"/>
      <c r="AV10" s="71"/>
      <c r="AW10" s="71"/>
    </row>
    <row r="11" spans="2:49" ht="89.25" customHeight="1" x14ac:dyDescent="0.25">
      <c r="B11" s="464"/>
      <c r="C11" s="458"/>
      <c r="D11" s="59" t="s">
        <v>35</v>
      </c>
      <c r="E11" s="171" t="s">
        <v>141</v>
      </c>
      <c r="F11" s="61" t="s">
        <v>142</v>
      </c>
      <c r="G11" s="61" t="s">
        <v>57</v>
      </c>
      <c r="H11" s="176">
        <v>44225</v>
      </c>
      <c r="I11" s="177">
        <v>44552</v>
      </c>
      <c r="J11" s="92"/>
      <c r="K11" s="117" t="s">
        <v>280</v>
      </c>
      <c r="L11" s="116" t="s">
        <v>293</v>
      </c>
      <c r="M11" s="104">
        <v>0</v>
      </c>
      <c r="N11" s="114" t="s">
        <v>295</v>
      </c>
      <c r="O11" s="117" t="s">
        <v>284</v>
      </c>
      <c r="P11" s="115" t="s">
        <v>311</v>
      </c>
      <c r="Q11" s="115" t="s">
        <v>300</v>
      </c>
      <c r="R11" s="71"/>
      <c r="S11" s="71"/>
      <c r="T11" s="78"/>
      <c r="U11" s="144" t="s">
        <v>391</v>
      </c>
      <c r="V11" s="116" t="s">
        <v>293</v>
      </c>
      <c r="W11" s="104">
        <v>0</v>
      </c>
      <c r="X11" s="149" t="s">
        <v>414</v>
      </c>
      <c r="Y11" s="117" t="s">
        <v>284</v>
      </c>
      <c r="Z11" s="115" t="s">
        <v>311</v>
      </c>
      <c r="AA11" s="115" t="s">
        <v>300</v>
      </c>
      <c r="AB11" s="71"/>
      <c r="AC11" s="71"/>
      <c r="AE11" s="271" t="s">
        <v>500</v>
      </c>
      <c r="AF11" s="116" t="s">
        <v>293</v>
      </c>
      <c r="AG11" s="104">
        <v>0</v>
      </c>
      <c r="AH11" s="149" t="s">
        <v>507</v>
      </c>
      <c r="AI11" s="117" t="s">
        <v>284</v>
      </c>
      <c r="AJ11" s="115" t="s">
        <v>311</v>
      </c>
      <c r="AK11" s="115" t="s">
        <v>300</v>
      </c>
      <c r="AL11" s="71"/>
      <c r="AM11" s="71"/>
      <c r="AO11" s="271" t="s">
        <v>504</v>
      </c>
      <c r="AP11" s="116" t="s">
        <v>293</v>
      </c>
      <c r="AQ11" s="104">
        <v>0</v>
      </c>
      <c r="AR11" s="149" t="s">
        <v>520</v>
      </c>
      <c r="AS11" s="117" t="s">
        <v>284</v>
      </c>
      <c r="AT11" s="115" t="s">
        <v>311</v>
      </c>
      <c r="AU11" s="115" t="s">
        <v>300</v>
      </c>
      <c r="AV11" s="71"/>
      <c r="AW11" s="71"/>
    </row>
    <row r="12" spans="2:49" ht="186" customHeight="1" x14ac:dyDescent="0.35">
      <c r="B12" s="464"/>
      <c r="C12" s="458"/>
      <c r="D12" s="59" t="s">
        <v>21</v>
      </c>
      <c r="E12" s="171" t="s">
        <v>128</v>
      </c>
      <c r="F12" s="61" t="s">
        <v>129</v>
      </c>
      <c r="G12" s="61" t="s">
        <v>55</v>
      </c>
      <c r="H12" s="176">
        <v>44225</v>
      </c>
      <c r="I12" s="177">
        <v>44552</v>
      </c>
      <c r="J12" s="92"/>
      <c r="K12" s="117" t="s">
        <v>280</v>
      </c>
      <c r="L12" s="116" t="s">
        <v>293</v>
      </c>
      <c r="M12" s="104">
        <v>0</v>
      </c>
      <c r="N12" s="114" t="s">
        <v>295</v>
      </c>
      <c r="O12" s="117" t="s">
        <v>284</v>
      </c>
      <c r="P12" s="115" t="s">
        <v>310</v>
      </c>
      <c r="Q12" s="115" t="s">
        <v>302</v>
      </c>
      <c r="R12" s="71"/>
      <c r="S12" s="71"/>
      <c r="T12" s="78"/>
      <c r="U12" s="144" t="s">
        <v>391</v>
      </c>
      <c r="V12" s="178" t="s">
        <v>415</v>
      </c>
      <c r="W12" s="104">
        <v>1</v>
      </c>
      <c r="X12" s="149" t="s">
        <v>414</v>
      </c>
      <c r="Y12" s="113" t="s">
        <v>413</v>
      </c>
      <c r="Z12" s="193" t="s">
        <v>416</v>
      </c>
      <c r="AA12" s="181" t="s">
        <v>417</v>
      </c>
      <c r="AB12" s="71"/>
      <c r="AC12" s="71"/>
      <c r="AE12" s="271" t="s">
        <v>500</v>
      </c>
      <c r="AF12" s="178" t="s">
        <v>415</v>
      </c>
      <c r="AG12" s="104">
        <v>1</v>
      </c>
      <c r="AH12" s="149" t="s">
        <v>507</v>
      </c>
      <c r="AI12" s="270" t="s">
        <v>413</v>
      </c>
      <c r="AJ12" s="193" t="s">
        <v>416</v>
      </c>
      <c r="AK12" s="271" t="s">
        <v>417</v>
      </c>
      <c r="AL12" s="71"/>
      <c r="AM12" s="71"/>
      <c r="AO12" s="271" t="s">
        <v>504</v>
      </c>
      <c r="AP12" s="178" t="s">
        <v>415</v>
      </c>
      <c r="AQ12" s="104">
        <v>1</v>
      </c>
      <c r="AR12" s="149" t="s">
        <v>520</v>
      </c>
      <c r="AS12" s="270" t="s">
        <v>413</v>
      </c>
      <c r="AT12" s="193" t="s">
        <v>416</v>
      </c>
      <c r="AU12" s="271" t="s">
        <v>417</v>
      </c>
      <c r="AV12" s="71"/>
      <c r="AW12" s="71"/>
    </row>
    <row r="13" spans="2:49" ht="178.5" customHeight="1" x14ac:dyDescent="0.35">
      <c r="B13" s="464"/>
      <c r="C13" s="458"/>
      <c r="D13" s="59" t="s">
        <v>23</v>
      </c>
      <c r="E13" s="174" t="s">
        <v>180</v>
      </c>
      <c r="F13" s="61" t="s">
        <v>181</v>
      </c>
      <c r="G13" s="61" t="s">
        <v>55</v>
      </c>
      <c r="H13" s="176">
        <v>44214</v>
      </c>
      <c r="I13" s="189">
        <v>44225</v>
      </c>
      <c r="J13" s="93"/>
      <c r="K13" s="117" t="s">
        <v>280</v>
      </c>
      <c r="L13" s="119" t="s">
        <v>294</v>
      </c>
      <c r="M13" s="104">
        <v>0.25</v>
      </c>
      <c r="N13" s="114" t="s">
        <v>295</v>
      </c>
      <c r="O13" s="117" t="s">
        <v>284</v>
      </c>
      <c r="P13" s="115" t="s">
        <v>309</v>
      </c>
      <c r="Q13" s="115" t="s">
        <v>303</v>
      </c>
      <c r="R13" s="71"/>
      <c r="S13" s="71"/>
      <c r="T13" s="78"/>
      <c r="U13" s="144" t="s">
        <v>418</v>
      </c>
      <c r="V13" s="178" t="s">
        <v>420</v>
      </c>
      <c r="W13" s="104">
        <v>0.5</v>
      </c>
      <c r="X13" s="149" t="s">
        <v>414</v>
      </c>
      <c r="Y13" s="113" t="s">
        <v>284</v>
      </c>
      <c r="Z13" s="195" t="s">
        <v>419</v>
      </c>
      <c r="AA13" s="129" t="s">
        <v>312</v>
      </c>
      <c r="AB13" s="71"/>
      <c r="AC13" s="71"/>
      <c r="AE13" s="271" t="s">
        <v>500</v>
      </c>
      <c r="AF13" s="178" t="s">
        <v>565</v>
      </c>
      <c r="AG13" s="104">
        <v>0.75</v>
      </c>
      <c r="AH13" s="149" t="s">
        <v>507</v>
      </c>
      <c r="AI13" s="270" t="s">
        <v>284</v>
      </c>
      <c r="AJ13" s="195" t="s">
        <v>568</v>
      </c>
      <c r="AK13" s="272" t="s">
        <v>312</v>
      </c>
      <c r="AL13" s="71"/>
      <c r="AM13" s="71"/>
      <c r="AO13" s="271" t="s">
        <v>504</v>
      </c>
      <c r="AP13" s="178" t="s">
        <v>420</v>
      </c>
      <c r="AQ13" s="104">
        <v>0.5</v>
      </c>
      <c r="AR13" s="149" t="s">
        <v>520</v>
      </c>
      <c r="AS13" s="270" t="s">
        <v>284</v>
      </c>
      <c r="AT13" s="195" t="s">
        <v>419</v>
      </c>
      <c r="AU13" s="272" t="s">
        <v>312</v>
      </c>
      <c r="AV13" s="71"/>
      <c r="AW13" s="71"/>
    </row>
    <row r="14" spans="2:49" ht="126" x14ac:dyDescent="0.25">
      <c r="B14" s="464"/>
      <c r="C14" s="459"/>
      <c r="D14" s="59" t="s">
        <v>37</v>
      </c>
      <c r="E14" s="175" t="s">
        <v>183</v>
      </c>
      <c r="F14" s="61" t="s">
        <v>184</v>
      </c>
      <c r="G14" s="61" t="s">
        <v>185</v>
      </c>
      <c r="H14" s="176">
        <v>44225</v>
      </c>
      <c r="I14" s="177">
        <v>44552</v>
      </c>
      <c r="J14" s="92"/>
      <c r="K14" s="117" t="s">
        <v>280</v>
      </c>
      <c r="L14" s="116" t="s">
        <v>293</v>
      </c>
      <c r="M14" s="104">
        <v>0</v>
      </c>
      <c r="N14" s="114" t="s">
        <v>295</v>
      </c>
      <c r="O14" s="117" t="s">
        <v>284</v>
      </c>
      <c r="P14" s="115" t="s">
        <v>183</v>
      </c>
      <c r="Q14" s="115" t="s">
        <v>183</v>
      </c>
      <c r="R14" s="71"/>
      <c r="S14" s="71"/>
      <c r="T14" s="78"/>
      <c r="U14" s="144" t="s">
        <v>391</v>
      </c>
      <c r="V14" s="116" t="s">
        <v>293</v>
      </c>
      <c r="W14" s="104">
        <v>0</v>
      </c>
      <c r="X14" s="149" t="s">
        <v>414</v>
      </c>
      <c r="Y14" s="117" t="s">
        <v>284</v>
      </c>
      <c r="Z14" s="181" t="s">
        <v>421</v>
      </c>
      <c r="AA14" s="115" t="s">
        <v>183</v>
      </c>
      <c r="AB14" s="71"/>
      <c r="AC14" s="71"/>
      <c r="AE14" s="271" t="s">
        <v>500</v>
      </c>
      <c r="AF14" s="116" t="s">
        <v>293</v>
      </c>
      <c r="AG14" s="104">
        <v>0</v>
      </c>
      <c r="AH14" s="149" t="s">
        <v>507</v>
      </c>
      <c r="AI14" s="117" t="s">
        <v>284</v>
      </c>
      <c r="AJ14" s="271" t="s">
        <v>421</v>
      </c>
      <c r="AK14" s="115" t="s">
        <v>183</v>
      </c>
      <c r="AL14" s="71"/>
      <c r="AM14" s="71"/>
      <c r="AO14" s="271" t="s">
        <v>504</v>
      </c>
      <c r="AP14" s="116" t="s">
        <v>293</v>
      </c>
      <c r="AQ14" s="104">
        <v>0</v>
      </c>
      <c r="AR14" s="149" t="s">
        <v>520</v>
      </c>
      <c r="AS14" s="117" t="s">
        <v>284</v>
      </c>
      <c r="AT14" s="271" t="s">
        <v>421</v>
      </c>
      <c r="AU14" s="115" t="s">
        <v>183</v>
      </c>
      <c r="AV14" s="71"/>
      <c r="AW14" s="71"/>
    </row>
    <row r="15" spans="2:49" ht="147.75" customHeight="1" x14ac:dyDescent="0.25">
      <c r="B15" s="464"/>
      <c r="C15" s="42" t="s">
        <v>54</v>
      </c>
      <c r="D15" s="59" t="s">
        <v>38</v>
      </c>
      <c r="E15" s="171" t="s">
        <v>124</v>
      </c>
      <c r="F15" s="61" t="s">
        <v>125</v>
      </c>
      <c r="G15" s="61" t="s">
        <v>55</v>
      </c>
      <c r="H15" s="176">
        <v>44214</v>
      </c>
      <c r="I15" s="189">
        <v>44590</v>
      </c>
      <c r="J15" s="93"/>
      <c r="K15" s="117" t="s">
        <v>280</v>
      </c>
      <c r="L15" s="119" t="s">
        <v>296</v>
      </c>
      <c r="M15" s="104">
        <v>0.1</v>
      </c>
      <c r="N15" s="114" t="s">
        <v>295</v>
      </c>
      <c r="O15" s="115" t="s">
        <v>297</v>
      </c>
      <c r="P15" s="115" t="s">
        <v>298</v>
      </c>
      <c r="Q15" s="115" t="s">
        <v>304</v>
      </c>
      <c r="R15" s="71"/>
      <c r="S15" s="71"/>
      <c r="T15" s="78"/>
      <c r="U15" s="181" t="s">
        <v>418</v>
      </c>
      <c r="V15" s="194" t="s">
        <v>422</v>
      </c>
      <c r="W15" s="104">
        <v>0.5</v>
      </c>
      <c r="X15" s="149" t="s">
        <v>414</v>
      </c>
      <c r="Y15" s="117" t="s">
        <v>284</v>
      </c>
      <c r="Z15" s="160" t="s">
        <v>423</v>
      </c>
      <c r="AA15" s="129" t="s">
        <v>312</v>
      </c>
      <c r="AB15" s="71"/>
      <c r="AC15" s="71"/>
      <c r="AE15" s="271" t="s">
        <v>500</v>
      </c>
      <c r="AF15" s="194" t="s">
        <v>566</v>
      </c>
      <c r="AG15" s="104">
        <v>0.75</v>
      </c>
      <c r="AH15" s="149" t="s">
        <v>507</v>
      </c>
      <c r="AI15" s="117" t="s">
        <v>284</v>
      </c>
      <c r="AJ15" s="295" t="s">
        <v>567</v>
      </c>
      <c r="AK15" s="272" t="s">
        <v>312</v>
      </c>
      <c r="AL15" s="71"/>
      <c r="AM15" s="71"/>
      <c r="AO15" s="271" t="s">
        <v>504</v>
      </c>
      <c r="AP15" s="194" t="s">
        <v>422</v>
      </c>
      <c r="AQ15" s="104">
        <v>0.5</v>
      </c>
      <c r="AR15" s="149" t="s">
        <v>520</v>
      </c>
      <c r="AS15" s="117" t="s">
        <v>284</v>
      </c>
      <c r="AT15" s="160" t="s">
        <v>423</v>
      </c>
      <c r="AU15" s="272" t="s">
        <v>312</v>
      </c>
      <c r="AV15" s="71"/>
      <c r="AW15" s="71"/>
    </row>
    <row r="16" spans="2:49" ht="23.25" x14ac:dyDescent="0.35">
      <c r="Z16" s="196"/>
    </row>
    <row r="17" spans="11:43" ht="31.5" x14ac:dyDescent="0.5">
      <c r="K17" s="330" t="s">
        <v>313</v>
      </c>
      <c r="L17" s="330"/>
      <c r="M17" s="121">
        <f>SUM(M6:M16)/10</f>
        <v>0.11500000000000002</v>
      </c>
      <c r="U17" s="329" t="s">
        <v>314</v>
      </c>
      <c r="V17" s="465"/>
      <c r="W17" s="163">
        <f>SUM(W6:W16)/10</f>
        <v>0.27999999999999997</v>
      </c>
      <c r="AE17" s="330" t="s">
        <v>315</v>
      </c>
      <c r="AF17" s="330"/>
      <c r="AG17" s="121">
        <f>SUM(AG6:AG16)/10</f>
        <v>0.41</v>
      </c>
      <c r="AO17" s="330" t="s">
        <v>316</v>
      </c>
      <c r="AP17" s="330"/>
      <c r="AQ17" s="121">
        <f>SUM(AQ6:AQ16)/10</f>
        <v>0.27999999999999997</v>
      </c>
    </row>
  </sheetData>
  <mergeCells count="33">
    <mergeCell ref="K17:L17"/>
    <mergeCell ref="U17:V17"/>
    <mergeCell ref="AE17:AF17"/>
    <mergeCell ref="AO17:AP17"/>
    <mergeCell ref="K2:L3"/>
    <mergeCell ref="K4:S4"/>
    <mergeCell ref="K5:L5"/>
    <mergeCell ref="M5:M6"/>
    <mergeCell ref="N5:Q5"/>
    <mergeCell ref="R5:S5"/>
    <mergeCell ref="U5:V5"/>
    <mergeCell ref="C10:C14"/>
    <mergeCell ref="B2:B3"/>
    <mergeCell ref="B4:I4"/>
    <mergeCell ref="B5:I5"/>
    <mergeCell ref="C2:I3"/>
    <mergeCell ref="B7:B15"/>
    <mergeCell ref="D6:E6"/>
    <mergeCell ref="C8:C9"/>
    <mergeCell ref="AQ5:AQ6"/>
    <mergeCell ref="AR5:AU5"/>
    <mergeCell ref="AV5:AW5"/>
    <mergeCell ref="U4:AC4"/>
    <mergeCell ref="AE4:AM4"/>
    <mergeCell ref="AO4:AW4"/>
    <mergeCell ref="W5:W6"/>
    <mergeCell ref="X5:AA5"/>
    <mergeCell ref="AB5:AC5"/>
    <mergeCell ref="AE5:AF5"/>
    <mergeCell ref="AG5:AG6"/>
    <mergeCell ref="AH5:AK5"/>
    <mergeCell ref="AL5:AM5"/>
    <mergeCell ref="AO5:AP5"/>
  </mergeCells>
  <conditionalFormatting sqref="M7:M8">
    <cfRule type="cellIs" dxfId="209" priority="101" stopIfTrue="1" operator="equal">
      <formula>""</formula>
    </cfRule>
    <cfRule type="cellIs" dxfId="208" priority="102" operator="lessThanOrEqual">
      <formula>0.25</formula>
    </cfRule>
    <cfRule type="cellIs" dxfId="207" priority="103" operator="lessThanOrEqual">
      <formula>0.5</formula>
    </cfRule>
    <cfRule type="cellIs" dxfId="206" priority="104" operator="lessThanOrEqual">
      <formula>0.75</formula>
    </cfRule>
    <cfRule type="cellIs" dxfId="205" priority="105" operator="lessThanOrEqual">
      <formula>1</formula>
    </cfRule>
  </conditionalFormatting>
  <conditionalFormatting sqref="M9:M12">
    <cfRule type="cellIs" dxfId="204" priority="96" stopIfTrue="1" operator="equal">
      <formula>""</formula>
    </cfRule>
    <cfRule type="cellIs" dxfId="203" priority="97" operator="lessThanOrEqual">
      <formula>0.25</formula>
    </cfRule>
    <cfRule type="cellIs" dxfId="202" priority="98" operator="lessThanOrEqual">
      <formula>0.5</formula>
    </cfRule>
    <cfRule type="cellIs" dxfId="201" priority="99" operator="lessThanOrEqual">
      <formula>0.75</formula>
    </cfRule>
    <cfRule type="cellIs" dxfId="200" priority="100" operator="lessThanOrEqual">
      <formula>1</formula>
    </cfRule>
  </conditionalFormatting>
  <conditionalFormatting sqref="M13:M15">
    <cfRule type="cellIs" dxfId="199" priority="91" stopIfTrue="1" operator="equal">
      <formula>""</formula>
    </cfRule>
    <cfRule type="cellIs" dxfId="198" priority="92" operator="lessThanOrEqual">
      <formula>0.25</formula>
    </cfRule>
    <cfRule type="cellIs" dxfId="197" priority="93" operator="lessThanOrEqual">
      <formula>0.5</formula>
    </cfRule>
    <cfRule type="cellIs" dxfId="196" priority="94" operator="lessThanOrEqual">
      <formula>0.75</formula>
    </cfRule>
    <cfRule type="cellIs" dxfId="195" priority="95" operator="lessThanOrEqual">
      <formula>1</formula>
    </cfRule>
  </conditionalFormatting>
  <conditionalFormatting sqref="W7">
    <cfRule type="cellIs" dxfId="194" priority="86" stopIfTrue="1" operator="equal">
      <formula>""</formula>
    </cfRule>
    <cfRule type="cellIs" dxfId="193" priority="87" operator="lessThanOrEqual">
      <formula>0.25</formula>
    </cfRule>
    <cfRule type="cellIs" dxfId="192" priority="88" operator="lessThanOrEqual">
      <formula>0.5</formula>
    </cfRule>
    <cfRule type="cellIs" dxfId="191" priority="89" operator="lessThanOrEqual">
      <formula>0.75</formula>
    </cfRule>
    <cfRule type="cellIs" dxfId="190" priority="90" operator="lessThanOrEqual">
      <formula>1</formula>
    </cfRule>
  </conditionalFormatting>
  <conditionalFormatting sqref="W9:W12">
    <cfRule type="cellIs" dxfId="189" priority="81" stopIfTrue="1" operator="equal">
      <formula>""</formula>
    </cfRule>
    <cfRule type="cellIs" dxfId="188" priority="82" operator="lessThanOrEqual">
      <formula>0.25</formula>
    </cfRule>
    <cfRule type="cellIs" dxfId="187" priority="83" operator="lessThanOrEqual">
      <formula>0.5</formula>
    </cfRule>
    <cfRule type="cellIs" dxfId="186" priority="84" operator="lessThanOrEqual">
      <formula>0.75</formula>
    </cfRule>
    <cfRule type="cellIs" dxfId="185" priority="85" operator="lessThanOrEqual">
      <formula>1</formula>
    </cfRule>
  </conditionalFormatting>
  <conditionalFormatting sqref="W13:W15">
    <cfRule type="cellIs" dxfId="184" priority="76" stopIfTrue="1" operator="equal">
      <formula>""</formula>
    </cfRule>
    <cfRule type="cellIs" dxfId="183" priority="77" operator="lessThanOrEqual">
      <formula>0.25</formula>
    </cfRule>
    <cfRule type="cellIs" dxfId="182" priority="78" operator="lessThanOrEqual">
      <formula>0.5</formula>
    </cfRule>
    <cfRule type="cellIs" dxfId="181" priority="79" operator="lessThanOrEqual">
      <formula>0.75</formula>
    </cfRule>
    <cfRule type="cellIs" dxfId="180" priority="80" operator="lessThanOrEqual">
      <formula>1</formula>
    </cfRule>
  </conditionalFormatting>
  <conditionalFormatting sqref="W8">
    <cfRule type="cellIs" dxfId="179" priority="41" stopIfTrue="1" operator="equal">
      <formula>""</formula>
    </cfRule>
    <cfRule type="cellIs" dxfId="178" priority="42" operator="lessThanOrEqual">
      <formula>0.25</formula>
    </cfRule>
    <cfRule type="cellIs" dxfId="177" priority="43" operator="lessThanOrEqual">
      <formula>0.5</formula>
    </cfRule>
    <cfRule type="cellIs" dxfId="176" priority="44" operator="lessThanOrEqual">
      <formula>0.75</formula>
    </cfRule>
    <cfRule type="cellIs" dxfId="175" priority="45" operator="lessThanOrEqual">
      <formula>1</formula>
    </cfRule>
  </conditionalFormatting>
  <conditionalFormatting sqref="AG7">
    <cfRule type="cellIs" dxfId="174" priority="36" stopIfTrue="1" operator="equal">
      <formula>""</formula>
    </cfRule>
    <cfRule type="cellIs" dxfId="173" priority="37" operator="lessThanOrEqual">
      <formula>0.25</formula>
    </cfRule>
    <cfRule type="cellIs" dxfId="172" priority="38" operator="lessThanOrEqual">
      <formula>0.5</formula>
    </cfRule>
    <cfRule type="cellIs" dxfId="171" priority="39" operator="lessThanOrEqual">
      <formula>0.75</formula>
    </cfRule>
    <cfRule type="cellIs" dxfId="170" priority="40" operator="lessThanOrEqual">
      <formula>1</formula>
    </cfRule>
  </conditionalFormatting>
  <conditionalFormatting sqref="AG9:AG12">
    <cfRule type="cellIs" dxfId="169" priority="31" stopIfTrue="1" operator="equal">
      <formula>""</formula>
    </cfRule>
    <cfRule type="cellIs" dxfId="168" priority="32" operator="lessThanOrEqual">
      <formula>0.25</formula>
    </cfRule>
    <cfRule type="cellIs" dxfId="167" priority="33" operator="lessThanOrEqual">
      <formula>0.5</formula>
    </cfRule>
    <cfRule type="cellIs" dxfId="166" priority="34" operator="lessThanOrEqual">
      <formula>0.75</formula>
    </cfRule>
    <cfRule type="cellIs" dxfId="165" priority="35" operator="lessThanOrEqual">
      <formula>1</formula>
    </cfRule>
  </conditionalFormatting>
  <conditionalFormatting sqref="AG13:AG15">
    <cfRule type="cellIs" dxfId="164" priority="26" stopIfTrue="1" operator="equal">
      <formula>""</formula>
    </cfRule>
    <cfRule type="cellIs" dxfId="163" priority="27" operator="lessThanOrEqual">
      <formula>0.25</formula>
    </cfRule>
    <cfRule type="cellIs" dxfId="162" priority="28" operator="lessThanOrEqual">
      <formula>0.5</formula>
    </cfRule>
    <cfRule type="cellIs" dxfId="161" priority="29" operator="lessThanOrEqual">
      <formula>0.75</formula>
    </cfRule>
    <cfRule type="cellIs" dxfId="160" priority="30" operator="lessThanOrEqual">
      <formula>1</formula>
    </cfRule>
  </conditionalFormatting>
  <conditionalFormatting sqref="AG8">
    <cfRule type="cellIs" dxfId="159" priority="21" stopIfTrue="1" operator="equal">
      <formula>""</formula>
    </cfRule>
    <cfRule type="cellIs" dxfId="158" priority="22" operator="lessThanOrEqual">
      <formula>0.25</formula>
    </cfRule>
    <cfRule type="cellIs" dxfId="157" priority="23" operator="lessThanOrEqual">
      <formula>0.5</formula>
    </cfRule>
    <cfRule type="cellIs" dxfId="156" priority="24" operator="lessThanOrEqual">
      <formula>0.75</formula>
    </cfRule>
    <cfRule type="cellIs" dxfId="155" priority="25" operator="lessThanOrEqual">
      <formula>1</formula>
    </cfRule>
  </conditionalFormatting>
  <conditionalFormatting sqref="AQ7">
    <cfRule type="cellIs" dxfId="154" priority="16" stopIfTrue="1" operator="equal">
      <formula>""</formula>
    </cfRule>
    <cfRule type="cellIs" dxfId="153" priority="17" operator="lessThanOrEqual">
      <formula>0.25</formula>
    </cfRule>
    <cfRule type="cellIs" dxfId="152" priority="18" operator="lessThanOrEqual">
      <formula>0.5</formula>
    </cfRule>
    <cfRule type="cellIs" dxfId="151" priority="19" operator="lessThanOrEqual">
      <formula>0.75</formula>
    </cfRule>
    <cfRule type="cellIs" dxfId="150" priority="20" operator="lessThanOrEqual">
      <formula>1</formula>
    </cfRule>
  </conditionalFormatting>
  <conditionalFormatting sqref="AQ9:AQ12">
    <cfRule type="cellIs" dxfId="149" priority="11" stopIfTrue="1" operator="equal">
      <formula>""</formula>
    </cfRule>
    <cfRule type="cellIs" dxfId="148" priority="12" operator="lessThanOrEqual">
      <formula>0.25</formula>
    </cfRule>
    <cfRule type="cellIs" dxfId="147" priority="13" operator="lessThanOrEqual">
      <formula>0.5</formula>
    </cfRule>
    <cfRule type="cellIs" dxfId="146" priority="14" operator="lessThanOrEqual">
      <formula>0.75</formula>
    </cfRule>
    <cfRule type="cellIs" dxfId="145" priority="15" operator="lessThanOrEqual">
      <formula>1</formula>
    </cfRule>
  </conditionalFormatting>
  <conditionalFormatting sqref="AQ13:AQ15">
    <cfRule type="cellIs" dxfId="144" priority="6" stopIfTrue="1" operator="equal">
      <formula>""</formula>
    </cfRule>
    <cfRule type="cellIs" dxfId="143" priority="7" operator="lessThanOrEqual">
      <formula>0.25</formula>
    </cfRule>
    <cfRule type="cellIs" dxfId="142" priority="8" operator="lessThanOrEqual">
      <formula>0.5</formula>
    </cfRule>
    <cfRule type="cellIs" dxfId="141" priority="9" operator="lessThanOrEqual">
      <formula>0.75</formula>
    </cfRule>
    <cfRule type="cellIs" dxfId="140" priority="10" operator="lessThanOrEqual">
      <formula>1</formula>
    </cfRule>
  </conditionalFormatting>
  <conditionalFormatting sqref="AQ8">
    <cfRule type="cellIs" dxfId="139" priority="1" stopIfTrue="1" operator="equal">
      <formula>""</formula>
    </cfRule>
    <cfRule type="cellIs" dxfId="138" priority="2" operator="lessThanOrEqual">
      <formula>0.25</formula>
    </cfRule>
    <cfRule type="cellIs" dxfId="137" priority="3" operator="lessThanOrEqual">
      <formula>0.5</formula>
    </cfRule>
    <cfRule type="cellIs" dxfId="136" priority="4" operator="lessThanOrEqual">
      <formula>0.75</formula>
    </cfRule>
    <cfRule type="cellIs" dxfId="135" priority="5" operator="lessThanOrEqual">
      <formula>1</formula>
    </cfRule>
  </conditionalFormatting>
  <hyperlinks>
    <hyperlink ref="K2:L3" location="Menú!A1" display="IR A MENU "/>
  </hyperlinks>
  <pageMargins left="0.7" right="0.7" top="0.75" bottom="0.75" header="0.3" footer="0.3"/>
  <pageSetup scale="65"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W23"/>
  <sheetViews>
    <sheetView topLeftCell="C16" zoomScale="75" zoomScaleNormal="50" workbookViewId="0">
      <pane xSplit="5" topLeftCell="W1" activePane="topRight" state="frozen"/>
      <selection activeCell="C1" sqref="C1"/>
      <selection pane="topRight" activeCell="AG24" sqref="AG24"/>
    </sheetView>
  </sheetViews>
  <sheetFormatPr baseColWidth="10" defaultRowHeight="15" x14ac:dyDescent="0.25"/>
  <cols>
    <col min="2" max="2" width="45.7109375" customWidth="1"/>
    <col min="3" max="3" width="31.42578125" customWidth="1"/>
    <col min="4" max="4" width="8.140625" customWidth="1"/>
    <col min="5" max="5" width="52" customWidth="1"/>
    <col min="6" max="6" width="49.28515625" style="4" customWidth="1"/>
    <col min="7" max="7" width="39.140625" style="4" customWidth="1"/>
    <col min="8" max="8" width="30.85546875" style="4" customWidth="1"/>
    <col min="9" max="9" width="27.5703125" style="3" customWidth="1"/>
    <col min="10" max="10" width="2.85546875" style="94" customWidth="1"/>
    <col min="11" max="11" width="27.7109375" customWidth="1"/>
    <col min="12" max="12" width="48.28515625" customWidth="1"/>
    <col min="13" max="13" width="24.5703125" customWidth="1"/>
    <col min="14" max="14" width="26.5703125" customWidth="1"/>
    <col min="15" max="15" width="28.42578125" customWidth="1"/>
    <col min="16" max="16" width="68.42578125" customWidth="1"/>
    <col min="17" max="17" width="32.7109375" customWidth="1"/>
    <col min="18" max="18" width="35.85546875" customWidth="1"/>
    <col min="19" max="19" width="27.5703125" customWidth="1"/>
    <col min="20" max="20" width="2.42578125" customWidth="1"/>
    <col min="21" max="21" width="40.7109375" customWidth="1"/>
    <col min="22" max="22" width="62" customWidth="1"/>
    <col min="23" max="23" width="23.85546875" customWidth="1"/>
    <col min="24" max="24" width="29.42578125" customWidth="1"/>
    <col min="25" max="25" width="29.140625" customWidth="1"/>
    <col min="26" max="26" width="66.85546875" customWidth="1"/>
    <col min="27" max="27" width="41" customWidth="1"/>
    <col min="28" max="28" width="28.5703125" customWidth="1"/>
    <col min="29" max="29" width="21.28515625" customWidth="1"/>
    <col min="30" max="30" width="2.28515625" customWidth="1"/>
    <col min="31" max="31" width="26.5703125" customWidth="1"/>
    <col min="32" max="32" width="34.85546875" customWidth="1"/>
    <col min="33" max="33" width="24.7109375" customWidth="1"/>
    <col min="34" max="34" width="23.42578125" customWidth="1"/>
    <col min="35" max="35" width="26.7109375" customWidth="1"/>
    <col min="36" max="36" width="49.42578125" customWidth="1"/>
    <col min="37" max="37" width="33" customWidth="1"/>
    <col min="38" max="38" width="21.85546875" customWidth="1"/>
    <col min="39" max="39" width="26.140625" customWidth="1"/>
    <col min="40" max="40" width="2.7109375" customWidth="1"/>
    <col min="41" max="41" width="32.85546875" customWidth="1"/>
    <col min="42" max="42" width="30.85546875" customWidth="1"/>
    <col min="43" max="43" width="30.42578125" customWidth="1"/>
    <col min="44" max="44" width="22.85546875" customWidth="1"/>
    <col min="45" max="45" width="35" customWidth="1"/>
    <col min="46" max="46" width="22.42578125" customWidth="1"/>
    <col min="47" max="47" width="20.85546875" customWidth="1"/>
    <col min="48" max="48" width="24.7109375" customWidth="1"/>
    <col min="49" max="49" width="28.140625" customWidth="1"/>
  </cols>
  <sheetData>
    <row r="1" spans="2:49" ht="15.75" thickBot="1" x14ac:dyDescent="0.3"/>
    <row r="2" spans="2:49" ht="48" customHeight="1" x14ac:dyDescent="0.25">
      <c r="B2" s="470" t="s">
        <v>117</v>
      </c>
      <c r="C2" s="471"/>
      <c r="D2" s="471"/>
      <c r="E2" s="471"/>
      <c r="F2" s="471"/>
      <c r="G2" s="471"/>
      <c r="H2" s="471"/>
      <c r="I2" s="472"/>
      <c r="J2" s="91"/>
      <c r="K2" s="419" t="s">
        <v>177</v>
      </c>
      <c r="L2" s="419"/>
    </row>
    <row r="3" spans="2:49" ht="14.25" customHeight="1" x14ac:dyDescent="0.25">
      <c r="B3" s="473"/>
      <c r="C3" s="474"/>
      <c r="D3" s="474"/>
      <c r="E3" s="474"/>
      <c r="F3" s="474"/>
      <c r="G3" s="474"/>
      <c r="H3" s="474"/>
      <c r="I3" s="475"/>
      <c r="J3" s="91"/>
      <c r="K3" s="420"/>
      <c r="L3" s="420"/>
    </row>
    <row r="4" spans="2:49" ht="27" customHeight="1" x14ac:dyDescent="0.25">
      <c r="B4" s="466" t="s">
        <v>46</v>
      </c>
      <c r="C4" s="466"/>
      <c r="D4" s="466"/>
      <c r="E4" s="466"/>
      <c r="F4" s="466"/>
      <c r="G4" s="466"/>
      <c r="H4" s="466"/>
      <c r="I4" s="466"/>
      <c r="J4" s="95"/>
      <c r="K4" s="319" t="s">
        <v>204</v>
      </c>
      <c r="L4" s="319"/>
      <c r="M4" s="319"/>
      <c r="N4" s="319"/>
      <c r="O4" s="319"/>
      <c r="P4" s="319"/>
      <c r="Q4" s="319"/>
      <c r="R4" s="319"/>
      <c r="S4" s="319"/>
      <c r="T4" s="79"/>
      <c r="U4" s="319" t="s">
        <v>213</v>
      </c>
      <c r="V4" s="319"/>
      <c r="W4" s="319"/>
      <c r="X4" s="319"/>
      <c r="Y4" s="319"/>
      <c r="Z4" s="319"/>
      <c r="AA4" s="319"/>
      <c r="AB4" s="319"/>
      <c r="AC4" s="319"/>
      <c r="AE4" s="319" t="s">
        <v>218</v>
      </c>
      <c r="AF4" s="319"/>
      <c r="AG4" s="319"/>
      <c r="AH4" s="319"/>
      <c r="AI4" s="319"/>
      <c r="AJ4" s="319"/>
      <c r="AK4" s="319"/>
      <c r="AL4" s="319"/>
      <c r="AM4" s="319"/>
      <c r="AO4" s="319" t="s">
        <v>222</v>
      </c>
      <c r="AP4" s="319"/>
      <c r="AQ4" s="319"/>
      <c r="AR4" s="319"/>
      <c r="AS4" s="319"/>
      <c r="AT4" s="319"/>
      <c r="AU4" s="319"/>
      <c r="AV4" s="319"/>
      <c r="AW4" s="319"/>
    </row>
    <row r="5" spans="2:49" ht="57.75" customHeight="1" x14ac:dyDescent="0.25">
      <c r="B5" s="467" t="s">
        <v>77</v>
      </c>
      <c r="C5" s="468"/>
      <c r="D5" s="468"/>
      <c r="E5" s="468"/>
      <c r="F5" s="468"/>
      <c r="G5" s="468"/>
      <c r="H5" s="468"/>
      <c r="I5" s="469"/>
      <c r="J5" s="86"/>
      <c r="K5" s="334" t="s">
        <v>276</v>
      </c>
      <c r="L5" s="334"/>
      <c r="M5" s="322" t="s">
        <v>205</v>
      </c>
      <c r="N5" s="324" t="s">
        <v>350</v>
      </c>
      <c r="O5" s="325"/>
      <c r="P5" s="325"/>
      <c r="Q5" s="326"/>
      <c r="R5" s="327" t="s">
        <v>349</v>
      </c>
      <c r="S5" s="328"/>
      <c r="T5" s="75"/>
      <c r="U5" s="320" t="s">
        <v>230</v>
      </c>
      <c r="V5" s="321"/>
      <c r="W5" s="322" t="s">
        <v>205</v>
      </c>
      <c r="X5" s="324" t="s">
        <v>226</v>
      </c>
      <c r="Y5" s="325"/>
      <c r="Z5" s="325"/>
      <c r="AA5" s="326"/>
      <c r="AB5" s="327" t="s">
        <v>217</v>
      </c>
      <c r="AC5" s="328"/>
      <c r="AE5" s="320" t="s">
        <v>231</v>
      </c>
      <c r="AF5" s="321"/>
      <c r="AG5" s="322" t="s">
        <v>205</v>
      </c>
      <c r="AH5" s="324" t="s">
        <v>227</v>
      </c>
      <c r="AI5" s="325"/>
      <c r="AJ5" s="325"/>
      <c r="AK5" s="326"/>
      <c r="AL5" s="327" t="s">
        <v>229</v>
      </c>
      <c r="AM5" s="328"/>
      <c r="AO5" s="320" t="s">
        <v>232</v>
      </c>
      <c r="AP5" s="321"/>
      <c r="AQ5" s="322" t="s">
        <v>205</v>
      </c>
      <c r="AR5" s="324" t="s">
        <v>228</v>
      </c>
      <c r="AS5" s="325"/>
      <c r="AT5" s="325"/>
      <c r="AU5" s="326"/>
      <c r="AV5" s="327" t="s">
        <v>233</v>
      </c>
      <c r="AW5" s="328"/>
    </row>
    <row r="6" spans="2:49" ht="60.75" x14ac:dyDescent="0.25">
      <c r="B6" s="52" t="s">
        <v>52</v>
      </c>
      <c r="C6" s="53" t="s">
        <v>24</v>
      </c>
      <c r="D6" s="482" t="s">
        <v>25</v>
      </c>
      <c r="E6" s="482"/>
      <c r="F6" s="54" t="s">
        <v>42</v>
      </c>
      <c r="G6" s="53" t="s">
        <v>43</v>
      </c>
      <c r="H6" s="54" t="s">
        <v>167</v>
      </c>
      <c r="I6" s="54" t="s">
        <v>186</v>
      </c>
      <c r="J6" s="96"/>
      <c r="K6" s="90" t="s">
        <v>206</v>
      </c>
      <c r="L6" s="80" t="s">
        <v>207</v>
      </c>
      <c r="M6" s="323"/>
      <c r="N6" s="87" t="s">
        <v>208</v>
      </c>
      <c r="O6" s="87" t="s">
        <v>209</v>
      </c>
      <c r="P6" s="87" t="s">
        <v>210</v>
      </c>
      <c r="Q6" s="87" t="s">
        <v>211</v>
      </c>
      <c r="R6" s="88" t="s">
        <v>212</v>
      </c>
      <c r="S6" s="89" t="s">
        <v>207</v>
      </c>
      <c r="T6" s="76"/>
      <c r="U6" s="80" t="s">
        <v>216</v>
      </c>
      <c r="V6" s="80" t="s">
        <v>207</v>
      </c>
      <c r="W6" s="323"/>
      <c r="X6" s="87" t="s">
        <v>215</v>
      </c>
      <c r="Y6" s="87" t="s">
        <v>209</v>
      </c>
      <c r="Z6" s="87" t="s">
        <v>210</v>
      </c>
      <c r="AA6" s="87" t="s">
        <v>211</v>
      </c>
      <c r="AB6" s="88" t="s">
        <v>214</v>
      </c>
      <c r="AC6" s="89" t="s">
        <v>207</v>
      </c>
      <c r="AE6" s="80" t="s">
        <v>219</v>
      </c>
      <c r="AF6" s="80" t="s">
        <v>207</v>
      </c>
      <c r="AG6" s="323"/>
      <c r="AH6" s="87" t="s">
        <v>220</v>
      </c>
      <c r="AI6" s="87" t="s">
        <v>209</v>
      </c>
      <c r="AJ6" s="87" t="s">
        <v>210</v>
      </c>
      <c r="AK6" s="87" t="s">
        <v>211</v>
      </c>
      <c r="AL6" s="67" t="s">
        <v>221</v>
      </c>
      <c r="AM6" s="68" t="s">
        <v>207</v>
      </c>
      <c r="AO6" s="80" t="s">
        <v>223</v>
      </c>
      <c r="AP6" s="80" t="s">
        <v>207</v>
      </c>
      <c r="AQ6" s="323"/>
      <c r="AR6" s="87" t="s">
        <v>224</v>
      </c>
      <c r="AS6" s="87" t="s">
        <v>209</v>
      </c>
      <c r="AT6" s="87" t="s">
        <v>210</v>
      </c>
      <c r="AU6" s="87" t="s">
        <v>211</v>
      </c>
      <c r="AV6" s="88" t="s">
        <v>225</v>
      </c>
      <c r="AW6" s="89" t="s">
        <v>207</v>
      </c>
    </row>
    <row r="7" spans="2:49" ht="241.5" customHeight="1" x14ac:dyDescent="0.35">
      <c r="B7" s="476" t="s">
        <v>116</v>
      </c>
      <c r="C7" s="478" t="s">
        <v>47</v>
      </c>
      <c r="D7" s="197" t="s">
        <v>27</v>
      </c>
      <c r="E7" s="198" t="s">
        <v>73</v>
      </c>
      <c r="F7" s="199" t="s">
        <v>72</v>
      </c>
      <c r="G7" s="200" t="s">
        <v>74</v>
      </c>
      <c r="H7" s="201">
        <v>44225</v>
      </c>
      <c r="I7" s="201">
        <v>44552</v>
      </c>
      <c r="J7" s="97"/>
      <c r="K7" s="131" t="s">
        <v>326</v>
      </c>
      <c r="L7" s="118" t="s">
        <v>327</v>
      </c>
      <c r="M7" s="104">
        <v>0.35</v>
      </c>
      <c r="N7" s="114" t="s">
        <v>335</v>
      </c>
      <c r="O7" s="128" t="s">
        <v>336</v>
      </c>
      <c r="P7" s="128" t="s">
        <v>344</v>
      </c>
      <c r="Q7" s="128" t="s">
        <v>345</v>
      </c>
      <c r="R7" s="135"/>
      <c r="S7" s="135"/>
      <c r="T7" s="78"/>
      <c r="U7" s="113" t="s">
        <v>398</v>
      </c>
      <c r="V7" s="202" t="s">
        <v>424</v>
      </c>
      <c r="W7" s="104">
        <v>0.5</v>
      </c>
      <c r="X7" s="149" t="s">
        <v>400</v>
      </c>
      <c r="Y7" s="149" t="s">
        <v>336</v>
      </c>
      <c r="Z7" s="128" t="s">
        <v>425</v>
      </c>
      <c r="AA7" s="128" t="s">
        <v>345</v>
      </c>
      <c r="AB7" s="71"/>
      <c r="AC7" s="71"/>
      <c r="AE7" s="69" t="s">
        <v>548</v>
      </c>
      <c r="AF7" s="202" t="s">
        <v>424</v>
      </c>
      <c r="AG7" s="104">
        <v>0.5</v>
      </c>
      <c r="AH7" s="149" t="s">
        <v>555</v>
      </c>
      <c r="AI7" s="128" t="s">
        <v>521</v>
      </c>
      <c r="AJ7" s="128" t="s">
        <v>425</v>
      </c>
      <c r="AK7" s="128" t="s">
        <v>345</v>
      </c>
      <c r="AL7" s="71"/>
      <c r="AM7" s="71"/>
      <c r="AO7" s="69" t="s">
        <v>504</v>
      </c>
      <c r="AP7" s="202" t="s">
        <v>424</v>
      </c>
      <c r="AQ7" s="104">
        <v>0.5</v>
      </c>
      <c r="AR7" s="70" t="s">
        <v>521</v>
      </c>
      <c r="AS7" s="70"/>
      <c r="AT7" s="70"/>
      <c r="AU7" s="70"/>
      <c r="AV7" s="71"/>
      <c r="AW7" s="71"/>
    </row>
    <row r="8" spans="2:49" ht="263.25" customHeight="1" x14ac:dyDescent="0.35">
      <c r="B8" s="476"/>
      <c r="C8" s="478"/>
      <c r="D8" s="197" t="s">
        <v>29</v>
      </c>
      <c r="E8" s="198" t="s">
        <v>133</v>
      </c>
      <c r="F8" s="200" t="s">
        <v>188</v>
      </c>
      <c r="G8" s="200" t="s">
        <v>135</v>
      </c>
      <c r="H8" s="201">
        <v>44214</v>
      </c>
      <c r="I8" s="201">
        <v>44561</v>
      </c>
      <c r="J8" s="97"/>
      <c r="K8" s="131" t="s">
        <v>326</v>
      </c>
      <c r="L8" s="116" t="s">
        <v>325</v>
      </c>
      <c r="M8" s="104">
        <v>0.79</v>
      </c>
      <c r="N8" s="114" t="s">
        <v>335</v>
      </c>
      <c r="O8" s="128" t="s">
        <v>336</v>
      </c>
      <c r="P8" s="127" t="s">
        <v>347</v>
      </c>
      <c r="Q8" s="130" t="s">
        <v>346</v>
      </c>
      <c r="R8" s="135"/>
      <c r="S8" s="135"/>
      <c r="T8" s="78"/>
      <c r="U8" s="113" t="s">
        <v>398</v>
      </c>
      <c r="V8" s="204" t="s">
        <v>429</v>
      </c>
      <c r="W8" s="104">
        <v>0.8</v>
      </c>
      <c r="X8" s="149" t="s">
        <v>400</v>
      </c>
      <c r="Y8" s="129" t="s">
        <v>284</v>
      </c>
      <c r="Z8" s="203" t="s">
        <v>426</v>
      </c>
      <c r="AA8" s="181" t="s">
        <v>288</v>
      </c>
      <c r="AB8" s="71"/>
      <c r="AC8" s="71"/>
      <c r="AE8" s="269" t="s">
        <v>548</v>
      </c>
      <c r="AF8" s="204" t="s">
        <v>429</v>
      </c>
      <c r="AG8" s="104">
        <v>0.8</v>
      </c>
      <c r="AH8" s="149" t="s">
        <v>555</v>
      </c>
      <c r="AI8" s="271" t="s">
        <v>509</v>
      </c>
      <c r="AJ8" s="203" t="s">
        <v>426</v>
      </c>
      <c r="AK8" s="271" t="s">
        <v>556</v>
      </c>
      <c r="AL8" s="71"/>
      <c r="AM8" s="71"/>
      <c r="AO8" s="269" t="s">
        <v>504</v>
      </c>
      <c r="AP8" s="204" t="s">
        <v>429</v>
      </c>
      <c r="AQ8" s="104">
        <v>0.8</v>
      </c>
      <c r="AR8" s="72"/>
      <c r="AS8" s="72"/>
      <c r="AT8" s="72"/>
      <c r="AU8" s="72"/>
      <c r="AV8" s="71"/>
      <c r="AW8" s="71"/>
    </row>
    <row r="9" spans="2:49" ht="213" customHeight="1" x14ac:dyDescent="0.35">
      <c r="B9" s="477"/>
      <c r="C9" s="478"/>
      <c r="D9" s="197" t="s">
        <v>30</v>
      </c>
      <c r="E9" s="199" t="s">
        <v>134</v>
      </c>
      <c r="F9" s="200" t="s">
        <v>187</v>
      </c>
      <c r="G9" s="200" t="s">
        <v>132</v>
      </c>
      <c r="H9" s="201">
        <v>44214</v>
      </c>
      <c r="I9" s="201">
        <v>44552</v>
      </c>
      <c r="J9" s="97"/>
      <c r="K9" s="131" t="s">
        <v>326</v>
      </c>
      <c r="L9" s="116" t="s">
        <v>328</v>
      </c>
      <c r="M9" s="104">
        <v>0.5</v>
      </c>
      <c r="N9" s="114" t="s">
        <v>335</v>
      </c>
      <c r="O9" s="128" t="s">
        <v>284</v>
      </c>
      <c r="P9" s="127" t="s">
        <v>361</v>
      </c>
      <c r="Q9" s="130" t="s">
        <v>360</v>
      </c>
      <c r="R9" s="135"/>
      <c r="S9" s="135"/>
      <c r="T9" s="78"/>
      <c r="U9" s="113" t="s">
        <v>398</v>
      </c>
      <c r="V9" s="204" t="s">
        <v>430</v>
      </c>
      <c r="W9" s="104">
        <v>0.7</v>
      </c>
      <c r="X9" s="149" t="s">
        <v>400</v>
      </c>
      <c r="Y9" s="113" t="s">
        <v>284</v>
      </c>
      <c r="Z9" s="129" t="s">
        <v>427</v>
      </c>
      <c r="AA9" s="181" t="s">
        <v>428</v>
      </c>
      <c r="AB9" s="71"/>
      <c r="AC9" s="71"/>
      <c r="AE9" s="269" t="s">
        <v>548</v>
      </c>
      <c r="AF9" s="204" t="s">
        <v>430</v>
      </c>
      <c r="AG9" s="104">
        <v>0.8</v>
      </c>
      <c r="AH9" s="149" t="s">
        <v>555</v>
      </c>
      <c r="AI9" s="182" t="s">
        <v>509</v>
      </c>
      <c r="AJ9" s="272" t="s">
        <v>427</v>
      </c>
      <c r="AK9" s="271" t="s">
        <v>428</v>
      </c>
      <c r="AL9" s="71"/>
      <c r="AM9" s="71"/>
      <c r="AO9" s="269" t="s">
        <v>504</v>
      </c>
      <c r="AP9" s="204" t="s">
        <v>430</v>
      </c>
      <c r="AQ9" s="104">
        <v>0.8</v>
      </c>
      <c r="AR9" s="69"/>
      <c r="AS9" s="69"/>
      <c r="AT9" s="73"/>
      <c r="AU9" s="69"/>
      <c r="AV9" s="71"/>
      <c r="AW9" s="71"/>
    </row>
    <row r="10" spans="2:49" ht="252" customHeight="1" x14ac:dyDescent="0.35">
      <c r="B10" s="477"/>
      <c r="C10" s="478"/>
      <c r="D10" s="197">
        <v>1.4</v>
      </c>
      <c r="E10" s="147" t="s">
        <v>44</v>
      </c>
      <c r="F10" s="180" t="s">
        <v>200</v>
      </c>
      <c r="G10" s="180" t="s">
        <v>68</v>
      </c>
      <c r="H10" s="201">
        <v>44214</v>
      </c>
      <c r="I10" s="201">
        <v>44552</v>
      </c>
      <c r="J10" s="97"/>
      <c r="K10" s="131" t="s">
        <v>326</v>
      </c>
      <c r="L10" s="115" t="s">
        <v>348</v>
      </c>
      <c r="M10" s="104">
        <v>0.3</v>
      </c>
      <c r="N10" s="114" t="s">
        <v>335</v>
      </c>
      <c r="O10" s="128" t="s">
        <v>284</v>
      </c>
      <c r="P10" s="127" t="s">
        <v>373</v>
      </c>
      <c r="Q10" s="138" t="s">
        <v>374</v>
      </c>
      <c r="R10" s="135"/>
      <c r="S10" s="135"/>
      <c r="T10" s="78"/>
      <c r="U10" s="113" t="s">
        <v>398</v>
      </c>
      <c r="V10" s="139" t="s">
        <v>431</v>
      </c>
      <c r="W10" s="104">
        <v>0.5</v>
      </c>
      <c r="X10" s="149" t="s">
        <v>400</v>
      </c>
      <c r="Y10" s="182" t="s">
        <v>336</v>
      </c>
      <c r="Z10" s="129" t="s">
        <v>432</v>
      </c>
      <c r="AA10" s="181" t="s">
        <v>433</v>
      </c>
      <c r="AB10" s="71"/>
      <c r="AC10" s="71"/>
      <c r="AE10" s="269" t="s">
        <v>548</v>
      </c>
      <c r="AF10" s="139" t="s">
        <v>431</v>
      </c>
      <c r="AG10" s="104">
        <v>0.8</v>
      </c>
      <c r="AH10" s="149" t="s">
        <v>555</v>
      </c>
      <c r="AI10" s="182" t="s">
        <v>509</v>
      </c>
      <c r="AJ10" s="272" t="s">
        <v>557</v>
      </c>
      <c r="AK10" s="272" t="s">
        <v>558</v>
      </c>
      <c r="AL10" s="71"/>
      <c r="AM10" s="71"/>
      <c r="AO10" s="269" t="s">
        <v>504</v>
      </c>
      <c r="AP10" s="139" t="s">
        <v>431</v>
      </c>
      <c r="AQ10" s="104">
        <v>0.8</v>
      </c>
      <c r="AR10" s="69"/>
      <c r="AS10" s="69"/>
      <c r="AT10" s="73"/>
      <c r="AU10" s="69"/>
      <c r="AV10" s="71"/>
      <c r="AW10" s="71"/>
    </row>
    <row r="11" spans="2:49" ht="193.5" customHeight="1" x14ac:dyDescent="0.35">
      <c r="B11" s="477"/>
      <c r="C11" s="478"/>
      <c r="D11" s="197" t="s">
        <v>31</v>
      </c>
      <c r="E11" s="147" t="s">
        <v>45</v>
      </c>
      <c r="F11" s="180" t="s">
        <v>189</v>
      </c>
      <c r="G11" s="180" t="s">
        <v>58</v>
      </c>
      <c r="H11" s="201">
        <v>44227</v>
      </c>
      <c r="I11" s="201">
        <v>44552</v>
      </c>
      <c r="J11" s="97"/>
      <c r="K11" s="117" t="s">
        <v>326</v>
      </c>
      <c r="L11" s="134" t="s">
        <v>337</v>
      </c>
      <c r="M11" s="104">
        <v>1</v>
      </c>
      <c r="N11" s="114" t="s">
        <v>335</v>
      </c>
      <c r="O11" s="128" t="s">
        <v>284</v>
      </c>
      <c r="P11" s="146"/>
      <c r="Q11" s="122" t="s">
        <v>385</v>
      </c>
      <c r="R11" s="135"/>
      <c r="S11" s="135"/>
      <c r="T11" s="78"/>
      <c r="U11" s="113" t="s">
        <v>398</v>
      </c>
      <c r="V11" s="134" t="s">
        <v>337</v>
      </c>
      <c r="W11" s="104">
        <v>1</v>
      </c>
      <c r="X11" s="149" t="s">
        <v>400</v>
      </c>
      <c r="Y11" s="113" t="s">
        <v>284</v>
      </c>
      <c r="Z11" s="129" t="s">
        <v>434</v>
      </c>
      <c r="AA11" s="182" t="s">
        <v>288</v>
      </c>
      <c r="AB11" s="71"/>
      <c r="AC11" s="71"/>
      <c r="AE11" s="269" t="s">
        <v>548</v>
      </c>
      <c r="AF11" s="134" t="s">
        <v>337</v>
      </c>
      <c r="AG11" s="104">
        <v>1</v>
      </c>
      <c r="AH11" s="149" t="s">
        <v>555</v>
      </c>
      <c r="AI11" s="182" t="s">
        <v>509</v>
      </c>
      <c r="AJ11" s="272" t="s">
        <v>434</v>
      </c>
      <c r="AK11" s="182" t="s">
        <v>288</v>
      </c>
      <c r="AL11" s="71"/>
      <c r="AM11" s="71"/>
      <c r="AO11" s="269" t="s">
        <v>504</v>
      </c>
      <c r="AP11" s="134" t="s">
        <v>337</v>
      </c>
      <c r="AQ11" s="104">
        <v>1</v>
      </c>
      <c r="AR11" s="69"/>
      <c r="AS11" s="69"/>
      <c r="AT11" s="73"/>
      <c r="AU11" s="69"/>
      <c r="AV11" s="71"/>
      <c r="AW11" s="71"/>
    </row>
    <row r="12" spans="2:49" ht="33.75" customHeight="1" x14ac:dyDescent="0.25">
      <c r="B12" s="477"/>
      <c r="C12" s="478" t="s">
        <v>48</v>
      </c>
      <c r="D12" s="479" t="s">
        <v>32</v>
      </c>
      <c r="E12" s="483" t="s">
        <v>69</v>
      </c>
      <c r="F12" s="481" t="s">
        <v>123</v>
      </c>
      <c r="G12" s="481" t="s">
        <v>71</v>
      </c>
      <c r="H12" s="484">
        <v>44214</v>
      </c>
      <c r="I12" s="480">
        <v>44552</v>
      </c>
      <c r="J12" s="97"/>
      <c r="K12" s="441" t="s">
        <v>326</v>
      </c>
      <c r="L12" s="437" t="s">
        <v>330</v>
      </c>
      <c r="M12" s="374">
        <v>0</v>
      </c>
      <c r="N12" s="437" t="s">
        <v>335</v>
      </c>
      <c r="O12" s="486" t="s">
        <v>284</v>
      </c>
      <c r="P12" s="487" t="s">
        <v>375</v>
      </c>
      <c r="Q12" s="489" t="s">
        <v>312</v>
      </c>
      <c r="R12" s="489"/>
      <c r="S12" s="489"/>
      <c r="T12" s="78"/>
      <c r="U12" s="491" t="s">
        <v>398</v>
      </c>
      <c r="V12" s="380" t="s">
        <v>435</v>
      </c>
      <c r="W12" s="374">
        <v>0.5</v>
      </c>
      <c r="X12" s="493" t="s">
        <v>400</v>
      </c>
      <c r="Y12" s="494" t="s">
        <v>284</v>
      </c>
      <c r="Z12" s="495" t="s">
        <v>436</v>
      </c>
      <c r="AA12" s="489" t="s">
        <v>288</v>
      </c>
      <c r="AB12" s="497"/>
      <c r="AC12" s="497"/>
      <c r="AE12" s="440" t="s">
        <v>548</v>
      </c>
      <c r="AF12" s="380" t="s">
        <v>547</v>
      </c>
      <c r="AG12" s="374">
        <v>0.75</v>
      </c>
      <c r="AH12" s="499" t="s">
        <v>555</v>
      </c>
      <c r="AI12" s="500" t="s">
        <v>509</v>
      </c>
      <c r="AJ12" s="486" t="s">
        <v>559</v>
      </c>
      <c r="AK12" s="501" t="s">
        <v>288</v>
      </c>
      <c r="AL12" s="501"/>
      <c r="AM12" s="501"/>
      <c r="AO12" s="440" t="s">
        <v>504</v>
      </c>
      <c r="AP12" s="502" t="s">
        <v>549</v>
      </c>
      <c r="AQ12" s="374">
        <v>0.75</v>
      </c>
      <c r="AR12" s="501"/>
      <c r="AS12" s="501"/>
      <c r="AT12" s="501"/>
      <c r="AU12" s="501"/>
      <c r="AV12" s="501"/>
      <c r="AW12" s="501"/>
    </row>
    <row r="13" spans="2:49" ht="89.25" customHeight="1" x14ac:dyDescent="0.25">
      <c r="B13" s="477"/>
      <c r="C13" s="478"/>
      <c r="D13" s="479"/>
      <c r="E13" s="483"/>
      <c r="F13" s="481"/>
      <c r="G13" s="481"/>
      <c r="H13" s="485"/>
      <c r="I13" s="480"/>
      <c r="J13" s="97"/>
      <c r="K13" s="443"/>
      <c r="L13" s="439"/>
      <c r="M13" s="376"/>
      <c r="N13" s="439"/>
      <c r="O13" s="486"/>
      <c r="P13" s="488"/>
      <c r="Q13" s="490"/>
      <c r="R13" s="490"/>
      <c r="S13" s="490"/>
      <c r="T13" s="78"/>
      <c r="U13" s="492"/>
      <c r="V13" s="382"/>
      <c r="W13" s="376"/>
      <c r="X13" s="493"/>
      <c r="Y13" s="494"/>
      <c r="Z13" s="496"/>
      <c r="AA13" s="490"/>
      <c r="AB13" s="498"/>
      <c r="AC13" s="498"/>
      <c r="AE13" s="389"/>
      <c r="AF13" s="382"/>
      <c r="AG13" s="376"/>
      <c r="AH13" s="391"/>
      <c r="AI13" s="500"/>
      <c r="AJ13" s="486"/>
      <c r="AK13" s="501"/>
      <c r="AL13" s="501"/>
      <c r="AM13" s="501"/>
      <c r="AO13" s="389"/>
      <c r="AP13" s="503"/>
      <c r="AQ13" s="376"/>
      <c r="AR13" s="501"/>
      <c r="AS13" s="501"/>
      <c r="AT13" s="501"/>
      <c r="AU13" s="501"/>
      <c r="AV13" s="501"/>
      <c r="AW13" s="501"/>
    </row>
    <row r="14" spans="2:49" ht="132" customHeight="1" x14ac:dyDescent="0.35">
      <c r="B14" s="477"/>
      <c r="C14" s="478" t="s">
        <v>49</v>
      </c>
      <c r="D14" s="55" t="s">
        <v>34</v>
      </c>
      <c r="E14" s="57" t="s">
        <v>138</v>
      </c>
      <c r="F14" s="47" t="s">
        <v>190</v>
      </c>
      <c r="G14" s="200" t="s">
        <v>202</v>
      </c>
      <c r="H14" s="58">
        <v>44225</v>
      </c>
      <c r="I14" s="58">
        <v>44552</v>
      </c>
      <c r="J14" s="97"/>
      <c r="K14" s="117" t="s">
        <v>326</v>
      </c>
      <c r="L14" s="117" t="s">
        <v>331</v>
      </c>
      <c r="M14" s="104">
        <v>0</v>
      </c>
      <c r="N14" s="114" t="s">
        <v>335</v>
      </c>
      <c r="O14" s="128" t="s">
        <v>284</v>
      </c>
      <c r="P14" s="142" t="s">
        <v>376</v>
      </c>
      <c r="Q14" s="138" t="s">
        <v>377</v>
      </c>
      <c r="R14" s="135"/>
      <c r="S14" s="135"/>
      <c r="T14" s="78"/>
      <c r="U14" s="113" t="s">
        <v>398</v>
      </c>
      <c r="V14" s="117" t="s">
        <v>331</v>
      </c>
      <c r="W14" s="104">
        <v>0</v>
      </c>
      <c r="X14" s="149" t="s">
        <v>400</v>
      </c>
      <c r="Y14" s="113" t="s">
        <v>336</v>
      </c>
      <c r="Z14" s="142" t="s">
        <v>437</v>
      </c>
      <c r="AA14" s="181" t="s">
        <v>377</v>
      </c>
      <c r="AB14" s="71"/>
      <c r="AC14" s="71"/>
      <c r="AE14" s="269" t="s">
        <v>548</v>
      </c>
      <c r="AF14" s="117" t="s">
        <v>331</v>
      </c>
      <c r="AG14" s="104">
        <v>0</v>
      </c>
      <c r="AH14" s="149" t="s">
        <v>555</v>
      </c>
      <c r="AI14" s="182" t="s">
        <v>521</v>
      </c>
      <c r="AJ14" s="123" t="s">
        <v>560</v>
      </c>
      <c r="AK14" s="71"/>
      <c r="AL14" s="71"/>
      <c r="AM14" s="71"/>
      <c r="AO14" s="269" t="s">
        <v>504</v>
      </c>
      <c r="AP14" s="117" t="s">
        <v>331</v>
      </c>
      <c r="AQ14" s="104">
        <v>0</v>
      </c>
      <c r="AR14" s="71"/>
      <c r="AS14" s="71"/>
      <c r="AT14" s="71"/>
      <c r="AU14" s="71"/>
      <c r="AV14" s="71"/>
      <c r="AW14" s="71"/>
    </row>
    <row r="15" spans="2:49" ht="133.5" customHeight="1" x14ac:dyDescent="0.35">
      <c r="B15" s="477"/>
      <c r="C15" s="478"/>
      <c r="D15" s="55" t="s">
        <v>35</v>
      </c>
      <c r="E15" s="57" t="s">
        <v>70</v>
      </c>
      <c r="F15" s="44" t="s">
        <v>191</v>
      </c>
      <c r="G15" s="200" t="s">
        <v>201</v>
      </c>
      <c r="H15" s="58">
        <v>44225</v>
      </c>
      <c r="I15" s="58">
        <v>44552</v>
      </c>
      <c r="J15" s="97"/>
      <c r="K15" s="117" t="s">
        <v>326</v>
      </c>
      <c r="L15" s="119" t="s">
        <v>332</v>
      </c>
      <c r="M15" s="104">
        <v>1</v>
      </c>
      <c r="N15" s="114" t="s">
        <v>335</v>
      </c>
      <c r="O15" s="128" t="s">
        <v>284</v>
      </c>
      <c r="P15" s="138" t="s">
        <v>378</v>
      </c>
      <c r="Q15" s="122" t="s">
        <v>386</v>
      </c>
      <c r="R15" s="135"/>
      <c r="S15" s="135"/>
      <c r="T15" s="78"/>
      <c r="U15" s="113" t="s">
        <v>398</v>
      </c>
      <c r="V15" s="117" t="s">
        <v>561</v>
      </c>
      <c r="W15" s="104">
        <v>1</v>
      </c>
      <c r="X15" s="149" t="s">
        <v>400</v>
      </c>
      <c r="Y15" s="113" t="s">
        <v>439</v>
      </c>
      <c r="Z15" s="181" t="s">
        <v>438</v>
      </c>
      <c r="AA15" s="182" t="s">
        <v>386</v>
      </c>
      <c r="AB15" s="71"/>
      <c r="AC15" s="71"/>
      <c r="AE15" s="269" t="s">
        <v>548</v>
      </c>
      <c r="AF15" s="115" t="s">
        <v>562</v>
      </c>
      <c r="AG15" s="104">
        <v>1</v>
      </c>
      <c r="AH15" s="149" t="s">
        <v>555</v>
      </c>
      <c r="AI15" s="182" t="s">
        <v>439</v>
      </c>
      <c r="AJ15" s="271" t="s">
        <v>438</v>
      </c>
      <c r="AK15" s="182" t="s">
        <v>386</v>
      </c>
      <c r="AL15" s="71"/>
      <c r="AM15" s="71"/>
      <c r="AO15" s="269" t="s">
        <v>504</v>
      </c>
      <c r="AP15" s="117" t="s">
        <v>331</v>
      </c>
      <c r="AQ15" s="104">
        <v>1</v>
      </c>
      <c r="AR15" s="273"/>
      <c r="AS15" s="69"/>
      <c r="AT15" s="69"/>
      <c r="AU15" s="69"/>
      <c r="AV15" s="71"/>
      <c r="AW15" s="71"/>
    </row>
    <row r="16" spans="2:49" ht="107.25" customHeight="1" x14ac:dyDescent="0.35">
      <c r="B16" s="477"/>
      <c r="C16" s="478"/>
      <c r="D16" s="55" t="s">
        <v>36</v>
      </c>
      <c r="E16" s="43" t="s">
        <v>139</v>
      </c>
      <c r="F16" s="44" t="s">
        <v>192</v>
      </c>
      <c r="G16" s="200" t="s">
        <v>28</v>
      </c>
      <c r="H16" s="58">
        <v>44225</v>
      </c>
      <c r="I16" s="58">
        <v>44552</v>
      </c>
      <c r="J16" s="97"/>
      <c r="K16" s="131" t="s">
        <v>326</v>
      </c>
      <c r="L16" s="117" t="s">
        <v>331</v>
      </c>
      <c r="M16" s="104">
        <v>0</v>
      </c>
      <c r="N16" s="114" t="s">
        <v>335</v>
      </c>
      <c r="O16" s="128" t="s">
        <v>284</v>
      </c>
      <c r="P16" s="142" t="s">
        <v>379</v>
      </c>
      <c r="Q16" s="141" t="s">
        <v>380</v>
      </c>
      <c r="R16" s="135"/>
      <c r="S16" s="135"/>
      <c r="T16" s="78"/>
      <c r="U16" s="113" t="s">
        <v>398</v>
      </c>
      <c r="V16" s="117" t="s">
        <v>331</v>
      </c>
      <c r="W16" s="104">
        <v>0</v>
      </c>
      <c r="X16" s="149" t="s">
        <v>400</v>
      </c>
      <c r="Y16" s="113" t="s">
        <v>336</v>
      </c>
      <c r="Z16" s="142" t="s">
        <v>379</v>
      </c>
      <c r="AA16" s="141" t="s">
        <v>380</v>
      </c>
      <c r="AB16" s="71"/>
      <c r="AC16" s="71"/>
      <c r="AE16" s="269" t="s">
        <v>548</v>
      </c>
      <c r="AF16" s="117" t="s">
        <v>331</v>
      </c>
      <c r="AG16" s="104">
        <v>0</v>
      </c>
      <c r="AH16" s="149" t="s">
        <v>555</v>
      </c>
      <c r="AI16" s="182" t="s">
        <v>521</v>
      </c>
      <c r="AJ16" s="123" t="s">
        <v>560</v>
      </c>
      <c r="AK16" s="71"/>
      <c r="AL16" s="71"/>
      <c r="AM16" s="71"/>
      <c r="AO16" s="269" t="s">
        <v>504</v>
      </c>
      <c r="AP16" s="117" t="s">
        <v>550</v>
      </c>
      <c r="AQ16" s="104">
        <v>0</v>
      </c>
      <c r="AR16" s="273" t="s">
        <v>521</v>
      </c>
      <c r="AS16" s="71"/>
      <c r="AT16" s="71"/>
      <c r="AU16" s="71"/>
      <c r="AV16" s="71"/>
      <c r="AW16" s="71"/>
    </row>
    <row r="17" spans="2:49" ht="88.5" customHeight="1" x14ac:dyDescent="0.35">
      <c r="B17" s="477"/>
      <c r="C17" s="42" t="s">
        <v>50</v>
      </c>
      <c r="D17" s="55" t="s">
        <v>21</v>
      </c>
      <c r="E17" s="56" t="s">
        <v>145</v>
      </c>
      <c r="F17" s="49" t="s">
        <v>203</v>
      </c>
      <c r="G17" s="180" t="s">
        <v>136</v>
      </c>
      <c r="H17" s="58">
        <v>44225</v>
      </c>
      <c r="I17" s="58">
        <v>44552</v>
      </c>
      <c r="J17" s="97"/>
      <c r="K17" s="131" t="s">
        <v>326</v>
      </c>
      <c r="L17" s="117" t="s">
        <v>331</v>
      </c>
      <c r="M17" s="104">
        <v>0</v>
      </c>
      <c r="N17" s="114" t="s">
        <v>335</v>
      </c>
      <c r="O17" s="128" t="s">
        <v>284</v>
      </c>
      <c r="P17" s="123" t="s">
        <v>381</v>
      </c>
      <c r="Q17" s="142" t="s">
        <v>383</v>
      </c>
      <c r="R17" s="135"/>
      <c r="S17" s="135"/>
      <c r="U17" s="113" t="s">
        <v>398</v>
      </c>
      <c r="V17" s="117" t="s">
        <v>331</v>
      </c>
      <c r="W17" s="104">
        <v>0</v>
      </c>
      <c r="X17" s="149" t="s">
        <v>400</v>
      </c>
      <c r="Y17" s="113" t="s">
        <v>336</v>
      </c>
      <c r="Z17" s="123" t="s">
        <v>381</v>
      </c>
      <c r="AA17" s="142" t="s">
        <v>383</v>
      </c>
      <c r="AB17" s="71"/>
      <c r="AC17" s="71"/>
      <c r="AE17" s="269" t="s">
        <v>548</v>
      </c>
      <c r="AF17" s="117" t="s">
        <v>331</v>
      </c>
      <c r="AG17" s="104">
        <v>0</v>
      </c>
      <c r="AH17" s="149" t="s">
        <v>555</v>
      </c>
      <c r="AI17" s="182" t="s">
        <v>521</v>
      </c>
      <c r="AJ17" s="123" t="s">
        <v>560</v>
      </c>
      <c r="AK17" s="71"/>
      <c r="AL17" s="71"/>
      <c r="AM17" s="71"/>
      <c r="AO17" s="269" t="s">
        <v>504</v>
      </c>
      <c r="AP17" s="117" t="s">
        <v>331</v>
      </c>
      <c r="AQ17" s="104">
        <v>0</v>
      </c>
      <c r="AR17" s="273" t="s">
        <v>521</v>
      </c>
      <c r="AS17" s="71"/>
      <c r="AT17" s="71"/>
      <c r="AU17" s="71"/>
      <c r="AV17" s="71"/>
      <c r="AW17" s="71"/>
    </row>
    <row r="18" spans="2:49" ht="82.5" customHeight="1" x14ac:dyDescent="0.35">
      <c r="B18" s="477"/>
      <c r="C18" s="478" t="s">
        <v>51</v>
      </c>
      <c r="D18" s="55" t="s">
        <v>38</v>
      </c>
      <c r="E18" s="57" t="s">
        <v>147</v>
      </c>
      <c r="F18" s="44" t="s">
        <v>146</v>
      </c>
      <c r="G18" s="200" t="s">
        <v>137</v>
      </c>
      <c r="H18" s="58">
        <v>44214</v>
      </c>
      <c r="I18" s="58">
        <v>44552</v>
      </c>
      <c r="J18" s="97"/>
      <c r="K18" s="131" t="s">
        <v>326</v>
      </c>
      <c r="L18" s="132" t="s">
        <v>333</v>
      </c>
      <c r="M18" s="104">
        <v>0.15</v>
      </c>
      <c r="N18" s="114" t="s">
        <v>335</v>
      </c>
      <c r="O18" s="128" t="s">
        <v>284</v>
      </c>
      <c r="P18" s="142" t="s">
        <v>382</v>
      </c>
      <c r="Q18" s="135"/>
      <c r="R18" s="135"/>
      <c r="S18" s="135"/>
      <c r="U18" s="113" t="s">
        <v>398</v>
      </c>
      <c r="V18" s="132" t="s">
        <v>440</v>
      </c>
      <c r="W18" s="104">
        <v>0.5</v>
      </c>
      <c r="X18" s="149" t="s">
        <v>400</v>
      </c>
      <c r="Y18" s="113" t="s">
        <v>439</v>
      </c>
      <c r="Z18" s="141" t="s">
        <v>441</v>
      </c>
      <c r="AA18" s="182" t="s">
        <v>312</v>
      </c>
      <c r="AB18" s="71"/>
      <c r="AC18" s="71"/>
      <c r="AE18" s="269" t="s">
        <v>548</v>
      </c>
      <c r="AF18" s="132" t="s">
        <v>440</v>
      </c>
      <c r="AG18" s="104">
        <v>0.75</v>
      </c>
      <c r="AH18" s="149" t="s">
        <v>555</v>
      </c>
      <c r="AI18" s="182" t="s">
        <v>509</v>
      </c>
      <c r="AJ18" s="141" t="s">
        <v>441</v>
      </c>
      <c r="AK18" s="182" t="s">
        <v>312</v>
      </c>
      <c r="AL18" s="71"/>
      <c r="AM18" s="71"/>
      <c r="AO18" s="269" t="s">
        <v>504</v>
      </c>
      <c r="AP18" s="291" t="s">
        <v>331</v>
      </c>
      <c r="AQ18" s="104">
        <v>0.75</v>
      </c>
      <c r="AR18" s="273"/>
      <c r="AS18" s="71"/>
      <c r="AT18" s="71"/>
      <c r="AU18" s="71"/>
      <c r="AV18" s="71"/>
      <c r="AW18" s="71"/>
    </row>
    <row r="19" spans="2:49" ht="105" customHeight="1" x14ac:dyDescent="0.35">
      <c r="B19" s="477"/>
      <c r="C19" s="478"/>
      <c r="D19" s="55" t="s">
        <v>39</v>
      </c>
      <c r="E19" s="56" t="s">
        <v>144</v>
      </c>
      <c r="F19" s="44" t="s">
        <v>143</v>
      </c>
      <c r="G19" s="200" t="s">
        <v>140</v>
      </c>
      <c r="H19" s="58">
        <v>44214</v>
      </c>
      <c r="I19" s="58">
        <v>44561</v>
      </c>
      <c r="J19" s="97"/>
      <c r="K19" s="131" t="s">
        <v>326</v>
      </c>
      <c r="L19" s="119" t="s">
        <v>334</v>
      </c>
      <c r="M19" s="104">
        <v>0.5</v>
      </c>
      <c r="N19" s="114" t="s">
        <v>335</v>
      </c>
      <c r="O19" s="128" t="s">
        <v>284</v>
      </c>
      <c r="P19" s="137" t="s">
        <v>384</v>
      </c>
      <c r="Q19" s="135"/>
      <c r="R19" s="135"/>
      <c r="S19" s="135"/>
      <c r="U19" s="113" t="s">
        <v>398</v>
      </c>
      <c r="V19" s="139" t="s">
        <v>442</v>
      </c>
      <c r="W19" s="104">
        <v>0.6</v>
      </c>
      <c r="X19" s="149" t="s">
        <v>400</v>
      </c>
      <c r="Y19" s="113" t="s">
        <v>439</v>
      </c>
      <c r="Z19" s="141" t="s">
        <v>443</v>
      </c>
      <c r="AA19" s="142" t="s">
        <v>444</v>
      </c>
      <c r="AB19" s="71"/>
      <c r="AC19" s="71"/>
      <c r="AE19" s="269" t="s">
        <v>548</v>
      </c>
      <c r="AF19" s="139" t="s">
        <v>442</v>
      </c>
      <c r="AG19" s="104">
        <v>0.7</v>
      </c>
      <c r="AH19" s="149" t="s">
        <v>555</v>
      </c>
      <c r="AI19" s="182" t="s">
        <v>509</v>
      </c>
      <c r="AJ19" s="141" t="s">
        <v>443</v>
      </c>
      <c r="AK19" s="142" t="s">
        <v>444</v>
      </c>
      <c r="AL19" s="71"/>
      <c r="AM19" s="71"/>
      <c r="AO19" s="269" t="s">
        <v>504</v>
      </c>
      <c r="AP19" s="139" t="s">
        <v>442</v>
      </c>
      <c r="AQ19" s="104">
        <v>0.7</v>
      </c>
      <c r="AR19" s="273"/>
      <c r="AS19" s="71"/>
      <c r="AT19" s="71"/>
      <c r="AU19" s="71"/>
      <c r="AV19" s="71"/>
      <c r="AW19" s="71"/>
    </row>
    <row r="23" spans="2:49" ht="36" x14ac:dyDescent="0.55000000000000004">
      <c r="K23" s="330" t="s">
        <v>313</v>
      </c>
      <c r="L23" s="330"/>
      <c r="M23" s="133">
        <f>SUM(M7:M19)/12</f>
        <v>0.38250000000000006</v>
      </c>
      <c r="U23" s="330" t="s">
        <v>314</v>
      </c>
      <c r="V23" s="453"/>
      <c r="W23" s="205">
        <f>SUM(W7:W19)/12</f>
        <v>0.5083333333333333</v>
      </c>
      <c r="AE23" s="330" t="s">
        <v>315</v>
      </c>
      <c r="AF23" s="330"/>
      <c r="AG23" s="169">
        <f>SUM(AG7:AG19)/12</f>
        <v>0.59166666666666667</v>
      </c>
      <c r="AO23" s="330" t="s">
        <v>316</v>
      </c>
      <c r="AP23" s="330"/>
      <c r="AQ23" s="121">
        <f>SUM(AQ7:AQ19)/12</f>
        <v>0.59166666666666667</v>
      </c>
    </row>
  </sheetData>
  <mergeCells count="76">
    <mergeCell ref="AS12:AS13"/>
    <mergeCell ref="AT12:AT13"/>
    <mergeCell ref="AU12:AU13"/>
    <mergeCell ref="AV12:AV13"/>
    <mergeCell ref="AW12:AW13"/>
    <mergeCell ref="AM12:AM13"/>
    <mergeCell ref="AO12:AO13"/>
    <mergeCell ref="AP12:AP13"/>
    <mergeCell ref="AQ12:AQ13"/>
    <mergeCell ref="AR12:AR13"/>
    <mergeCell ref="AH12:AH13"/>
    <mergeCell ref="AI12:AI13"/>
    <mergeCell ref="AJ12:AJ13"/>
    <mergeCell ref="AK12:AK13"/>
    <mergeCell ref="AL12:AL13"/>
    <mergeCell ref="W12:W13"/>
    <mergeCell ref="AE12:AE13"/>
    <mergeCell ref="AF12:AF13"/>
    <mergeCell ref="AG12:AG13"/>
    <mergeCell ref="Y12:Y13"/>
    <mergeCell ref="Z12:Z13"/>
    <mergeCell ref="AA12:AA13"/>
    <mergeCell ref="AB12:AB13"/>
    <mergeCell ref="AC12:AC13"/>
    <mergeCell ref="U23:V23"/>
    <mergeCell ref="K23:L23"/>
    <mergeCell ref="AE23:AF23"/>
    <mergeCell ref="AO23:AP23"/>
    <mergeCell ref="K12:K13"/>
    <mergeCell ref="L12:L13"/>
    <mergeCell ref="M12:M13"/>
    <mergeCell ref="N12:N13"/>
    <mergeCell ref="O12:O13"/>
    <mergeCell ref="P12:P13"/>
    <mergeCell ref="Q12:Q13"/>
    <mergeCell ref="R12:R13"/>
    <mergeCell ref="S12:S13"/>
    <mergeCell ref="U12:U13"/>
    <mergeCell ref="V12:V13"/>
    <mergeCell ref="X12:X13"/>
    <mergeCell ref="B4:I4"/>
    <mergeCell ref="B5:I5"/>
    <mergeCell ref="B2:I3"/>
    <mergeCell ref="B7:B19"/>
    <mergeCell ref="C7:C11"/>
    <mergeCell ref="C14:C16"/>
    <mergeCell ref="C18:C19"/>
    <mergeCell ref="D12:D13"/>
    <mergeCell ref="C12:C13"/>
    <mergeCell ref="I12:I13"/>
    <mergeCell ref="G12:G13"/>
    <mergeCell ref="F12:F13"/>
    <mergeCell ref="D6:E6"/>
    <mergeCell ref="E12:E13"/>
    <mergeCell ref="H12:H13"/>
    <mergeCell ref="AE5:AF5"/>
    <mergeCell ref="AG5:AG6"/>
    <mergeCell ref="AH5:AK5"/>
    <mergeCell ref="AL5:AM5"/>
    <mergeCell ref="K2:L3"/>
    <mergeCell ref="AO5:AP5"/>
    <mergeCell ref="AQ5:AQ6"/>
    <mergeCell ref="AR5:AU5"/>
    <mergeCell ref="AV5:AW5"/>
    <mergeCell ref="K4:S4"/>
    <mergeCell ref="U4:AC4"/>
    <mergeCell ref="AE4:AM4"/>
    <mergeCell ref="AO4:AW4"/>
    <mergeCell ref="K5:L5"/>
    <mergeCell ref="M5:M6"/>
    <mergeCell ref="N5:Q5"/>
    <mergeCell ref="R5:S5"/>
    <mergeCell ref="U5:V5"/>
    <mergeCell ref="W5:W6"/>
    <mergeCell ref="X5:AA5"/>
    <mergeCell ref="AB5:AC5"/>
  </mergeCells>
  <conditionalFormatting sqref="W7:W9">
    <cfRule type="cellIs" dxfId="134" priority="91" stopIfTrue="1" operator="equal">
      <formula>""</formula>
    </cfRule>
    <cfRule type="cellIs" dxfId="133" priority="92" operator="lessThanOrEqual">
      <formula>0.25</formula>
    </cfRule>
    <cfRule type="cellIs" dxfId="132" priority="93" operator="lessThanOrEqual">
      <formula>0.5</formula>
    </cfRule>
    <cfRule type="cellIs" dxfId="131" priority="94" operator="lessThanOrEqual">
      <formula>0.75</formula>
    </cfRule>
    <cfRule type="cellIs" dxfId="130" priority="95" operator="lessThanOrEqual">
      <formula>1</formula>
    </cfRule>
  </conditionalFormatting>
  <conditionalFormatting sqref="W10 W12">
    <cfRule type="cellIs" dxfId="129" priority="86" stopIfTrue="1" operator="equal">
      <formula>""</formula>
    </cfRule>
    <cfRule type="cellIs" dxfId="128" priority="87" operator="lessThanOrEqual">
      <formula>0.25</formula>
    </cfRule>
    <cfRule type="cellIs" dxfId="127" priority="88" operator="lessThanOrEqual">
      <formula>0.5</formula>
    </cfRule>
    <cfRule type="cellIs" dxfId="126" priority="89" operator="lessThanOrEqual">
      <formula>0.75</formula>
    </cfRule>
    <cfRule type="cellIs" dxfId="125" priority="90" operator="lessThanOrEqual">
      <formula>1</formula>
    </cfRule>
  </conditionalFormatting>
  <conditionalFormatting sqref="W14:W15">
    <cfRule type="cellIs" dxfId="124" priority="81" stopIfTrue="1" operator="equal">
      <formula>""</formula>
    </cfRule>
    <cfRule type="cellIs" dxfId="123" priority="82" operator="lessThanOrEqual">
      <formula>0.25</formula>
    </cfRule>
    <cfRule type="cellIs" dxfId="122" priority="83" operator="lessThanOrEqual">
      <formula>0.5</formula>
    </cfRule>
    <cfRule type="cellIs" dxfId="121" priority="84" operator="lessThanOrEqual">
      <formula>0.75</formula>
    </cfRule>
    <cfRule type="cellIs" dxfId="120" priority="85" operator="lessThanOrEqual">
      <formula>1</formula>
    </cfRule>
  </conditionalFormatting>
  <conditionalFormatting sqref="W16:W19">
    <cfRule type="cellIs" dxfId="119" priority="76" stopIfTrue="1" operator="equal">
      <formula>""</formula>
    </cfRule>
    <cfRule type="cellIs" dxfId="118" priority="77" operator="lessThanOrEqual">
      <formula>0.25</formula>
    </cfRule>
    <cfRule type="cellIs" dxfId="117" priority="78" operator="lessThanOrEqual">
      <formula>0.5</formula>
    </cfRule>
    <cfRule type="cellIs" dxfId="116" priority="79" operator="lessThanOrEqual">
      <formula>0.75</formula>
    </cfRule>
    <cfRule type="cellIs" dxfId="115" priority="80" operator="lessThanOrEqual">
      <formula>1</formula>
    </cfRule>
  </conditionalFormatting>
  <conditionalFormatting sqref="M7:M8">
    <cfRule type="cellIs" dxfId="114" priority="71" stopIfTrue="1" operator="equal">
      <formula>""</formula>
    </cfRule>
    <cfRule type="cellIs" dxfId="113" priority="72" operator="lessThanOrEqual">
      <formula>0.25</formula>
    </cfRule>
    <cfRule type="cellIs" dxfId="112" priority="73" operator="lessThanOrEqual">
      <formula>0.5</formula>
    </cfRule>
    <cfRule type="cellIs" dxfId="111" priority="74" operator="lessThanOrEqual">
      <formula>0.75</formula>
    </cfRule>
    <cfRule type="cellIs" dxfId="110" priority="75" operator="lessThanOrEqual">
      <formula>1</formula>
    </cfRule>
  </conditionalFormatting>
  <conditionalFormatting sqref="M9:M12">
    <cfRule type="cellIs" dxfId="109" priority="66" stopIfTrue="1" operator="equal">
      <formula>""</formula>
    </cfRule>
    <cfRule type="cellIs" dxfId="108" priority="67" operator="lessThanOrEqual">
      <formula>0.25</formula>
    </cfRule>
    <cfRule type="cellIs" dxfId="107" priority="68" operator="lessThanOrEqual">
      <formula>0.5</formula>
    </cfRule>
    <cfRule type="cellIs" dxfId="106" priority="69" operator="lessThanOrEqual">
      <formula>0.75</formula>
    </cfRule>
    <cfRule type="cellIs" dxfId="105" priority="70" operator="lessThanOrEqual">
      <formula>1</formula>
    </cfRule>
  </conditionalFormatting>
  <conditionalFormatting sqref="M14:M15">
    <cfRule type="cellIs" dxfId="104" priority="61" stopIfTrue="1" operator="equal">
      <formula>""</formula>
    </cfRule>
    <cfRule type="cellIs" dxfId="103" priority="62" operator="lessThanOrEqual">
      <formula>0.25</formula>
    </cfRule>
    <cfRule type="cellIs" dxfId="102" priority="63" operator="lessThanOrEqual">
      <formula>0.5</formula>
    </cfRule>
    <cfRule type="cellIs" dxfId="101" priority="64" operator="lessThanOrEqual">
      <formula>0.75</formula>
    </cfRule>
    <cfRule type="cellIs" dxfId="100" priority="65" operator="lessThanOrEqual">
      <formula>1</formula>
    </cfRule>
  </conditionalFormatting>
  <conditionalFormatting sqref="M16:M19">
    <cfRule type="cellIs" dxfId="99" priority="56" stopIfTrue="1" operator="equal">
      <formula>""</formula>
    </cfRule>
    <cfRule type="cellIs" dxfId="98" priority="57" operator="lessThanOrEqual">
      <formula>0.25</formula>
    </cfRule>
    <cfRule type="cellIs" dxfId="97" priority="58" operator="lessThanOrEqual">
      <formula>0.5</formula>
    </cfRule>
    <cfRule type="cellIs" dxfId="96" priority="59" operator="lessThanOrEqual">
      <formula>0.75</formula>
    </cfRule>
    <cfRule type="cellIs" dxfId="95" priority="60" operator="lessThanOrEqual">
      <formula>1</formula>
    </cfRule>
  </conditionalFormatting>
  <conditionalFormatting sqref="W11">
    <cfRule type="cellIs" dxfId="94" priority="51" stopIfTrue="1" operator="equal">
      <formula>""</formula>
    </cfRule>
    <cfRule type="cellIs" dxfId="93" priority="52" operator="lessThanOrEqual">
      <formula>0.25</formula>
    </cfRule>
    <cfRule type="cellIs" dxfId="92" priority="53" operator="lessThanOrEqual">
      <formula>0.5</formula>
    </cfRule>
    <cfRule type="cellIs" dxfId="91" priority="54" operator="lessThanOrEqual">
      <formula>0.75</formula>
    </cfRule>
    <cfRule type="cellIs" dxfId="90" priority="55" operator="lessThanOrEqual">
      <formula>1</formula>
    </cfRule>
  </conditionalFormatting>
  <conditionalFormatting sqref="AG7:AG9">
    <cfRule type="cellIs" dxfId="89" priority="46" stopIfTrue="1" operator="equal">
      <formula>""</formula>
    </cfRule>
    <cfRule type="cellIs" dxfId="88" priority="47" operator="lessThanOrEqual">
      <formula>0.25</formula>
    </cfRule>
    <cfRule type="cellIs" dxfId="87" priority="48" operator="lessThanOrEqual">
      <formula>0.5</formula>
    </cfRule>
    <cfRule type="cellIs" dxfId="86" priority="49" operator="lessThanOrEqual">
      <formula>0.75</formula>
    </cfRule>
    <cfRule type="cellIs" dxfId="85" priority="50" operator="lessThanOrEqual">
      <formula>1</formula>
    </cfRule>
  </conditionalFormatting>
  <conditionalFormatting sqref="AG10 AG12">
    <cfRule type="cellIs" dxfId="84" priority="41" stopIfTrue="1" operator="equal">
      <formula>""</formula>
    </cfRule>
    <cfRule type="cellIs" dxfId="83" priority="42" operator="lessThanOrEqual">
      <formula>0.25</formula>
    </cfRule>
    <cfRule type="cellIs" dxfId="82" priority="43" operator="lessThanOrEqual">
      <formula>0.5</formula>
    </cfRule>
    <cfRule type="cellIs" dxfId="81" priority="44" operator="lessThanOrEqual">
      <formula>0.75</formula>
    </cfRule>
    <cfRule type="cellIs" dxfId="80" priority="45" operator="lessThanOrEqual">
      <formula>1</formula>
    </cfRule>
  </conditionalFormatting>
  <conditionalFormatting sqref="AG14:AG15">
    <cfRule type="cellIs" dxfId="79" priority="36" stopIfTrue="1" operator="equal">
      <formula>""</formula>
    </cfRule>
    <cfRule type="cellIs" dxfId="78" priority="37" operator="lessThanOrEqual">
      <formula>0.25</formula>
    </cfRule>
    <cfRule type="cellIs" dxfId="77" priority="38" operator="lessThanOrEqual">
      <formula>0.5</formula>
    </cfRule>
    <cfRule type="cellIs" dxfId="76" priority="39" operator="lessThanOrEqual">
      <formula>0.75</formula>
    </cfRule>
    <cfRule type="cellIs" dxfId="75" priority="40" operator="lessThanOrEqual">
      <formula>1</formula>
    </cfRule>
  </conditionalFormatting>
  <conditionalFormatting sqref="AG16:AG19">
    <cfRule type="cellIs" dxfId="74" priority="31" stopIfTrue="1" operator="equal">
      <formula>""</formula>
    </cfRule>
    <cfRule type="cellIs" dxfId="73" priority="32" operator="lessThanOrEqual">
      <formula>0.25</formula>
    </cfRule>
    <cfRule type="cellIs" dxfId="72" priority="33" operator="lessThanOrEqual">
      <formula>0.5</formula>
    </cfRule>
    <cfRule type="cellIs" dxfId="71" priority="34" operator="lessThanOrEqual">
      <formula>0.75</formula>
    </cfRule>
    <cfRule type="cellIs" dxfId="70" priority="35" operator="lessThanOrEqual">
      <formula>1</formula>
    </cfRule>
  </conditionalFormatting>
  <conditionalFormatting sqref="AG11">
    <cfRule type="cellIs" dxfId="69" priority="26" stopIfTrue="1" operator="equal">
      <formula>""</formula>
    </cfRule>
    <cfRule type="cellIs" dxfId="68" priority="27" operator="lessThanOrEqual">
      <formula>0.25</formula>
    </cfRule>
    <cfRule type="cellIs" dxfId="67" priority="28" operator="lessThanOrEqual">
      <formula>0.5</formula>
    </cfRule>
    <cfRule type="cellIs" dxfId="66" priority="29" operator="lessThanOrEqual">
      <formula>0.75</formula>
    </cfRule>
    <cfRule type="cellIs" dxfId="65" priority="30" operator="lessThanOrEqual">
      <formula>1</formula>
    </cfRule>
  </conditionalFormatting>
  <conditionalFormatting sqref="AQ7:AQ9">
    <cfRule type="cellIs" dxfId="64" priority="21" stopIfTrue="1" operator="equal">
      <formula>""</formula>
    </cfRule>
    <cfRule type="cellIs" dxfId="63" priority="22" operator="lessThanOrEqual">
      <formula>0.25</formula>
    </cfRule>
    <cfRule type="cellIs" dxfId="62" priority="23" operator="lessThanOrEqual">
      <formula>0.5</formula>
    </cfRule>
    <cfRule type="cellIs" dxfId="61" priority="24" operator="lessThanOrEqual">
      <formula>0.75</formula>
    </cfRule>
    <cfRule type="cellIs" dxfId="60" priority="25" operator="lessThanOrEqual">
      <formula>1</formula>
    </cfRule>
  </conditionalFormatting>
  <conditionalFormatting sqref="AQ10 AQ12">
    <cfRule type="cellIs" dxfId="59" priority="16" stopIfTrue="1" operator="equal">
      <formula>""</formula>
    </cfRule>
    <cfRule type="cellIs" dxfId="58" priority="17" operator="lessThanOrEqual">
      <formula>0.25</formula>
    </cfRule>
    <cfRule type="cellIs" dxfId="57" priority="18" operator="lessThanOrEqual">
      <formula>0.5</formula>
    </cfRule>
    <cfRule type="cellIs" dxfId="56" priority="19" operator="lessThanOrEqual">
      <formula>0.75</formula>
    </cfRule>
    <cfRule type="cellIs" dxfId="55" priority="20" operator="lessThanOrEqual">
      <formula>1</formula>
    </cfRule>
  </conditionalFormatting>
  <conditionalFormatting sqref="AQ14:AQ15">
    <cfRule type="cellIs" dxfId="54" priority="11" stopIfTrue="1" operator="equal">
      <formula>""</formula>
    </cfRule>
    <cfRule type="cellIs" dxfId="53" priority="12" operator="lessThanOrEqual">
      <formula>0.25</formula>
    </cfRule>
    <cfRule type="cellIs" dxfId="52" priority="13" operator="lessThanOrEqual">
      <formula>0.5</formula>
    </cfRule>
    <cfRule type="cellIs" dxfId="51" priority="14" operator="lessThanOrEqual">
      <formula>0.75</formula>
    </cfRule>
    <cfRule type="cellIs" dxfId="50" priority="15" operator="lessThanOrEqual">
      <formula>1</formula>
    </cfRule>
  </conditionalFormatting>
  <conditionalFormatting sqref="AQ16:AQ19">
    <cfRule type="cellIs" dxfId="49" priority="6" stopIfTrue="1" operator="equal">
      <formula>""</formula>
    </cfRule>
    <cfRule type="cellIs" dxfId="48" priority="7" operator="lessThanOrEqual">
      <formula>0.25</formula>
    </cfRule>
    <cfRule type="cellIs" dxfId="47" priority="8" operator="lessThanOrEqual">
      <formula>0.5</formula>
    </cfRule>
    <cfRule type="cellIs" dxfId="46" priority="9" operator="lessThanOrEqual">
      <formula>0.75</formula>
    </cfRule>
    <cfRule type="cellIs" dxfId="45" priority="10" operator="lessThanOrEqual">
      <formula>1</formula>
    </cfRule>
  </conditionalFormatting>
  <conditionalFormatting sqref="AQ11">
    <cfRule type="cellIs" dxfId="44" priority="1" stopIfTrue="1" operator="equal">
      <formula>""</formula>
    </cfRule>
    <cfRule type="cellIs" dxfId="43" priority="2" operator="lessThanOrEqual">
      <formula>0.25</formula>
    </cfRule>
    <cfRule type="cellIs" dxfId="42" priority="3" operator="lessThanOrEqual">
      <formula>0.5</formula>
    </cfRule>
    <cfRule type="cellIs" dxfId="41" priority="4" operator="lessThanOrEqual">
      <formula>0.75</formula>
    </cfRule>
    <cfRule type="cellIs" dxfId="40" priority="5" operator="lessThanOrEqual">
      <formula>1</formula>
    </cfRule>
  </conditionalFormatting>
  <hyperlinks>
    <hyperlink ref="K2:L3" location="Menú!A1" display="IR A MENU "/>
  </hyperlinks>
  <pageMargins left="0.7" right="0.7" top="0.75" bottom="0.75" header="0.3" footer="0.3"/>
  <pageSetup scale="67"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W16"/>
  <sheetViews>
    <sheetView topLeftCell="E5" zoomScale="25" zoomScaleNormal="30" workbookViewId="0">
      <selection activeCell="AL10" sqref="AL10"/>
    </sheetView>
  </sheetViews>
  <sheetFormatPr baseColWidth="10" defaultRowHeight="15" x14ac:dyDescent="0.25"/>
  <cols>
    <col min="2" max="2" width="55.7109375" customWidth="1"/>
    <col min="3" max="3" width="16.28515625" customWidth="1"/>
    <col min="4" max="4" width="65.85546875" customWidth="1"/>
    <col min="5" max="5" width="62.7109375" customWidth="1"/>
    <col min="6" max="6" width="43.5703125" customWidth="1"/>
    <col min="7" max="7" width="34.85546875" customWidth="1"/>
    <col min="8" max="8" width="36.7109375" customWidth="1"/>
    <col min="9" max="9" width="3.42578125" style="78" customWidth="1"/>
    <col min="10" max="10" width="30" customWidth="1"/>
    <col min="11" max="11" width="85.7109375" customWidth="1"/>
    <col min="12" max="12" width="47.42578125" customWidth="1"/>
    <col min="13" max="13" width="41.42578125" customWidth="1"/>
    <col min="14" max="14" width="50" customWidth="1"/>
    <col min="15" max="15" width="54.5703125" customWidth="1"/>
    <col min="16" max="16" width="62.7109375" customWidth="1"/>
    <col min="17" max="17" width="52.42578125" customWidth="1"/>
    <col min="18" max="18" width="43.140625" customWidth="1"/>
    <col min="19" max="19" width="2.5703125" customWidth="1"/>
    <col min="20" max="20" width="61.7109375" customWidth="1"/>
    <col min="21" max="21" width="96.5703125" customWidth="1"/>
    <col min="22" max="22" width="56.7109375" customWidth="1"/>
    <col min="23" max="23" width="51.85546875" customWidth="1"/>
    <col min="24" max="24" width="54.5703125" customWidth="1"/>
    <col min="25" max="25" width="51.7109375" customWidth="1"/>
    <col min="26" max="26" width="40.28515625" customWidth="1"/>
    <col min="27" max="27" width="29.5703125" customWidth="1"/>
    <col min="28" max="28" width="38.5703125" customWidth="1"/>
    <col min="29" max="29" width="2.140625" customWidth="1"/>
    <col min="30" max="30" width="56.7109375" customWidth="1"/>
    <col min="31" max="31" width="89.5703125" customWidth="1"/>
    <col min="32" max="32" width="39.7109375" customWidth="1"/>
    <col min="33" max="33" width="35.28515625" customWidth="1"/>
    <col min="34" max="34" width="36" customWidth="1"/>
    <col min="35" max="35" width="26.42578125" customWidth="1"/>
    <col min="36" max="36" width="24.5703125" customWidth="1"/>
    <col min="37" max="37" width="33.85546875" customWidth="1"/>
    <col min="38" max="38" width="44" customWidth="1"/>
    <col min="39" max="39" width="2.85546875" customWidth="1"/>
    <col min="40" max="40" width="31.140625" customWidth="1"/>
    <col min="41" max="41" width="51.5703125" customWidth="1"/>
    <col min="42" max="42" width="27.140625" customWidth="1"/>
    <col min="43" max="43" width="26.85546875" customWidth="1"/>
    <col min="44" max="44" width="30.7109375" customWidth="1"/>
    <col min="45" max="45" width="54.28515625" customWidth="1"/>
    <col min="46" max="46" width="28.85546875" customWidth="1"/>
    <col min="47" max="47" width="23.85546875" customWidth="1"/>
    <col min="48" max="48" width="31.7109375" customWidth="1"/>
  </cols>
  <sheetData>
    <row r="2" spans="2:49" ht="83.25" customHeight="1" x14ac:dyDescent="0.45">
      <c r="B2" s="511" t="s">
        <v>117</v>
      </c>
      <c r="C2" s="511"/>
      <c r="D2" s="511"/>
      <c r="E2" s="511"/>
      <c r="F2" s="511"/>
      <c r="G2" s="511"/>
      <c r="H2" s="511"/>
      <c r="I2" s="84"/>
      <c r="J2" s="98"/>
      <c r="K2" s="78"/>
      <c r="L2" s="98"/>
      <c r="M2" s="78"/>
      <c r="T2" s="233"/>
      <c r="U2" s="233"/>
      <c r="V2" s="233"/>
      <c r="W2" s="233"/>
      <c r="X2" s="233"/>
      <c r="Y2" s="233"/>
      <c r="Z2" s="233"/>
      <c r="AA2" s="233"/>
      <c r="AB2" s="233"/>
    </row>
    <row r="3" spans="2:49" ht="66" customHeight="1" x14ac:dyDescent="0.25">
      <c r="B3" s="523" t="s">
        <v>155</v>
      </c>
      <c r="C3" s="523"/>
      <c r="D3" s="523"/>
      <c r="E3" s="523"/>
      <c r="F3" s="523"/>
      <c r="G3" s="523"/>
      <c r="H3" s="523"/>
      <c r="I3" s="208"/>
      <c r="J3" s="521" t="s">
        <v>204</v>
      </c>
      <c r="K3" s="521"/>
      <c r="L3" s="521"/>
      <c r="M3" s="521"/>
      <c r="N3" s="521"/>
      <c r="O3" s="521"/>
      <c r="P3" s="521"/>
      <c r="Q3" s="521"/>
      <c r="R3" s="521"/>
      <c r="S3" s="79"/>
      <c r="T3" s="522" t="s">
        <v>213</v>
      </c>
      <c r="U3" s="522"/>
      <c r="V3" s="522"/>
      <c r="W3" s="522"/>
      <c r="X3" s="522"/>
      <c r="Y3" s="522"/>
      <c r="Z3" s="522"/>
      <c r="AA3" s="522"/>
      <c r="AB3" s="522"/>
      <c r="AD3" s="521" t="s">
        <v>218</v>
      </c>
      <c r="AE3" s="521"/>
      <c r="AF3" s="521"/>
      <c r="AG3" s="521"/>
      <c r="AH3" s="521"/>
      <c r="AI3" s="521"/>
      <c r="AJ3" s="521"/>
      <c r="AK3" s="521"/>
      <c r="AL3" s="521"/>
      <c r="AN3" s="319" t="s">
        <v>222</v>
      </c>
      <c r="AO3" s="319"/>
      <c r="AP3" s="319"/>
      <c r="AQ3" s="319"/>
      <c r="AR3" s="319"/>
      <c r="AS3" s="319"/>
      <c r="AT3" s="319"/>
      <c r="AU3" s="319"/>
      <c r="AV3" s="319"/>
    </row>
    <row r="4" spans="2:49" ht="150.75" customHeight="1" x14ac:dyDescent="0.45">
      <c r="B4" s="524" t="s">
        <v>76</v>
      </c>
      <c r="C4" s="524"/>
      <c r="D4" s="524"/>
      <c r="E4" s="524"/>
      <c r="F4" s="524"/>
      <c r="G4" s="524"/>
      <c r="H4" s="524"/>
      <c r="I4" s="208"/>
      <c r="J4" s="521" t="s">
        <v>276</v>
      </c>
      <c r="K4" s="521"/>
      <c r="L4" s="509" t="s">
        <v>205</v>
      </c>
      <c r="M4" s="512" t="s">
        <v>350</v>
      </c>
      <c r="N4" s="513"/>
      <c r="O4" s="513"/>
      <c r="P4" s="514"/>
      <c r="Q4" s="515" t="s">
        <v>349</v>
      </c>
      <c r="R4" s="516"/>
      <c r="S4" s="75"/>
      <c r="T4" s="528" t="s">
        <v>230</v>
      </c>
      <c r="U4" s="529"/>
      <c r="V4" s="530" t="s">
        <v>205</v>
      </c>
      <c r="W4" s="504" t="s">
        <v>226</v>
      </c>
      <c r="X4" s="505"/>
      <c r="Y4" s="505"/>
      <c r="Z4" s="506"/>
      <c r="AA4" s="507" t="s">
        <v>217</v>
      </c>
      <c r="AB4" s="508"/>
      <c r="AD4" s="526" t="s">
        <v>231</v>
      </c>
      <c r="AE4" s="527"/>
      <c r="AF4" s="509" t="s">
        <v>205</v>
      </c>
      <c r="AG4" s="512" t="s">
        <v>227</v>
      </c>
      <c r="AH4" s="513"/>
      <c r="AI4" s="513"/>
      <c r="AJ4" s="514"/>
      <c r="AK4" s="515" t="s">
        <v>229</v>
      </c>
      <c r="AL4" s="516"/>
      <c r="AN4" s="517" t="s">
        <v>232</v>
      </c>
      <c r="AO4" s="518"/>
      <c r="AP4" s="519" t="s">
        <v>205</v>
      </c>
      <c r="AQ4" s="504" t="s">
        <v>228</v>
      </c>
      <c r="AR4" s="505"/>
      <c r="AS4" s="505"/>
      <c r="AT4" s="506"/>
      <c r="AU4" s="507" t="s">
        <v>233</v>
      </c>
      <c r="AV4" s="508"/>
      <c r="AW4" s="233"/>
    </row>
    <row r="5" spans="2:49" ht="121.5" customHeight="1" x14ac:dyDescent="0.45">
      <c r="B5" s="209" t="s">
        <v>24</v>
      </c>
      <c r="C5" s="525" t="s">
        <v>25</v>
      </c>
      <c r="D5" s="525"/>
      <c r="E5" s="210" t="s">
        <v>42</v>
      </c>
      <c r="F5" s="209" t="s">
        <v>43</v>
      </c>
      <c r="G5" s="209" t="s">
        <v>193</v>
      </c>
      <c r="H5" s="211" t="s">
        <v>194</v>
      </c>
      <c r="I5" s="212"/>
      <c r="J5" s="213" t="s">
        <v>206</v>
      </c>
      <c r="K5" s="214" t="s">
        <v>207</v>
      </c>
      <c r="L5" s="510"/>
      <c r="M5" s="215" t="s">
        <v>208</v>
      </c>
      <c r="N5" s="215" t="s">
        <v>209</v>
      </c>
      <c r="O5" s="215" t="s">
        <v>210</v>
      </c>
      <c r="P5" s="215" t="s">
        <v>211</v>
      </c>
      <c r="Q5" s="216" t="s">
        <v>212</v>
      </c>
      <c r="R5" s="217" t="s">
        <v>207</v>
      </c>
      <c r="S5" s="76"/>
      <c r="T5" s="207" t="s">
        <v>216</v>
      </c>
      <c r="U5" s="207" t="s">
        <v>207</v>
      </c>
      <c r="V5" s="531"/>
      <c r="W5" s="235" t="s">
        <v>215</v>
      </c>
      <c r="X5" s="235" t="s">
        <v>209</v>
      </c>
      <c r="Y5" s="235" t="s">
        <v>210</v>
      </c>
      <c r="Z5" s="235" t="s">
        <v>211</v>
      </c>
      <c r="AA5" s="236" t="s">
        <v>214</v>
      </c>
      <c r="AB5" s="237" t="s">
        <v>207</v>
      </c>
      <c r="AD5" s="214" t="s">
        <v>219</v>
      </c>
      <c r="AE5" s="214" t="s">
        <v>207</v>
      </c>
      <c r="AF5" s="510"/>
      <c r="AG5" s="238" t="s">
        <v>220</v>
      </c>
      <c r="AH5" s="238" t="s">
        <v>209</v>
      </c>
      <c r="AI5" s="238" t="s">
        <v>210</v>
      </c>
      <c r="AJ5" s="238" t="s">
        <v>211</v>
      </c>
      <c r="AK5" s="216" t="s">
        <v>221</v>
      </c>
      <c r="AL5" s="217" t="s">
        <v>207</v>
      </c>
      <c r="AN5" s="234" t="s">
        <v>223</v>
      </c>
      <c r="AO5" s="234" t="s">
        <v>207</v>
      </c>
      <c r="AP5" s="520"/>
      <c r="AQ5" s="235" t="s">
        <v>224</v>
      </c>
      <c r="AR5" s="235" t="s">
        <v>209</v>
      </c>
      <c r="AS5" s="235" t="s">
        <v>210</v>
      </c>
      <c r="AT5" s="235" t="s">
        <v>211</v>
      </c>
      <c r="AU5" s="236" t="s">
        <v>225</v>
      </c>
      <c r="AV5" s="237" t="s">
        <v>207</v>
      </c>
      <c r="AW5" s="233"/>
    </row>
    <row r="6" spans="2:49" ht="335.25" customHeight="1" x14ac:dyDescent="0.55000000000000004">
      <c r="B6" s="218" t="s">
        <v>150</v>
      </c>
      <c r="C6" s="219" t="s">
        <v>27</v>
      </c>
      <c r="D6" s="220" t="s">
        <v>156</v>
      </c>
      <c r="E6" s="221" t="s">
        <v>157</v>
      </c>
      <c r="F6" s="221" t="s">
        <v>75</v>
      </c>
      <c r="G6" s="222">
        <v>44228</v>
      </c>
      <c r="H6" s="223">
        <v>44552</v>
      </c>
      <c r="I6" s="224"/>
      <c r="J6" s="221" t="s">
        <v>280</v>
      </c>
      <c r="K6" s="225" t="s">
        <v>281</v>
      </c>
      <c r="L6" s="226">
        <v>0.05</v>
      </c>
      <c r="M6" s="227" t="s">
        <v>317</v>
      </c>
      <c r="N6" s="227" t="s">
        <v>284</v>
      </c>
      <c r="O6" s="227" t="s">
        <v>324</v>
      </c>
      <c r="P6" s="219" t="s">
        <v>323</v>
      </c>
      <c r="Q6" s="228"/>
      <c r="R6" s="228"/>
      <c r="S6" s="78"/>
      <c r="T6" s="188" t="s">
        <v>445</v>
      </c>
      <c r="U6" s="240" t="s">
        <v>446</v>
      </c>
      <c r="V6" s="259">
        <v>0.6</v>
      </c>
      <c r="W6" s="241" t="s">
        <v>399</v>
      </c>
      <c r="X6" s="206" t="s">
        <v>284</v>
      </c>
      <c r="Y6" s="262" t="s">
        <v>492</v>
      </c>
      <c r="Z6" s="262" t="s">
        <v>493</v>
      </c>
      <c r="AA6" s="71"/>
      <c r="AB6" s="71"/>
      <c r="AD6" s="188" t="s">
        <v>500</v>
      </c>
      <c r="AE6" s="240" t="s">
        <v>446</v>
      </c>
      <c r="AF6" s="259">
        <v>0.6</v>
      </c>
      <c r="AG6" s="241" t="s">
        <v>399</v>
      </c>
      <c r="AH6" s="206" t="s">
        <v>284</v>
      </c>
      <c r="AI6" s="262" t="s">
        <v>492</v>
      </c>
      <c r="AJ6" s="262" t="s">
        <v>493</v>
      </c>
      <c r="AK6" s="71"/>
      <c r="AL6" s="71"/>
      <c r="AN6" s="188" t="s">
        <v>504</v>
      </c>
      <c r="AO6" s="240" t="s">
        <v>552</v>
      </c>
      <c r="AP6" s="259">
        <v>1</v>
      </c>
      <c r="AQ6" s="241" t="s">
        <v>554</v>
      </c>
      <c r="AR6" s="206" t="s">
        <v>284</v>
      </c>
      <c r="AS6" s="262" t="s">
        <v>551</v>
      </c>
      <c r="AT6" s="262"/>
      <c r="AU6" s="242"/>
      <c r="AV6" s="242"/>
      <c r="AW6" s="233"/>
    </row>
    <row r="7" spans="2:49" ht="396.75" customHeight="1" x14ac:dyDescent="0.55000000000000004">
      <c r="B7" s="533" t="s">
        <v>153</v>
      </c>
      <c r="C7" s="221" t="s">
        <v>32</v>
      </c>
      <c r="D7" s="229" t="s">
        <v>278</v>
      </c>
      <c r="E7" s="219" t="s">
        <v>279</v>
      </c>
      <c r="F7" s="221" t="s">
        <v>75</v>
      </c>
      <c r="G7" s="222">
        <v>44214</v>
      </c>
      <c r="H7" s="223">
        <v>44552</v>
      </c>
      <c r="I7" s="224"/>
      <c r="J7" s="221" t="s">
        <v>280</v>
      </c>
      <c r="K7" s="220" t="s">
        <v>318</v>
      </c>
      <c r="L7" s="226">
        <v>0.02</v>
      </c>
      <c r="M7" s="227" t="s">
        <v>317</v>
      </c>
      <c r="N7" s="219" t="s">
        <v>297</v>
      </c>
      <c r="O7" s="219" t="s">
        <v>321</v>
      </c>
      <c r="P7" s="230" t="s">
        <v>320</v>
      </c>
      <c r="Q7" s="228"/>
      <c r="R7" s="228"/>
      <c r="S7" s="78"/>
      <c r="T7" s="188" t="s">
        <v>447</v>
      </c>
      <c r="U7" s="260" t="s">
        <v>448</v>
      </c>
      <c r="V7" s="226">
        <v>1</v>
      </c>
      <c r="W7" s="261" t="s">
        <v>399</v>
      </c>
      <c r="X7" s="219" t="s">
        <v>284</v>
      </c>
      <c r="Y7" s="258" t="s">
        <v>490</v>
      </c>
      <c r="Z7" s="258" t="s">
        <v>491</v>
      </c>
      <c r="AA7" s="71"/>
      <c r="AB7" s="71"/>
      <c r="AD7" s="188" t="s">
        <v>447</v>
      </c>
      <c r="AE7" s="260" t="s">
        <v>448</v>
      </c>
      <c r="AF7" s="226">
        <v>1</v>
      </c>
      <c r="AG7" s="261" t="s">
        <v>399</v>
      </c>
      <c r="AH7" s="219" t="s">
        <v>284</v>
      </c>
      <c r="AI7" s="258" t="s">
        <v>490</v>
      </c>
      <c r="AJ7" s="258" t="s">
        <v>491</v>
      </c>
      <c r="AK7" s="71"/>
      <c r="AL7" s="71"/>
      <c r="AN7" s="188" t="s">
        <v>504</v>
      </c>
      <c r="AO7" s="260" t="s">
        <v>448</v>
      </c>
      <c r="AP7" s="226">
        <v>1</v>
      </c>
      <c r="AQ7" s="241" t="s">
        <v>554</v>
      </c>
      <c r="AR7" s="219" t="s">
        <v>284</v>
      </c>
      <c r="AS7" s="258" t="s">
        <v>553</v>
      </c>
      <c r="AT7" s="258" t="s">
        <v>491</v>
      </c>
      <c r="AU7" s="71"/>
      <c r="AV7" s="71"/>
    </row>
    <row r="8" spans="2:49" ht="398.25" customHeight="1" x14ac:dyDescent="0.55000000000000004">
      <c r="B8" s="534"/>
      <c r="C8" s="221" t="s">
        <v>154</v>
      </c>
      <c r="D8" s="231" t="s">
        <v>149</v>
      </c>
      <c r="E8" s="219" t="s">
        <v>234</v>
      </c>
      <c r="F8" s="221" t="s">
        <v>75</v>
      </c>
      <c r="G8" s="222">
        <v>44214</v>
      </c>
      <c r="H8" s="223">
        <v>44552</v>
      </c>
      <c r="I8" s="224"/>
      <c r="J8" s="221" t="s">
        <v>280</v>
      </c>
      <c r="K8" s="220" t="s">
        <v>329</v>
      </c>
      <c r="L8" s="226">
        <v>0.02</v>
      </c>
      <c r="M8" s="227" t="s">
        <v>317</v>
      </c>
      <c r="N8" s="221" t="s">
        <v>297</v>
      </c>
      <c r="O8" s="219" t="s">
        <v>322</v>
      </c>
      <c r="P8" s="232" t="s">
        <v>319</v>
      </c>
      <c r="Q8" s="228"/>
      <c r="R8" s="228"/>
      <c r="S8" s="78"/>
      <c r="T8" s="188" t="s">
        <v>445</v>
      </c>
      <c r="U8" s="260" t="s">
        <v>449</v>
      </c>
      <c r="V8" s="226">
        <v>1</v>
      </c>
      <c r="W8" s="261" t="s">
        <v>399</v>
      </c>
      <c r="X8" s="219" t="s">
        <v>284</v>
      </c>
      <c r="Y8" s="258" t="s">
        <v>449</v>
      </c>
      <c r="Z8" s="258" t="s">
        <v>491</v>
      </c>
      <c r="AA8" s="71"/>
      <c r="AB8" s="71"/>
      <c r="AD8" s="188" t="s">
        <v>445</v>
      </c>
      <c r="AE8" s="260" t="s">
        <v>449</v>
      </c>
      <c r="AF8" s="226">
        <v>1</v>
      </c>
      <c r="AG8" s="261" t="s">
        <v>399</v>
      </c>
      <c r="AH8" s="219" t="s">
        <v>284</v>
      </c>
      <c r="AI8" s="258" t="s">
        <v>449</v>
      </c>
      <c r="AJ8" s="258" t="s">
        <v>491</v>
      </c>
      <c r="AK8" s="71"/>
      <c r="AL8" s="71"/>
      <c r="AN8" s="188" t="s">
        <v>504</v>
      </c>
      <c r="AO8" s="260" t="s">
        <v>449</v>
      </c>
      <c r="AP8" s="226">
        <v>1</v>
      </c>
      <c r="AQ8" s="241" t="s">
        <v>554</v>
      </c>
      <c r="AR8" s="219" t="s">
        <v>284</v>
      </c>
      <c r="AS8" s="258" t="s">
        <v>449</v>
      </c>
      <c r="AT8" s="258" t="s">
        <v>491</v>
      </c>
      <c r="AU8" s="71"/>
      <c r="AV8" s="71"/>
    </row>
    <row r="9" spans="2:49" ht="18.75" customHeight="1" x14ac:dyDescent="0.25"/>
    <row r="10" spans="2:49" ht="39" customHeight="1" x14ac:dyDescent="0.7">
      <c r="J10" s="532" t="s">
        <v>313</v>
      </c>
      <c r="K10" s="532"/>
      <c r="L10" s="143">
        <f>SUM(L6:L8)/3</f>
        <v>3.0000000000000002E-2</v>
      </c>
      <c r="T10" s="331" t="s">
        <v>314</v>
      </c>
      <c r="U10" s="332"/>
      <c r="V10" s="239">
        <f>SUM(V6:V8)/3</f>
        <v>0.8666666666666667</v>
      </c>
      <c r="AD10" s="331" t="s">
        <v>315</v>
      </c>
      <c r="AE10" s="331"/>
      <c r="AF10" s="239">
        <f>SUM(AF6:AF8)/3</f>
        <v>0.8666666666666667</v>
      </c>
      <c r="AG10" s="249"/>
      <c r="AH10" s="249"/>
      <c r="AI10" s="249"/>
      <c r="AJ10" s="249"/>
      <c r="AK10" s="249"/>
      <c r="AL10" s="249"/>
      <c r="AM10" s="249"/>
      <c r="AN10" s="331" t="s">
        <v>316</v>
      </c>
      <c r="AO10" s="331"/>
      <c r="AP10" s="239">
        <f>SUM(AP6:AP8)/3</f>
        <v>1</v>
      </c>
    </row>
    <row r="11" spans="2:49" ht="18.75" customHeight="1" x14ac:dyDescent="0.25"/>
    <row r="12" spans="2:49" ht="18.75" customHeight="1" x14ac:dyDescent="0.25"/>
    <row r="13" spans="2:49" ht="18.75" customHeight="1" x14ac:dyDescent="0.25"/>
    <row r="14" spans="2:49" ht="18.75" customHeight="1" x14ac:dyDescent="0.25"/>
    <row r="15" spans="2:49" ht="18.75" customHeight="1" x14ac:dyDescent="0.25"/>
    <row r="16" spans="2:49" ht="18.75" customHeight="1" x14ac:dyDescent="0.25"/>
  </sheetData>
  <mergeCells count="29">
    <mergeCell ref="AD10:AE10"/>
    <mergeCell ref="T10:U10"/>
    <mergeCell ref="J10:K10"/>
    <mergeCell ref="AN10:AO10"/>
    <mergeCell ref="B7:B8"/>
    <mergeCell ref="B3:H3"/>
    <mergeCell ref="B4:H4"/>
    <mergeCell ref="C5:D5"/>
    <mergeCell ref="AD4:AE4"/>
    <mergeCell ref="T4:U4"/>
    <mergeCell ref="V4:V5"/>
    <mergeCell ref="W4:Z4"/>
    <mergeCell ref="AA4:AB4"/>
    <mergeCell ref="AQ4:AT4"/>
    <mergeCell ref="AU4:AV4"/>
    <mergeCell ref="AF4:AF5"/>
    <mergeCell ref="B2:H2"/>
    <mergeCell ref="AG4:AJ4"/>
    <mergeCell ref="AK4:AL4"/>
    <mergeCell ref="AN4:AO4"/>
    <mergeCell ref="AP4:AP5"/>
    <mergeCell ref="J3:R3"/>
    <mergeCell ref="T3:AB3"/>
    <mergeCell ref="AD3:AL3"/>
    <mergeCell ref="AN3:AV3"/>
    <mergeCell ref="J4:K4"/>
    <mergeCell ref="L4:L5"/>
    <mergeCell ref="M4:P4"/>
    <mergeCell ref="Q4:R4"/>
  </mergeCells>
  <conditionalFormatting sqref="L6:L7">
    <cfRule type="cellIs" dxfId="39" priority="66" stopIfTrue="1" operator="equal">
      <formula>""</formula>
    </cfRule>
    <cfRule type="cellIs" dxfId="38" priority="67" operator="lessThanOrEqual">
      <formula>0.25</formula>
    </cfRule>
    <cfRule type="cellIs" dxfId="37" priority="68" operator="lessThanOrEqual">
      <formula>0.5</formula>
    </cfRule>
    <cfRule type="cellIs" dxfId="36" priority="69" operator="lessThanOrEqual">
      <formula>0.75</formula>
    </cfRule>
    <cfRule type="cellIs" dxfId="35" priority="70" operator="lessThanOrEqual">
      <formula>1</formula>
    </cfRule>
  </conditionalFormatting>
  <conditionalFormatting sqref="L8">
    <cfRule type="cellIs" dxfId="34" priority="61" stopIfTrue="1" operator="equal">
      <formula>""</formula>
    </cfRule>
    <cfRule type="cellIs" dxfId="33" priority="62" operator="lessThanOrEqual">
      <formula>0.25</formula>
    </cfRule>
    <cfRule type="cellIs" dxfId="32" priority="63" operator="lessThanOrEqual">
      <formula>0.5</formula>
    </cfRule>
    <cfRule type="cellIs" dxfId="31" priority="64" operator="lessThanOrEqual">
      <formula>0.75</formula>
    </cfRule>
    <cfRule type="cellIs" dxfId="30" priority="65" operator="lessThanOrEqual">
      <formula>1</formula>
    </cfRule>
  </conditionalFormatting>
  <conditionalFormatting sqref="V6:V7">
    <cfRule type="cellIs" dxfId="29" priority="26" stopIfTrue="1" operator="equal">
      <formula>""</formula>
    </cfRule>
    <cfRule type="cellIs" dxfId="28" priority="27" operator="lessThanOrEqual">
      <formula>0.25</formula>
    </cfRule>
    <cfRule type="cellIs" dxfId="27" priority="28" operator="lessThanOrEqual">
      <formula>0.5</formula>
    </cfRule>
    <cfRule type="cellIs" dxfId="26" priority="29" operator="lessThanOrEqual">
      <formula>0.75</formula>
    </cfRule>
    <cfRule type="cellIs" dxfId="25" priority="30" operator="lessThanOrEqual">
      <formula>1</formula>
    </cfRule>
  </conditionalFormatting>
  <conditionalFormatting sqref="V8">
    <cfRule type="cellIs" dxfId="24" priority="21" stopIfTrue="1" operator="equal">
      <formula>""</formula>
    </cfRule>
    <cfRule type="cellIs" dxfId="23" priority="22" operator="lessThanOrEqual">
      <formula>0.25</formula>
    </cfRule>
    <cfRule type="cellIs" dxfId="22" priority="23" operator="lessThanOrEqual">
      <formula>0.5</formula>
    </cfRule>
    <cfRule type="cellIs" dxfId="21" priority="24" operator="lessThanOrEqual">
      <formula>0.75</formula>
    </cfRule>
    <cfRule type="cellIs" dxfId="20" priority="25" operator="lessThanOrEqual">
      <formula>1</formula>
    </cfRule>
  </conditionalFormatting>
  <conditionalFormatting sqref="AF6:AF7">
    <cfRule type="cellIs" dxfId="19" priority="16" stopIfTrue="1" operator="equal">
      <formula>""</formula>
    </cfRule>
    <cfRule type="cellIs" dxfId="18" priority="17" operator="lessThanOrEqual">
      <formula>0.25</formula>
    </cfRule>
    <cfRule type="cellIs" dxfId="17" priority="18" operator="lessThanOrEqual">
      <formula>0.5</formula>
    </cfRule>
    <cfRule type="cellIs" dxfId="16" priority="19" operator="lessThanOrEqual">
      <formula>0.75</formula>
    </cfRule>
    <cfRule type="cellIs" dxfId="15" priority="20" operator="lessThanOrEqual">
      <formula>1</formula>
    </cfRule>
  </conditionalFormatting>
  <conditionalFormatting sqref="AF8">
    <cfRule type="cellIs" dxfId="14" priority="11" stopIfTrue="1" operator="equal">
      <formula>""</formula>
    </cfRule>
    <cfRule type="cellIs" dxfId="13" priority="12" operator="lessThanOrEqual">
      <formula>0.25</formula>
    </cfRule>
    <cfRule type="cellIs" dxfId="12" priority="13" operator="lessThanOrEqual">
      <formula>0.5</formula>
    </cfRule>
    <cfRule type="cellIs" dxfId="11" priority="14" operator="lessThanOrEqual">
      <formula>0.75</formula>
    </cfRule>
    <cfRule type="cellIs" dxfId="10" priority="15" operator="lessThanOrEqual">
      <formula>1</formula>
    </cfRule>
  </conditionalFormatting>
  <conditionalFormatting sqref="AP6:AP7">
    <cfRule type="cellIs" dxfId="9" priority="6" stopIfTrue="1" operator="equal">
      <formula>""</formula>
    </cfRule>
    <cfRule type="cellIs" dxfId="8" priority="7" operator="lessThanOrEqual">
      <formula>0.25</formula>
    </cfRule>
    <cfRule type="cellIs" dxfId="7" priority="8" operator="lessThanOrEqual">
      <formula>0.5</formula>
    </cfRule>
    <cfRule type="cellIs" dxfId="6" priority="9" operator="lessThanOrEqual">
      <formula>0.75</formula>
    </cfRule>
    <cfRule type="cellIs" dxfId="5" priority="10" operator="lessThanOrEqual">
      <formula>1</formula>
    </cfRule>
  </conditionalFormatting>
  <conditionalFormatting sqref="AP8">
    <cfRule type="cellIs" dxfId="4" priority="1" stopIfTrue="1" operator="equal">
      <formula>""</formula>
    </cfRule>
    <cfRule type="cellIs" dxfId="3" priority="2" operator="lessThanOrEqual">
      <formula>0.25</formula>
    </cfRule>
    <cfRule type="cellIs" dxfId="2" priority="3" operator="lessThanOrEqual">
      <formula>0.5</formula>
    </cfRule>
    <cfRule type="cellIs" dxfId="1" priority="4" operator="lessThanOrEqual">
      <formula>0.75</formula>
    </cfRule>
    <cfRule type="cellIs" dxfId="0" priority="5" operator="lessThanOrEqual">
      <formula>1</formula>
    </cfRule>
  </conditionalFormatting>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I13"/>
  <sheetViews>
    <sheetView topLeftCell="A3" zoomScale="104" workbookViewId="0">
      <selection activeCell="D20" sqref="D20"/>
    </sheetView>
  </sheetViews>
  <sheetFormatPr baseColWidth="10" defaultRowHeight="15" x14ac:dyDescent="0.25"/>
  <cols>
    <col min="3" max="3" width="21" customWidth="1"/>
    <col min="4" max="4" width="23.140625" customWidth="1"/>
    <col min="5" max="5" width="25.5703125" customWidth="1"/>
    <col min="6" max="6" width="32.28515625" customWidth="1"/>
    <col min="7" max="7" width="24.140625" customWidth="1"/>
    <col min="9" max="9" width="19.85546875" customWidth="1"/>
  </cols>
  <sheetData>
    <row r="3" spans="2:9" ht="18" x14ac:dyDescent="0.25">
      <c r="B3" s="536" t="s">
        <v>117</v>
      </c>
      <c r="C3" s="536"/>
      <c r="D3" s="536"/>
      <c r="E3" s="536"/>
      <c r="F3" s="536"/>
      <c r="G3" s="536"/>
      <c r="H3" s="536"/>
      <c r="I3" s="536"/>
    </row>
    <row r="4" spans="2:9" ht="18" x14ac:dyDescent="0.25">
      <c r="B4" s="537" t="s">
        <v>468</v>
      </c>
      <c r="C4" s="537"/>
      <c r="D4" s="537"/>
      <c r="E4" s="537"/>
      <c r="F4" s="537"/>
      <c r="G4" s="537"/>
      <c r="H4" s="537"/>
      <c r="I4" s="537"/>
    </row>
    <row r="5" spans="2:9" ht="18" x14ac:dyDescent="0.25">
      <c r="B5" s="538" t="s">
        <v>76</v>
      </c>
      <c r="C5" s="538"/>
      <c r="D5" s="539"/>
      <c r="E5" s="539"/>
      <c r="F5" s="539"/>
      <c r="G5" s="538"/>
      <c r="H5" s="538"/>
      <c r="I5" s="538"/>
    </row>
    <row r="6" spans="2:9" x14ac:dyDescent="0.25">
      <c r="B6" s="542" t="s">
        <v>469</v>
      </c>
      <c r="C6" s="542"/>
      <c r="D6" s="253" t="s">
        <v>464</v>
      </c>
      <c r="E6" s="253" t="s">
        <v>465</v>
      </c>
      <c r="F6" s="253" t="s">
        <v>466</v>
      </c>
      <c r="G6" s="543" t="s">
        <v>467</v>
      </c>
      <c r="H6" s="543"/>
      <c r="I6" s="543"/>
    </row>
    <row r="7" spans="2:9" ht="26.25" x14ac:dyDescent="0.25">
      <c r="B7" s="540" t="s">
        <v>470</v>
      </c>
      <c r="C7" s="540"/>
      <c r="D7" s="252">
        <f>G.RIESGOS!L18</f>
        <v>0.20600000000000002</v>
      </c>
      <c r="E7" s="292">
        <f>G.RIESGOS!V18</f>
        <v>0.65999999999999992</v>
      </c>
      <c r="F7" s="293">
        <f>G.RIESGOS!AF18</f>
        <v>0.82</v>
      </c>
      <c r="G7" s="541">
        <f>G.RIESGOS!AP18</f>
        <v>0.85</v>
      </c>
      <c r="H7" s="541"/>
      <c r="I7" s="541"/>
    </row>
    <row r="8" spans="2:9" ht="26.25" x14ac:dyDescent="0.25">
      <c r="B8" s="540" t="s">
        <v>471</v>
      </c>
      <c r="C8" s="540"/>
      <c r="D8" s="252">
        <f>'R. TRAMITES '!R17</f>
        <v>0.6</v>
      </c>
      <c r="E8" s="292">
        <f>'R. TRAMITES '!AB17</f>
        <v>1</v>
      </c>
      <c r="F8" s="293">
        <f>'R. TRAMITES '!AL17</f>
        <v>1</v>
      </c>
      <c r="G8" s="541">
        <f>'R. TRAMITES '!AV17</f>
        <v>1</v>
      </c>
      <c r="H8" s="541"/>
      <c r="I8" s="541"/>
    </row>
    <row r="9" spans="2:9" ht="26.25" x14ac:dyDescent="0.25">
      <c r="B9" s="540" t="s">
        <v>121</v>
      </c>
      <c r="C9" s="540"/>
      <c r="D9" s="252">
        <f>'RENDICION DE CUENTAS'!L20</f>
        <v>0</v>
      </c>
      <c r="E9" s="292">
        <f>'RENDICION DE CUENTAS'!V20</f>
        <v>0.32</v>
      </c>
      <c r="F9" s="293">
        <f>'RENDICION DE CUENTAS'!AF20</f>
        <v>0.22500000000000001</v>
      </c>
      <c r="G9" s="541">
        <f>'RENDICION DE CUENTAS'!AP20</f>
        <v>0.65</v>
      </c>
      <c r="H9" s="541"/>
      <c r="I9" s="541"/>
    </row>
    <row r="10" spans="2:9" ht="26.25" x14ac:dyDescent="0.25">
      <c r="B10" s="540" t="s">
        <v>472</v>
      </c>
      <c r="C10" s="540"/>
      <c r="D10" s="252">
        <f>'A. AL CIUDADANO'!M17</f>
        <v>0.11500000000000002</v>
      </c>
      <c r="E10" s="292">
        <f>'A. AL CIUDADANO'!W17</f>
        <v>0.27999999999999997</v>
      </c>
      <c r="F10" s="293">
        <f>'A. AL CIUDADANO'!AG17</f>
        <v>0.41</v>
      </c>
      <c r="G10" s="541">
        <f>'A. AL CIUDADANO'!AQ17</f>
        <v>0.27999999999999997</v>
      </c>
      <c r="H10" s="541"/>
      <c r="I10" s="541"/>
    </row>
    <row r="11" spans="2:9" ht="26.25" x14ac:dyDescent="0.25">
      <c r="B11" s="540" t="s">
        <v>473</v>
      </c>
      <c r="C11" s="540"/>
      <c r="D11" s="252">
        <f>'TRANSP. Y ACCESO A LA INFO'!M23</f>
        <v>0.38250000000000006</v>
      </c>
      <c r="E11" s="292">
        <f>'TRANSP. Y ACCESO A LA INFO'!W23</f>
        <v>0.5083333333333333</v>
      </c>
      <c r="F11" s="293">
        <f>'TRANSP. Y ACCESO A LA INFO'!AG23</f>
        <v>0.59166666666666667</v>
      </c>
      <c r="G11" s="541">
        <f>'TRANSP. Y ACCESO A LA INFO'!AQ23</f>
        <v>0.59166666666666667</v>
      </c>
      <c r="H11" s="541"/>
      <c r="I11" s="541"/>
    </row>
    <row r="12" spans="2:9" ht="26.25" x14ac:dyDescent="0.25">
      <c r="B12" s="540" t="s">
        <v>569</v>
      </c>
      <c r="C12" s="540"/>
      <c r="D12" s="252">
        <f>'INIC 1'!L10</f>
        <v>3.0000000000000002E-2</v>
      </c>
      <c r="E12" s="292">
        <f>'INIC 1'!V10</f>
        <v>0.8666666666666667</v>
      </c>
      <c r="F12" s="293">
        <f>'INIC 1'!AF10</f>
        <v>0.8666666666666667</v>
      </c>
      <c r="G12" s="541">
        <f>'INIC 1'!AP10</f>
        <v>1</v>
      </c>
      <c r="H12" s="541"/>
      <c r="I12" s="541"/>
    </row>
    <row r="13" spans="2:9" x14ac:dyDescent="0.25">
      <c r="D13" s="296">
        <f>SUM(D7:D12)/6</f>
        <v>0.22225000000000003</v>
      </c>
      <c r="E13" s="296">
        <f>SUM(E7:E12)/6</f>
        <v>0.60583333333333333</v>
      </c>
      <c r="F13" s="296">
        <f>SUM(F7:F12)/6</f>
        <v>0.65222222222222226</v>
      </c>
      <c r="G13" s="535">
        <v>0.65222222222222226</v>
      </c>
      <c r="H13" s="535"/>
      <c r="I13" s="535"/>
    </row>
  </sheetData>
  <mergeCells count="18">
    <mergeCell ref="G11:I11"/>
    <mergeCell ref="B9:C9"/>
    <mergeCell ref="G13:I13"/>
    <mergeCell ref="B3:I3"/>
    <mergeCell ref="B4:I4"/>
    <mergeCell ref="B5:I5"/>
    <mergeCell ref="B7:C7"/>
    <mergeCell ref="B8:C8"/>
    <mergeCell ref="G12:I12"/>
    <mergeCell ref="B10:C10"/>
    <mergeCell ref="B11:C11"/>
    <mergeCell ref="B12:C12"/>
    <mergeCell ref="B6:C6"/>
    <mergeCell ref="G6:I6"/>
    <mergeCell ref="G7:I7"/>
    <mergeCell ref="G8:I8"/>
    <mergeCell ref="G9:I9"/>
    <mergeCell ref="G10:I10"/>
  </mergeCells>
  <pageMargins left="0.7" right="0.7" top="0.75" bottom="0.75" header="0.3" footer="0.3"/>
  <pageSetup orientation="portrait"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Control de cambios</vt:lpstr>
      <vt:lpstr>Menú</vt:lpstr>
      <vt:lpstr>G.RIESGOS</vt:lpstr>
      <vt:lpstr>R. TRAMITES </vt:lpstr>
      <vt:lpstr>RENDICION DE CUENTAS</vt:lpstr>
      <vt:lpstr>A. AL CIUDADANO</vt:lpstr>
      <vt:lpstr>TRANSP. Y ACCESO A LA INFO</vt:lpstr>
      <vt:lpstr>INIC 1</vt:lpstr>
      <vt:lpstr>CONSOLIDADO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planeacion</dc:creator>
  <cp:lastModifiedBy>uniguajira</cp:lastModifiedBy>
  <cp:lastPrinted>2020-01-29T14:33:50Z</cp:lastPrinted>
  <dcterms:created xsi:type="dcterms:W3CDTF">2020-01-16T14:04:58Z</dcterms:created>
  <dcterms:modified xsi:type="dcterms:W3CDTF">2021-12-22T16:16:49Z</dcterms:modified>
</cp:coreProperties>
</file>