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9EAD3386-BD75-4A90-B887-315892923E8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AB SUKOHARJO" sheetId="1" r:id="rId1"/>
    <sheet name="WERU" sheetId="3" r:id="rId2"/>
    <sheet name="BULU" sheetId="4" r:id="rId3"/>
    <sheet name="TAWANGSARI" sheetId="5" r:id="rId4"/>
    <sheet name="SUKOHARJO" sheetId="6" r:id="rId5"/>
    <sheet name="NGUTER" sheetId="7" r:id="rId6"/>
    <sheet name="BENDOSARI" sheetId="8" r:id="rId7"/>
    <sheet name="POLOKARTO" sheetId="9" r:id="rId8"/>
    <sheet name="MOJOLABAN" sheetId="10" r:id="rId9"/>
    <sheet name="GROGOL" sheetId="11" r:id="rId10"/>
    <sheet name="BAKI" sheetId="12" r:id="rId11"/>
    <sheet name="GATAK" sheetId="13" r:id="rId12"/>
    <sheet name="KARTASURA" sheetId="14" r:id="rId13"/>
  </sheets>
  <calcPr calcId="191029"/>
</workbook>
</file>

<file path=xl/calcChain.xml><?xml version="1.0" encoding="utf-8"?>
<calcChain xmlns="http://schemas.openxmlformats.org/spreadsheetml/2006/main">
  <c r="D20" i="1" l="1"/>
  <c r="F20" i="1"/>
  <c r="D20" i="4"/>
  <c r="H9" i="1"/>
  <c r="H10" i="1"/>
  <c r="H11" i="1"/>
  <c r="H12" i="1"/>
  <c r="H13" i="1"/>
  <c r="H14" i="1"/>
  <c r="H15" i="1"/>
  <c r="H16" i="1"/>
  <c r="H17" i="1"/>
  <c r="H18" i="1"/>
  <c r="H19" i="1"/>
  <c r="H8" i="1"/>
  <c r="H9" i="14"/>
  <c r="E9" i="14" s="1"/>
  <c r="H10" i="14"/>
  <c r="G10" i="14" s="1"/>
  <c r="H11" i="14"/>
  <c r="G11" i="14" s="1"/>
  <c r="H12" i="14"/>
  <c r="E12" i="14" s="1"/>
  <c r="H13" i="14"/>
  <c r="G13" i="14" s="1"/>
  <c r="H14" i="14"/>
  <c r="E14" i="14" s="1"/>
  <c r="H15" i="14"/>
  <c r="E15" i="14" s="1"/>
  <c r="H16" i="14"/>
  <c r="E16" i="14" s="1"/>
  <c r="H17" i="14"/>
  <c r="G17" i="14" s="1"/>
  <c r="H18" i="14"/>
  <c r="G18" i="14" s="1"/>
  <c r="H19" i="14"/>
  <c r="G19" i="14" s="1"/>
  <c r="H8" i="14"/>
  <c r="E8" i="14" s="1"/>
  <c r="H9" i="13"/>
  <c r="G9" i="13" s="1"/>
  <c r="H10" i="13"/>
  <c r="G10" i="13" s="1"/>
  <c r="H11" i="13"/>
  <c r="G11" i="13" s="1"/>
  <c r="H12" i="13"/>
  <c r="E12" i="13" s="1"/>
  <c r="H13" i="13"/>
  <c r="G13" i="13" s="1"/>
  <c r="H14" i="13"/>
  <c r="G14" i="13" s="1"/>
  <c r="H15" i="13"/>
  <c r="G15" i="13" s="1"/>
  <c r="H16" i="13"/>
  <c r="G16" i="13" s="1"/>
  <c r="H17" i="13"/>
  <c r="E17" i="13" s="1"/>
  <c r="H18" i="13"/>
  <c r="G18" i="13" s="1"/>
  <c r="H19" i="13"/>
  <c r="G19" i="13" s="1"/>
  <c r="H20" i="13"/>
  <c r="G20" i="13" s="1"/>
  <c r="H21" i="13"/>
  <c r="G21" i="13" s="1"/>
  <c r="H8" i="13"/>
  <c r="G8" i="13" s="1"/>
  <c r="H9" i="12"/>
  <c r="G9" i="12" s="1"/>
  <c r="H10" i="12"/>
  <c r="E10" i="12" s="1"/>
  <c r="H11" i="12"/>
  <c r="G11" i="12" s="1"/>
  <c r="H12" i="12"/>
  <c r="G12" i="12" s="1"/>
  <c r="H13" i="12"/>
  <c r="G13" i="12" s="1"/>
  <c r="H14" i="12"/>
  <c r="G14" i="12" s="1"/>
  <c r="H15" i="12"/>
  <c r="G15" i="12" s="1"/>
  <c r="H16" i="12"/>
  <c r="G16" i="12" s="1"/>
  <c r="H17" i="12"/>
  <c r="G17" i="12" s="1"/>
  <c r="H18" i="12"/>
  <c r="H19" i="12"/>
  <c r="G19" i="12" s="1"/>
  <c r="H20" i="12"/>
  <c r="G20" i="12" s="1"/>
  <c r="H21" i="12"/>
  <c r="G21" i="12" s="1"/>
  <c r="H8" i="12"/>
  <c r="G8" i="12" s="1"/>
  <c r="H9" i="11"/>
  <c r="E9" i="11" s="1"/>
  <c r="H10" i="11"/>
  <c r="G10" i="11" s="1"/>
  <c r="H11" i="11"/>
  <c r="G11" i="11" s="1"/>
  <c r="H12" i="11"/>
  <c r="G12" i="11" s="1"/>
  <c r="H13" i="11"/>
  <c r="E13" i="11" s="1"/>
  <c r="H14" i="11"/>
  <c r="G14" i="11" s="1"/>
  <c r="H15" i="11"/>
  <c r="G15" i="11" s="1"/>
  <c r="H16" i="11"/>
  <c r="H17" i="11"/>
  <c r="G17" i="11" s="1"/>
  <c r="H18" i="11"/>
  <c r="G18" i="11" s="1"/>
  <c r="H19" i="11"/>
  <c r="E19" i="11" s="1"/>
  <c r="H20" i="11"/>
  <c r="G20" i="11" s="1"/>
  <c r="H21" i="11"/>
  <c r="G21" i="11" s="1"/>
  <c r="H8" i="11"/>
  <c r="E8" i="11" s="1"/>
  <c r="H9" i="10"/>
  <c r="G9" i="10" s="1"/>
  <c r="H10" i="10"/>
  <c r="G10" i="10" s="1"/>
  <c r="H11" i="10"/>
  <c r="G11" i="10" s="1"/>
  <c r="H12" i="10"/>
  <c r="G12" i="10" s="1"/>
  <c r="H13" i="10"/>
  <c r="G13" i="10" s="1"/>
  <c r="H14" i="10"/>
  <c r="H15" i="10"/>
  <c r="G15" i="10" s="1"/>
  <c r="H16" i="10"/>
  <c r="G16" i="10" s="1"/>
  <c r="H17" i="10"/>
  <c r="E17" i="10" s="1"/>
  <c r="H18" i="10"/>
  <c r="G18" i="10" s="1"/>
  <c r="H19" i="10"/>
  <c r="G19" i="10" s="1"/>
  <c r="H20" i="10"/>
  <c r="G20" i="10" s="1"/>
  <c r="H21" i="10"/>
  <c r="G21" i="10" s="1"/>
  <c r="H22" i="10"/>
  <c r="G22" i="10" s="1"/>
  <c r="H8" i="10"/>
  <c r="G8" i="10" s="1"/>
  <c r="H9" i="9"/>
  <c r="G9" i="9" s="1"/>
  <c r="H10" i="9"/>
  <c r="E10" i="9" s="1"/>
  <c r="H11" i="9"/>
  <c r="E11" i="9" s="1"/>
  <c r="H12" i="9"/>
  <c r="E12" i="9" s="1"/>
  <c r="H13" i="9"/>
  <c r="E13" i="9" s="1"/>
  <c r="H14" i="9"/>
  <c r="G14" i="9" s="1"/>
  <c r="H15" i="9"/>
  <c r="G15" i="9" s="1"/>
  <c r="H16" i="9"/>
  <c r="G16" i="9" s="1"/>
  <c r="H17" i="9"/>
  <c r="G17" i="9" s="1"/>
  <c r="H18" i="9"/>
  <c r="E18" i="9" s="1"/>
  <c r="H19" i="9"/>
  <c r="G19" i="9" s="1"/>
  <c r="H20" i="9"/>
  <c r="G20" i="9" s="1"/>
  <c r="H21" i="9"/>
  <c r="G21" i="9" s="1"/>
  <c r="H22" i="9"/>
  <c r="G22" i="9" s="1"/>
  <c r="H23" i="9"/>
  <c r="G23" i="9" s="1"/>
  <c r="H24" i="9"/>
  <c r="E24" i="9" s="1"/>
  <c r="H8" i="9"/>
  <c r="G8" i="9" s="1"/>
  <c r="H9" i="8"/>
  <c r="G9" i="8" s="1"/>
  <c r="H10" i="8"/>
  <c r="G10" i="8" s="1"/>
  <c r="H11" i="8"/>
  <c r="E11" i="8" s="1"/>
  <c r="H12" i="8"/>
  <c r="E12" i="8" s="1"/>
  <c r="H13" i="8"/>
  <c r="G13" i="8" s="1"/>
  <c r="H14" i="8"/>
  <c r="G14" i="8" s="1"/>
  <c r="H15" i="8"/>
  <c r="E15" i="8" s="1"/>
  <c r="H16" i="8"/>
  <c r="G16" i="8" s="1"/>
  <c r="H17" i="8"/>
  <c r="E17" i="8" s="1"/>
  <c r="H18" i="8"/>
  <c r="G18" i="8" s="1"/>
  <c r="H19" i="8"/>
  <c r="G19" i="8" s="1"/>
  <c r="H20" i="8"/>
  <c r="G20" i="8" s="1"/>
  <c r="H21" i="8"/>
  <c r="G21" i="8" s="1"/>
  <c r="H8" i="8"/>
  <c r="G8" i="8" s="1"/>
  <c r="H9" i="7"/>
  <c r="G9" i="7" s="1"/>
  <c r="H10" i="7"/>
  <c r="E10" i="7" s="1"/>
  <c r="H11" i="7"/>
  <c r="G11" i="7" s="1"/>
  <c r="H12" i="7"/>
  <c r="E12" i="7" s="1"/>
  <c r="H13" i="7"/>
  <c r="G13" i="7" s="1"/>
  <c r="H14" i="7"/>
  <c r="G14" i="7" s="1"/>
  <c r="H15" i="7"/>
  <c r="E15" i="7" s="1"/>
  <c r="H16" i="7"/>
  <c r="G16" i="7" s="1"/>
  <c r="H17" i="7"/>
  <c r="G17" i="7" s="1"/>
  <c r="H18" i="7"/>
  <c r="G18" i="7" s="1"/>
  <c r="H19" i="7"/>
  <c r="H20" i="7"/>
  <c r="G20" i="7" s="1"/>
  <c r="H21" i="7"/>
  <c r="G21" i="7" s="1"/>
  <c r="H22" i="7"/>
  <c r="G22" i="7" s="1"/>
  <c r="H23" i="7"/>
  <c r="G23" i="7" s="1"/>
  <c r="H8" i="7"/>
  <c r="G8" i="7" s="1"/>
  <c r="H9" i="6"/>
  <c r="G9" i="6" s="1"/>
  <c r="H10" i="6"/>
  <c r="G10" i="6" s="1"/>
  <c r="H11" i="6"/>
  <c r="E11" i="6" s="1"/>
  <c r="H12" i="6"/>
  <c r="G12" i="6" s="1"/>
  <c r="H13" i="6"/>
  <c r="G13" i="6" s="1"/>
  <c r="H14" i="6"/>
  <c r="E14" i="6" s="1"/>
  <c r="H15" i="6"/>
  <c r="E15" i="6" s="1"/>
  <c r="H16" i="6"/>
  <c r="E16" i="6" s="1"/>
  <c r="H17" i="6"/>
  <c r="H18" i="6"/>
  <c r="G18" i="6" s="1"/>
  <c r="H19" i="6"/>
  <c r="G19" i="6" s="1"/>
  <c r="H20" i="6"/>
  <c r="H21" i="6"/>
  <c r="G21" i="6" s="1"/>
  <c r="H8" i="6"/>
  <c r="E8" i="6" s="1"/>
  <c r="H9" i="5"/>
  <c r="G9" i="5" s="1"/>
  <c r="H10" i="5"/>
  <c r="E10" i="5" s="1"/>
  <c r="H11" i="5"/>
  <c r="G11" i="5" s="1"/>
  <c r="H12" i="5"/>
  <c r="E12" i="5" s="1"/>
  <c r="H13" i="5"/>
  <c r="G13" i="5" s="1"/>
  <c r="H14" i="5"/>
  <c r="G14" i="5" s="1"/>
  <c r="H15" i="5"/>
  <c r="G15" i="5" s="1"/>
  <c r="H16" i="5"/>
  <c r="G16" i="5" s="1"/>
  <c r="H17" i="5"/>
  <c r="G17" i="5" s="1"/>
  <c r="H18" i="5"/>
  <c r="G18" i="5" s="1"/>
  <c r="H19" i="5"/>
  <c r="E19" i="5" s="1"/>
  <c r="H8" i="5"/>
  <c r="G8" i="5" s="1"/>
  <c r="H9" i="4"/>
  <c r="G9" i="4" s="1"/>
  <c r="H10" i="4"/>
  <c r="G10" i="4" s="1"/>
  <c r="H11" i="4"/>
  <c r="G11" i="4" s="1"/>
  <c r="H12" i="4"/>
  <c r="E12" i="4" s="1"/>
  <c r="H13" i="4"/>
  <c r="E13" i="4" s="1"/>
  <c r="H14" i="4"/>
  <c r="E14" i="4" s="1"/>
  <c r="H15" i="4"/>
  <c r="G15" i="4" s="1"/>
  <c r="H16" i="4"/>
  <c r="G16" i="4" s="1"/>
  <c r="H17" i="4"/>
  <c r="E17" i="4" s="1"/>
  <c r="H18" i="4"/>
  <c r="E18" i="4" s="1"/>
  <c r="H19" i="4"/>
  <c r="E19" i="4" s="1"/>
  <c r="H8" i="4"/>
  <c r="G8" i="4" s="1"/>
  <c r="H9" i="3"/>
  <c r="G9" i="3" s="1"/>
  <c r="H10" i="3"/>
  <c r="H11" i="3"/>
  <c r="H12" i="3"/>
  <c r="G12" i="3" s="1"/>
  <c r="H13" i="3"/>
  <c r="E13" i="3" s="1"/>
  <c r="H14" i="3"/>
  <c r="E14" i="3" s="1"/>
  <c r="H15" i="3"/>
  <c r="G15" i="3" s="1"/>
  <c r="H16" i="3"/>
  <c r="G16" i="3" s="1"/>
  <c r="H17" i="3"/>
  <c r="G17" i="3" s="1"/>
  <c r="H18" i="3"/>
  <c r="G18" i="3" s="1"/>
  <c r="H19" i="3"/>
  <c r="G19" i="3" s="1"/>
  <c r="H20" i="3"/>
  <c r="G20" i="3" s="1"/>
  <c r="H8" i="3"/>
  <c r="G8" i="3" s="1"/>
  <c r="F20" i="14"/>
  <c r="D20" i="14"/>
  <c r="F22" i="13"/>
  <c r="D22" i="13"/>
  <c r="F22" i="12"/>
  <c r="D22" i="12"/>
  <c r="G18" i="12"/>
  <c r="E18" i="12"/>
  <c r="F22" i="11"/>
  <c r="D22" i="11"/>
  <c r="G19" i="11"/>
  <c r="G16" i="11"/>
  <c r="E16" i="11"/>
  <c r="F23" i="10"/>
  <c r="D23" i="10"/>
  <c r="G14" i="10"/>
  <c r="E14" i="10"/>
  <c r="F25" i="9"/>
  <c r="D25" i="9"/>
  <c r="E8" i="9"/>
  <c r="F22" i="8"/>
  <c r="D22" i="8"/>
  <c r="E21" i="8"/>
  <c r="F24" i="7"/>
  <c r="D24" i="7"/>
  <c r="F22" i="6"/>
  <c r="D22" i="6"/>
  <c r="G17" i="6"/>
  <c r="E17" i="6"/>
  <c r="G16" i="6"/>
  <c r="F20" i="5"/>
  <c r="D20" i="5"/>
  <c r="G12" i="5"/>
  <c r="F20" i="4"/>
  <c r="F21" i="3"/>
  <c r="D21" i="3"/>
  <c r="E12" i="3"/>
  <c r="G11" i="3"/>
  <c r="E11" i="3"/>
  <c r="G10" i="3"/>
  <c r="E10" i="3"/>
  <c r="E11" i="14" l="1"/>
  <c r="G12" i="14"/>
  <c r="E13" i="14"/>
  <c r="E20" i="13"/>
  <c r="E8" i="13"/>
  <c r="G17" i="10"/>
  <c r="G24" i="9"/>
  <c r="G11" i="8"/>
  <c r="E9" i="7"/>
  <c r="E13" i="7"/>
  <c r="G14" i="6"/>
  <c r="G15" i="6"/>
  <c r="E14" i="5"/>
  <c r="E13" i="5"/>
  <c r="E15" i="5"/>
  <c r="G13" i="4"/>
  <c r="G19" i="4"/>
  <c r="H20" i="1"/>
  <c r="G8" i="14"/>
  <c r="G9" i="14"/>
  <c r="E21" i="13"/>
  <c r="E14" i="13"/>
  <c r="E9" i="13"/>
  <c r="E8" i="12"/>
  <c r="E12" i="12"/>
  <c r="E13" i="12"/>
  <c r="E11" i="11"/>
  <c r="E10" i="10"/>
  <c r="E21" i="10"/>
  <c r="E22" i="10"/>
  <c r="G13" i="9"/>
  <c r="E14" i="9"/>
  <c r="G12" i="9"/>
  <c r="E23" i="9"/>
  <c r="G11" i="9"/>
  <c r="G12" i="8"/>
  <c r="E13" i="8"/>
  <c r="E14" i="8"/>
  <c r="G15" i="8"/>
  <c r="G15" i="7"/>
  <c r="G12" i="7"/>
  <c r="E22" i="7"/>
  <c r="E23" i="7"/>
  <c r="E11" i="7"/>
  <c r="E8" i="7"/>
  <c r="E19" i="6"/>
  <c r="E18" i="6"/>
  <c r="E17" i="5"/>
  <c r="E11" i="4"/>
  <c r="G12" i="4"/>
  <c r="G14" i="4"/>
  <c r="G17" i="4"/>
  <c r="E16" i="3"/>
  <c r="E11" i="13"/>
  <c r="E9" i="12"/>
  <c r="E21" i="12"/>
  <c r="G13" i="11"/>
  <c r="E14" i="11"/>
  <c r="E11" i="10"/>
  <c r="E18" i="8"/>
  <c r="E16" i="12"/>
  <c r="E15" i="11"/>
  <c r="E21" i="11"/>
  <c r="E12" i="10"/>
  <c r="E13" i="10"/>
  <c r="E21" i="9"/>
  <c r="E22" i="9"/>
  <c r="E9" i="9"/>
  <c r="G17" i="8"/>
  <c r="G10" i="7"/>
  <c r="E14" i="7"/>
  <c r="E9" i="6"/>
  <c r="E21" i="6"/>
  <c r="E10" i="6"/>
  <c r="G18" i="4"/>
  <c r="E9" i="4"/>
  <c r="E8" i="3"/>
  <c r="E9" i="3"/>
  <c r="G14" i="3"/>
  <c r="E15" i="3"/>
  <c r="E14" i="12"/>
  <c r="E8" i="8"/>
  <c r="G14" i="14"/>
  <c r="G11" i="6"/>
  <c r="E17" i="9"/>
  <c r="G15" i="14"/>
  <c r="G13" i="3"/>
  <c r="E15" i="4"/>
  <c r="G19" i="5"/>
  <c r="E13" i="6"/>
  <c r="E21" i="7"/>
  <c r="E10" i="8"/>
  <c r="G18" i="9"/>
  <c r="E9" i="10"/>
  <c r="E16" i="10"/>
  <c r="G9" i="11"/>
  <c r="G10" i="12"/>
  <c r="G12" i="13"/>
  <c r="E16" i="7"/>
  <c r="E18" i="5"/>
  <c r="E8" i="4"/>
  <c r="E10" i="11"/>
  <c r="E11" i="12"/>
  <c r="E13" i="13"/>
  <c r="H24" i="7"/>
  <c r="I19" i="7" s="1"/>
  <c r="H22" i="11"/>
  <c r="I18" i="11" s="1"/>
  <c r="H20" i="5"/>
  <c r="I19" i="5" s="1"/>
  <c r="E18" i="3"/>
  <c r="E9" i="5"/>
  <c r="E12" i="6"/>
  <c r="E17" i="7"/>
  <c r="E9" i="8"/>
  <c r="E8" i="10"/>
  <c r="G16" i="14"/>
  <c r="H22" i="6"/>
  <c r="I8" i="6" s="1"/>
  <c r="H25" i="9"/>
  <c r="I24" i="9" s="1"/>
  <c r="E17" i="3"/>
  <c r="E8" i="5"/>
  <c r="E15" i="9"/>
  <c r="E15" i="12"/>
  <c r="E17" i="12"/>
  <c r="G17" i="13"/>
  <c r="E19" i="13"/>
  <c r="E15" i="13"/>
  <c r="E16" i="13"/>
  <c r="E10" i="14"/>
  <c r="E17" i="14"/>
  <c r="H20" i="14"/>
  <c r="I15" i="14" s="1"/>
  <c r="E18" i="14"/>
  <c r="E19" i="14"/>
  <c r="E10" i="13"/>
  <c r="E18" i="13"/>
  <c r="H22" i="13"/>
  <c r="I11" i="13" s="1"/>
  <c r="H22" i="12"/>
  <c r="I11" i="12" s="1"/>
  <c r="E19" i="12"/>
  <c r="E20" i="12"/>
  <c r="E20" i="11"/>
  <c r="E17" i="11"/>
  <c r="E12" i="11"/>
  <c r="E18" i="11"/>
  <c r="G8" i="11"/>
  <c r="H23" i="10"/>
  <c r="I12" i="10" s="1"/>
  <c r="E18" i="10"/>
  <c r="E19" i="10"/>
  <c r="E20" i="10"/>
  <c r="E15" i="10"/>
  <c r="E16" i="9"/>
  <c r="G10" i="9"/>
  <c r="E19" i="9"/>
  <c r="E20" i="9"/>
  <c r="H22" i="8"/>
  <c r="I18" i="8" s="1"/>
  <c r="E19" i="8"/>
  <c r="E20" i="8"/>
  <c r="E16" i="8"/>
  <c r="E18" i="7"/>
  <c r="E19" i="7"/>
  <c r="G19" i="7"/>
  <c r="E20" i="7"/>
  <c r="E20" i="6"/>
  <c r="G20" i="6"/>
  <c r="G8" i="6"/>
  <c r="G10" i="5"/>
  <c r="E11" i="5"/>
  <c r="E16" i="5"/>
  <c r="H20" i="4"/>
  <c r="I16" i="4" s="1"/>
  <c r="E10" i="4"/>
  <c r="E16" i="4"/>
  <c r="E19" i="3"/>
  <c r="E20" i="3"/>
  <c r="H21" i="3"/>
  <c r="I14" i="3" s="1"/>
  <c r="I15" i="8" l="1"/>
  <c r="I19" i="8"/>
  <c r="I9" i="8"/>
  <c r="I9" i="14"/>
  <c r="I13" i="14"/>
  <c r="I16" i="11"/>
  <c r="I9" i="11"/>
  <c r="I20" i="11"/>
  <c r="I20" i="10"/>
  <c r="G23" i="10"/>
  <c r="E23" i="10"/>
  <c r="I19" i="9"/>
  <c r="I12" i="9"/>
  <c r="E22" i="8"/>
  <c r="I14" i="8"/>
  <c r="G22" i="8"/>
  <c r="I10" i="8"/>
  <c r="I20" i="6"/>
  <c r="I17" i="6"/>
  <c r="E20" i="5"/>
  <c r="I11" i="5"/>
  <c r="G20" i="4"/>
  <c r="I18" i="4"/>
  <c r="I10" i="4"/>
  <c r="I8" i="3"/>
  <c r="I13" i="3"/>
  <c r="I9" i="3"/>
  <c r="I19" i="3"/>
  <c r="I11" i="3"/>
  <c r="I16" i="10"/>
  <c r="I23" i="9"/>
  <c r="G25" i="9"/>
  <c r="I8" i="9"/>
  <c r="I9" i="9"/>
  <c r="I17" i="9"/>
  <c r="I22" i="9"/>
  <c r="E25" i="9"/>
  <c r="I18" i="9"/>
  <c r="I16" i="9"/>
  <c r="I11" i="9"/>
  <c r="I13" i="9"/>
  <c r="I21" i="9"/>
  <c r="I14" i="9"/>
  <c r="I10" i="9"/>
  <c r="I15" i="9"/>
  <c r="I13" i="8"/>
  <c r="I17" i="8"/>
  <c r="I21" i="8"/>
  <c r="I12" i="8"/>
  <c r="I20" i="8"/>
  <c r="I11" i="8"/>
  <c r="G20" i="14"/>
  <c r="I10" i="14"/>
  <c r="I18" i="14"/>
  <c r="I19" i="14"/>
  <c r="I8" i="14"/>
  <c r="I12" i="14"/>
  <c r="I17" i="11"/>
  <c r="I15" i="11"/>
  <c r="G22" i="11"/>
  <c r="I19" i="11"/>
  <c r="E22" i="11"/>
  <c r="I13" i="11"/>
  <c r="I8" i="11"/>
  <c r="I10" i="11"/>
  <c r="I21" i="11"/>
  <c r="I11" i="11"/>
  <c r="I14" i="11"/>
  <c r="I12" i="11"/>
  <c r="I15" i="10"/>
  <c r="I11" i="10"/>
  <c r="I20" i="9"/>
  <c r="I8" i="8"/>
  <c r="I23" i="7"/>
  <c r="I14" i="7"/>
  <c r="I15" i="7"/>
  <c r="I18" i="7"/>
  <c r="I20" i="7"/>
  <c r="I10" i="7"/>
  <c r="G24" i="7"/>
  <c r="E24" i="7"/>
  <c r="I11" i="7"/>
  <c r="I16" i="7"/>
  <c r="I12" i="7"/>
  <c r="I9" i="7"/>
  <c r="I17" i="7"/>
  <c r="I22" i="7"/>
  <c r="I8" i="7"/>
  <c r="I13" i="7"/>
  <c r="I21" i="7"/>
  <c r="I18" i="6"/>
  <c r="I11" i="6"/>
  <c r="I14" i="6"/>
  <c r="E22" i="6"/>
  <c r="I16" i="6"/>
  <c r="I13" i="6"/>
  <c r="G22" i="6"/>
  <c r="I10" i="6"/>
  <c r="I12" i="6"/>
  <c r="I21" i="6"/>
  <c r="I9" i="6"/>
  <c r="I19" i="6"/>
  <c r="I15" i="6"/>
  <c r="I15" i="5"/>
  <c r="I10" i="5"/>
  <c r="I8" i="5"/>
  <c r="I17" i="5"/>
  <c r="I14" i="5"/>
  <c r="I16" i="5"/>
  <c r="I13" i="5"/>
  <c r="I9" i="5"/>
  <c r="G20" i="5"/>
  <c r="I12" i="5"/>
  <c r="I18" i="5"/>
  <c r="I12" i="4"/>
  <c r="E20" i="4"/>
  <c r="I14" i="12"/>
  <c r="I15" i="4"/>
  <c r="I20" i="3"/>
  <c r="I11" i="4"/>
  <c r="I16" i="3"/>
  <c r="I12" i="3"/>
  <c r="I10" i="12"/>
  <c r="I14" i="14"/>
  <c r="I9" i="4"/>
  <c r="I17" i="3"/>
  <c r="G21" i="3"/>
  <c r="E21" i="3"/>
  <c r="G22" i="12"/>
  <c r="I13" i="12"/>
  <c r="I14" i="4"/>
  <c r="I8" i="4"/>
  <c r="I16" i="14"/>
  <c r="I17" i="4"/>
  <c r="I13" i="4"/>
  <c r="I19" i="4"/>
  <c r="I18" i="10"/>
  <c r="I17" i="14"/>
  <c r="I22" i="10"/>
  <c r="I9" i="10"/>
  <c r="I15" i="12"/>
  <c r="E20" i="14"/>
  <c r="I18" i="3"/>
  <c r="I16" i="8"/>
  <c r="I19" i="12"/>
  <c r="I9" i="12"/>
  <c r="E22" i="12"/>
  <c r="I21" i="12"/>
  <c r="I12" i="12"/>
  <c r="I16" i="12"/>
  <c r="I20" i="12"/>
  <c r="I16" i="13"/>
  <c r="E22" i="13"/>
  <c r="I8" i="13"/>
  <c r="I18" i="13"/>
  <c r="I12" i="13"/>
  <c r="I14" i="13"/>
  <c r="I17" i="13"/>
  <c r="I9" i="13"/>
  <c r="I10" i="13"/>
  <c r="I11" i="14"/>
  <c r="I13" i="13"/>
  <c r="I19" i="13"/>
  <c r="G22" i="13"/>
  <c r="I21" i="13"/>
  <c r="I20" i="13"/>
  <c r="I15" i="13"/>
  <c r="I18" i="12"/>
  <c r="I8" i="12"/>
  <c r="I17" i="12"/>
  <c r="I17" i="10"/>
  <c r="I21" i="10"/>
  <c r="I19" i="10"/>
  <c r="I10" i="10"/>
  <c r="I14" i="10"/>
  <c r="I13" i="10"/>
  <c r="I8" i="10"/>
  <c r="I15" i="3"/>
  <c r="I10" i="3"/>
  <c r="I25" i="9" l="1"/>
  <c r="I24" i="7"/>
  <c r="I21" i="3"/>
  <c r="I22" i="8"/>
  <c r="I22" i="11"/>
  <c r="I20" i="14"/>
  <c r="I22" i="6"/>
  <c r="I20" i="5"/>
  <c r="I20" i="4"/>
  <c r="I23" i="10"/>
  <c r="I22" i="12"/>
  <c r="I22" i="13"/>
  <c r="E20" i="1"/>
  <c r="G20" i="1"/>
  <c r="I9" i="1"/>
  <c r="I10" i="1"/>
  <c r="I11" i="1"/>
  <c r="I12" i="1"/>
  <c r="I13" i="1"/>
  <c r="I14" i="1"/>
  <c r="I15" i="1"/>
  <c r="I16" i="1"/>
  <c r="I17" i="1"/>
  <c r="I18" i="1"/>
  <c r="I19" i="1"/>
  <c r="I8" i="1"/>
  <c r="G9" i="1"/>
  <c r="G10" i="1"/>
  <c r="G11" i="1"/>
  <c r="G12" i="1"/>
  <c r="G13" i="1"/>
  <c r="G14" i="1"/>
  <c r="G15" i="1"/>
  <c r="G16" i="1"/>
  <c r="G17" i="1"/>
  <c r="G18" i="1"/>
  <c r="G19" i="1"/>
  <c r="G8" i="1"/>
  <c r="E9" i="1"/>
  <c r="E10" i="1"/>
  <c r="E11" i="1"/>
  <c r="E12" i="1"/>
  <c r="E13" i="1"/>
  <c r="E14" i="1"/>
  <c r="E15" i="1"/>
  <c r="E16" i="1"/>
  <c r="E17" i="1"/>
  <c r="E18" i="1"/>
  <c r="E19" i="1"/>
  <c r="E8" i="1"/>
  <c r="I20" i="1" l="1"/>
</calcChain>
</file>

<file path=xl/sharedStrings.xml><?xml version="1.0" encoding="utf-8"?>
<sst xmlns="http://schemas.openxmlformats.org/spreadsheetml/2006/main" count="424" uniqueCount="198">
  <si>
    <t>33.11.01</t>
  </si>
  <si>
    <t>33.11.02</t>
  </si>
  <si>
    <t>33.11.03</t>
  </si>
  <si>
    <t>33.11.04</t>
  </si>
  <si>
    <t>33.11.05</t>
  </si>
  <si>
    <t>33.11.06</t>
  </si>
  <si>
    <t>33.11.07</t>
  </si>
  <si>
    <t>33.11.08</t>
  </si>
  <si>
    <t>33.11.09</t>
  </si>
  <si>
    <t>33.11.10</t>
  </si>
  <si>
    <t>33.11.11</t>
  </si>
  <si>
    <t>33.11.12</t>
  </si>
  <si>
    <t>WERU</t>
  </si>
  <si>
    <t>GROGOL</t>
  </si>
  <si>
    <t>KARANGTENGAH</t>
  </si>
  <si>
    <t>KARANGWUNI</t>
  </si>
  <si>
    <t>KRAJAN</t>
  </si>
  <si>
    <t>JATINGARANG</t>
  </si>
  <si>
    <t>KARANGANYAR</t>
  </si>
  <si>
    <t>ALASOMBO</t>
  </si>
  <si>
    <t>KARANGMOJO</t>
  </si>
  <si>
    <t>KARAKAN</t>
  </si>
  <si>
    <t>TEGALSARI</t>
  </si>
  <si>
    <t>TAWANG</t>
  </si>
  <si>
    <t>NGRECO</t>
  </si>
  <si>
    <t>BULU</t>
  </si>
  <si>
    <t>SANGGANG</t>
  </si>
  <si>
    <t>KAMAL</t>
  </si>
  <si>
    <t>GENTAN</t>
  </si>
  <si>
    <t>KEDUNGSONO</t>
  </si>
  <si>
    <t>TIYARAN</t>
  </si>
  <si>
    <t>KARANGASEM</t>
  </si>
  <si>
    <t>KUNDEN</t>
  </si>
  <si>
    <t>PURON</t>
  </si>
  <si>
    <t>MALANGAN</t>
  </si>
  <si>
    <t>LENGKING</t>
  </si>
  <si>
    <t>NGASINAN</t>
  </si>
  <si>
    <t>TAWANGSARI</t>
  </si>
  <si>
    <t>PUNDUNGREJO</t>
  </si>
  <si>
    <t>WATUBONANG</t>
  </si>
  <si>
    <t>KEDUNGJAMBAL</t>
  </si>
  <si>
    <t>GRAJEGAN</t>
  </si>
  <si>
    <t>LOROG</t>
  </si>
  <si>
    <t>KATEGUHAN</t>
  </si>
  <si>
    <t>DALANGAN</t>
  </si>
  <si>
    <t>POJOK</t>
  </si>
  <si>
    <t>TANGKISAN</t>
  </si>
  <si>
    <t>PONOWAREN</t>
  </si>
  <si>
    <t>MAJASTO</t>
  </si>
  <si>
    <t>TAMBAKBOYO</t>
  </si>
  <si>
    <t>SUKOHARJO</t>
  </si>
  <si>
    <t>KENEP</t>
  </si>
  <si>
    <t>BANMATI</t>
  </si>
  <si>
    <t>MANDAN</t>
  </si>
  <si>
    <t>BEGAJAH</t>
  </si>
  <si>
    <t>GAYAM</t>
  </si>
  <si>
    <t>JOHO</t>
  </si>
  <si>
    <t>JETIS</t>
  </si>
  <si>
    <t>COMBONGAN</t>
  </si>
  <si>
    <t>KRIWEN</t>
  </si>
  <si>
    <t>BULAKAN</t>
  </si>
  <si>
    <t>DUKUH</t>
  </si>
  <si>
    <t>BULAKREJO</t>
  </si>
  <si>
    <t>SONOREJO</t>
  </si>
  <si>
    <t>NGUTER</t>
  </si>
  <si>
    <t>TANJUNGREJO</t>
  </si>
  <si>
    <t>JANGGLENGAN</t>
  </si>
  <si>
    <t>SERUT</t>
  </si>
  <si>
    <t>JURON</t>
  </si>
  <si>
    <t>CELEP</t>
  </si>
  <si>
    <t>PENGKOL</t>
  </si>
  <si>
    <t>GUPIT</t>
  </si>
  <si>
    <t>PLESAN</t>
  </si>
  <si>
    <t>KEDUNGWINONG</t>
  </si>
  <si>
    <t>BARAN</t>
  </si>
  <si>
    <t>DALEMAN</t>
  </si>
  <si>
    <t>LAWU</t>
  </si>
  <si>
    <t>TANJUNG</t>
  </si>
  <si>
    <t>PONDOK</t>
  </si>
  <si>
    <t>KEPUH</t>
  </si>
  <si>
    <t>BENDOSARI</t>
  </si>
  <si>
    <t>JOMBOR</t>
  </si>
  <si>
    <t>TORIYO</t>
  </si>
  <si>
    <t>MULUR</t>
  </si>
  <si>
    <t>JAGAN</t>
  </si>
  <si>
    <t>MANISHARJO</t>
  </si>
  <si>
    <t>CABEYAN</t>
  </si>
  <si>
    <t>PUHGOGOR</t>
  </si>
  <si>
    <t>PALUHOMBO</t>
  </si>
  <si>
    <t>MOJOREJO</t>
  </si>
  <si>
    <t>MERTAN</t>
  </si>
  <si>
    <t>SUGIHAN</t>
  </si>
  <si>
    <t>SIDOREJO</t>
  </si>
  <si>
    <t>POLOKARTO</t>
  </si>
  <si>
    <t>PRANAN</t>
  </si>
  <si>
    <t>BUGEL</t>
  </si>
  <si>
    <t>NGOMBAKAN</t>
  </si>
  <si>
    <t>BAKALAN</t>
  </si>
  <si>
    <t>GODOG</t>
  </si>
  <si>
    <t>KEMASAN</t>
  </si>
  <si>
    <t>KENOKOREJO</t>
  </si>
  <si>
    <t>TEPISARI</t>
  </si>
  <si>
    <t>REJOSARI</t>
  </si>
  <si>
    <t>MRANGGEN</t>
  </si>
  <si>
    <t>WONOREJO</t>
  </si>
  <si>
    <t>JATISOBO</t>
  </si>
  <si>
    <t>KAYUAPAK</t>
  </si>
  <si>
    <t>GENENGSARI</t>
  </si>
  <si>
    <t>MOJOLABAN</t>
  </si>
  <si>
    <t>LABAN</t>
  </si>
  <si>
    <t>TEGALMADE</t>
  </si>
  <si>
    <t>WIRUN</t>
  </si>
  <si>
    <t>BEKONANG</t>
  </si>
  <si>
    <t>CANGKOL</t>
  </si>
  <si>
    <t>KLUMPRIT</t>
  </si>
  <si>
    <t>KRAGILAN</t>
  </si>
  <si>
    <t>SAPEN</t>
  </si>
  <si>
    <t>DEMAKAN</t>
  </si>
  <si>
    <t>PLUMBON</t>
  </si>
  <si>
    <t>GADINGAN</t>
  </si>
  <si>
    <t>PALUR</t>
  </si>
  <si>
    <t>TRIYAGAN</t>
  </si>
  <si>
    <t>PANDEYAN</t>
  </si>
  <si>
    <t>TELUKAN</t>
  </si>
  <si>
    <t>PARANGJORO</t>
  </si>
  <si>
    <t>LANGENHARJO</t>
  </si>
  <si>
    <t>GEDANGAN</t>
  </si>
  <si>
    <t>MADEGONDO</t>
  </si>
  <si>
    <t>KADOKAN</t>
  </si>
  <si>
    <t>KWARASAN</t>
  </si>
  <si>
    <t>SANGGRAHAN</t>
  </si>
  <si>
    <t>MANANG</t>
  </si>
  <si>
    <t>BANARAN</t>
  </si>
  <si>
    <t>CEMANI</t>
  </si>
  <si>
    <t>BAKI</t>
  </si>
  <si>
    <t>NGROMBO</t>
  </si>
  <si>
    <t>MANCASAN</t>
  </si>
  <si>
    <t>GEDONGAN</t>
  </si>
  <si>
    <t>BENTAKAN</t>
  </si>
  <si>
    <t>KUDU</t>
  </si>
  <si>
    <t>KADILANGU</t>
  </si>
  <si>
    <t>BAKIPANDEYAN</t>
  </si>
  <si>
    <t>MENURAN</t>
  </si>
  <si>
    <t>DUWET</t>
  </si>
  <si>
    <t>SIWAL</t>
  </si>
  <si>
    <t>WARU</t>
  </si>
  <si>
    <t>PURBAYAN</t>
  </si>
  <si>
    <t>GATAK</t>
  </si>
  <si>
    <t>SANGGUNG</t>
  </si>
  <si>
    <t>KAGOKAN</t>
  </si>
  <si>
    <t>BLIMBING</t>
  </si>
  <si>
    <t>GENENG</t>
  </si>
  <si>
    <t>JATI</t>
  </si>
  <si>
    <t>TROSEMI</t>
  </si>
  <si>
    <t>LUWANG</t>
  </si>
  <si>
    <t>KLASEMAN</t>
  </si>
  <si>
    <t>TEMPEL</t>
  </si>
  <si>
    <t>SRATEN</t>
  </si>
  <si>
    <t>WIRONANGGAN</t>
  </si>
  <si>
    <t>TRANGSAN</t>
  </si>
  <si>
    <t>MAYANG</t>
  </si>
  <si>
    <t>KARTASURA</t>
  </si>
  <si>
    <t>NGADIREJO</t>
  </si>
  <si>
    <t>PUCANGAN</t>
  </si>
  <si>
    <t>NGEMPLAK</t>
  </si>
  <si>
    <t>GUMPANG</t>
  </si>
  <si>
    <t>MAKAMHAJI</t>
  </si>
  <si>
    <t>PABELAN</t>
  </si>
  <si>
    <t>GONILAN</t>
  </si>
  <si>
    <t>SINGOPURAN</t>
  </si>
  <si>
    <t>NGABEYAN</t>
  </si>
  <si>
    <t>WIROGUNAN</t>
  </si>
  <si>
    <t>KERTONATAN</t>
  </si>
  <si>
    <t>Jumlah</t>
  </si>
  <si>
    <t>Kecamatan</t>
  </si>
  <si>
    <t>Kabupaten/Kota : 33.11 SUKOHARJO</t>
  </si>
  <si>
    <t>Wanita</t>
  </si>
  <si>
    <t>Pria</t>
  </si>
  <si>
    <t>%</t>
  </si>
  <si>
    <t>Nama</t>
  </si>
  <si>
    <t>Kode</t>
  </si>
  <si>
    <t>Kecamatan : 33.11.01 WERU</t>
  </si>
  <si>
    <t>No</t>
  </si>
  <si>
    <t>Desa/Kelurahan</t>
  </si>
  <si>
    <t>Desa/Kel</t>
  </si>
  <si>
    <t>Kecamatan : 33.11.02 BULU</t>
  </si>
  <si>
    <t>Kecamatan : 33.11.03 TAWANGSARI</t>
  </si>
  <si>
    <t>Kecamatan : 33.11.04 SUKOHARJO</t>
  </si>
  <si>
    <t>Kecamatan : 33.11.05 NGUTER</t>
  </si>
  <si>
    <t>Kecamatan : 33.11.06 BENDOSARI</t>
  </si>
  <si>
    <t>Kecamatan : 33.11.07 POLOKARTO</t>
  </si>
  <si>
    <t>Kecamatan : 33.11.08 MOJOLABAN</t>
  </si>
  <si>
    <t>Kecamatan : 33.11.09 GROGOL</t>
  </si>
  <si>
    <t>Kecamatan : 33.11.10 BAKI</t>
  </si>
  <si>
    <t>Kecamatan : 33.11.11 GATAK</t>
  </si>
  <si>
    <t>Kecamatan : 33.11.12 KARTASURA</t>
  </si>
  <si>
    <t xml:space="preserve">Jumlah Penduduk berdasarkan Jenis Kelamin di Kabupaten Sukoharjo </t>
  </si>
  <si>
    <t>Semester 2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</si>
</sst>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Arial"/>
      <family val="2"/>
    </font>
    <font>
      <b/>
      <sz val="16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4" fillId="0" borderId="0" xfId="0" applyFont="1" applyAlignment="1">
      <alignment vertical="center"/>
    </xf>
    <xf numFmtId="10" fontId="0" fillId="0" borderId="1" xfId="2" applyNumberFormat="1" applyFont="1" applyBorder="1"/>
    <xf numFmtId="0" fontId="1" fillId="0" borderId="0" xfId="3"/>
    <xf numFmtId="10" fontId="3" fillId="2" borderId="1" xfId="2" applyNumberFormat="1" applyFont="1" applyFill="1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7" fillId="0" borderId="0" xfId="3" applyFont="1"/>
    <xf numFmtId="0" fontId="7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left" vertical="center"/>
    </xf>
    <xf numFmtId="3" fontId="7" fillId="0" borderId="1" xfId="3" applyNumberFormat="1" applyFont="1" applyBorder="1" applyAlignment="1">
      <alignment horizontal="right" vertical="center"/>
    </xf>
    <xf numFmtId="10" fontId="7" fillId="0" borderId="1" xfId="3" applyNumberFormat="1" applyFont="1" applyBorder="1" applyAlignment="1">
      <alignment horizontal="right" vertical="center"/>
    </xf>
    <xf numFmtId="3" fontId="6" fillId="3" borderId="1" xfId="3" applyNumberFormat="1" applyFont="1" applyFill="1" applyBorder="1" applyAlignment="1">
      <alignment horizontal="right" vertical="center"/>
    </xf>
    <xf numFmtId="3" fontId="9" fillId="3" borderId="1" xfId="3" applyNumberFormat="1" applyFont="1" applyFill="1" applyBorder="1" applyAlignment="1">
      <alignment horizontal="right" vertical="center"/>
    </xf>
    <xf numFmtId="0" fontId="9" fillId="2" borderId="1" xfId="3" applyFont="1" applyFill="1" applyBorder="1" applyAlignment="1">
      <alignment horizontal="center" vertical="center"/>
    </xf>
    <xf numFmtId="3" fontId="9" fillId="2" borderId="1" xfId="3" applyNumberFormat="1" applyFont="1" applyFill="1" applyBorder="1" applyAlignment="1">
      <alignment horizontal="right" vertical="center"/>
    </xf>
    <xf numFmtId="10" fontId="9" fillId="2" borderId="1" xfId="3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3" fontId="8" fillId="2" borderId="1" xfId="3" applyNumberFormat="1" applyFont="1" applyFill="1" applyBorder="1" applyAlignment="1">
      <alignment horizontal="right" vertical="center"/>
    </xf>
    <xf numFmtId="10" fontId="8" fillId="2" borderId="1" xfId="3" applyNumberFormat="1" applyFont="1" applyFill="1" applyBorder="1" applyAlignment="1">
      <alignment horizontal="right" vertical="center"/>
    </xf>
    <xf numFmtId="0" fontId="7" fillId="0" borderId="1" xfId="3" applyFont="1" applyBorder="1" applyAlignment="1">
      <alignment horizontal="right" vertical="center"/>
    </xf>
    <xf numFmtId="3" fontId="8" fillId="2" borderId="5" xfId="3" applyNumberFormat="1" applyFont="1" applyFill="1" applyBorder="1" applyAlignment="1">
      <alignment horizontal="right" vertical="center"/>
    </xf>
    <xf numFmtId="10" fontId="8" fillId="2" borderId="5" xfId="3" applyNumberFormat="1" applyFont="1" applyFill="1" applyBorder="1" applyAlignment="1">
      <alignment horizontal="right" vertical="center"/>
    </xf>
    <xf numFmtId="3" fontId="6" fillId="3" borderId="5" xfId="3" applyNumberFormat="1" applyFont="1" applyFill="1" applyBorder="1" applyAlignment="1">
      <alignment horizontal="right" vertical="center"/>
    </xf>
    <xf numFmtId="164" fontId="3" fillId="2" borderId="1" xfId="1" applyNumberFormat="1" applyFont="1" applyFill="1" applyBorder="1"/>
    <xf numFmtId="164" fontId="3" fillId="3" borderId="1" xfId="1" applyNumberFormat="1" applyFont="1" applyFill="1" applyBorder="1"/>
    <xf numFmtId="164" fontId="0" fillId="0" borderId="1" xfId="1" applyNumberFormat="1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6" fillId="0" borderId="0" xfId="3" applyFont="1" applyAlignment="1">
      <alignment horizontal="left" vertical="center" wrapText="1"/>
    </xf>
    <xf numFmtId="0" fontId="8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8" fillId="2" borderId="6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CB41DD90-0856-4B84-939A-044217D655F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Jumlah Penduduk berdasarkan Jenis Kelamin di Kabupaten Sukoharjo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Semester II Tahun 2024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Sumber : PDAK - KEMENDAGRI (AGREGAT DKB)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2"/>
          <c:tx>
            <c:strRef>
              <c:f>'KAB SUKOHARJO'!$D$6:$E$6</c:f>
              <c:strCache>
                <c:ptCount val="1"/>
                <c:pt idx="0">
                  <c:v>Pria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'KAB SUKOHARJO'!$C$8:$C$19</c15:sqref>
                  </c15:fullRef>
                </c:ext>
              </c:extLst>
              <c:f>'KAB SUKOHARJO'!$C$8:$C$19</c:f>
              <c:strCache>
                <c:ptCount val="12"/>
                <c:pt idx="0">
                  <c:v>WERU</c:v>
                </c:pt>
                <c:pt idx="1">
                  <c:v>BULU</c:v>
                </c:pt>
                <c:pt idx="2">
                  <c:v>TAWANGSARI</c:v>
                </c:pt>
                <c:pt idx="3">
                  <c:v>SUKOHARJO</c:v>
                </c:pt>
                <c:pt idx="4">
                  <c:v>NGUTER</c:v>
                </c:pt>
                <c:pt idx="5">
                  <c:v>BENDOSARI</c:v>
                </c:pt>
                <c:pt idx="6">
                  <c:v>POLOKARTO</c:v>
                </c:pt>
                <c:pt idx="7">
                  <c:v>MOJOLABAN</c:v>
                </c:pt>
                <c:pt idx="8">
                  <c:v>GROGOL</c:v>
                </c:pt>
                <c:pt idx="9">
                  <c:v>BAKI</c:v>
                </c:pt>
                <c:pt idx="10">
                  <c:v>GATAK</c:v>
                </c:pt>
                <c:pt idx="11">
                  <c:v>KARTASURA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'KAB SUKOHARJO'!$D$8:$D$20</c15:sqref>
                  </c15:fullRef>
                </c:ext>
              </c:extLst>
              <c:f>'KAB SUKOHARJO'!$D$8:$D$19</c:f>
              <c:numCache>
                <c:formatCode>#,##0_ ;\-#,##0\ </c:formatCode>
                <c:ptCount val="12"/>
                <c:pt idx="0">
                  <c:v>28865</c:v>
                </c:pt>
                <c:pt idx="1">
                  <c:v>18835</c:v>
                </c:pt>
                <c:pt idx="2">
                  <c:v>28673</c:v>
                </c:pt>
                <c:pt idx="3">
                  <c:v>50061</c:v>
                </c:pt>
                <c:pt idx="4">
                  <c:v>28256</c:v>
                </c:pt>
                <c:pt idx="5">
                  <c:v>32616</c:v>
                </c:pt>
                <c:pt idx="6">
                  <c:v>44435</c:v>
                </c:pt>
                <c:pt idx="7">
                  <c:v>46560</c:v>
                </c:pt>
                <c:pt idx="8">
                  <c:v>60994</c:v>
                </c:pt>
                <c:pt idx="9">
                  <c:v>36479</c:v>
                </c:pt>
                <c:pt idx="10">
                  <c:v>27258</c:v>
                </c:pt>
                <c:pt idx="11">
                  <c:v>55305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D1-4366-B923-3502EC458BAC}"/>
            </c:ext>
          </c:extLst>
        </c:ser>
        <c:ser>
          <c:idx val="4"/>
          <c:order val="4"/>
          <c:tx>
            <c:strRef>
              <c:f>'KAB SUKOHARJO'!$F$6:$G$6</c:f>
              <c:strCache>
                <c:ptCount val="1"/>
                <c:pt idx="0">
                  <c:v>Wanita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'KAB SUKOHARJO'!$C$8:$C$19</c15:sqref>
                  </c15:fullRef>
                </c:ext>
              </c:extLst>
              <c:f>'KAB SUKOHARJO'!$C$8:$C$19</c:f>
              <c:strCache>
                <c:ptCount val="12"/>
                <c:pt idx="0">
                  <c:v>WERU</c:v>
                </c:pt>
                <c:pt idx="1">
                  <c:v>BULU</c:v>
                </c:pt>
                <c:pt idx="2">
                  <c:v>TAWANGSARI</c:v>
                </c:pt>
                <c:pt idx="3">
                  <c:v>SUKOHARJO</c:v>
                </c:pt>
                <c:pt idx="4">
                  <c:v>NGUTER</c:v>
                </c:pt>
                <c:pt idx="5">
                  <c:v>BENDOSARI</c:v>
                </c:pt>
                <c:pt idx="6">
                  <c:v>POLOKARTO</c:v>
                </c:pt>
                <c:pt idx="7">
                  <c:v>MOJOLABAN</c:v>
                </c:pt>
                <c:pt idx="8">
                  <c:v>GROGOL</c:v>
                </c:pt>
                <c:pt idx="9">
                  <c:v>BAKI</c:v>
                </c:pt>
                <c:pt idx="10">
                  <c:v>GATAK</c:v>
                </c:pt>
                <c:pt idx="11">
                  <c:v>KARTASURA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'KAB SUKOHARJO'!$F$8:$F$20</c15:sqref>
                  </c15:fullRef>
                </c:ext>
              </c:extLst>
              <c:f>'KAB SUKOHARJO'!$F$8:$F$19</c:f>
              <c:numCache>
                <c:formatCode>#,##0_ ;\-#,##0\ </c:formatCode>
                <c:ptCount val="12"/>
                <c:pt idx="0">
                  <c:v>29045</c:v>
                </c:pt>
                <c:pt idx="1">
                  <c:v>18344</c:v>
                </c:pt>
                <c:pt idx="2">
                  <c:v>28322</c:v>
                </c:pt>
                <c:pt idx="3">
                  <c:v>50118</c:v>
                </c:pt>
                <c:pt idx="4">
                  <c:v>27759</c:v>
                </c:pt>
                <c:pt idx="5">
                  <c:v>32564</c:v>
                </c:pt>
                <c:pt idx="6">
                  <c:v>44273</c:v>
                </c:pt>
                <c:pt idx="7">
                  <c:v>46682</c:v>
                </c:pt>
                <c:pt idx="8">
                  <c:v>60876</c:v>
                </c:pt>
                <c:pt idx="9">
                  <c:v>36199</c:v>
                </c:pt>
                <c:pt idx="10">
                  <c:v>27274</c:v>
                </c:pt>
                <c:pt idx="11">
                  <c:v>56679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D1-4366-B923-3502EC458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1760575"/>
        <c:axId val="491766815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'KAB SUKOHARJO'!$B$6:$B$7</c15:sqref>
                        </c15:formulaRef>
                      </c:ext>
                    </c:extLst>
                    <c:strCache>
                      <c:ptCount val="2"/>
                      <c:pt idx="0">
                        <c:v>Kecamatan</c:v>
                      </c:pt>
                      <c:pt idx="1">
                        <c:v>Kode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'KAB SUKOHARJO'!$C$8:$C$19</c15:sqref>
                        </c15:fullRef>
                        <c15:formulaRef>
                          <c15:sqref>'KAB SUKOHARJO'!$C$8:$C$19</c15:sqref>
                        </c15:formulaRef>
                      </c:ext>
                    </c:extLst>
                    <c:strCache>
                      <c:ptCount val="12"/>
                      <c:pt idx="0">
                        <c:v>WERU</c:v>
                      </c:pt>
                      <c:pt idx="1">
                        <c:v>BULU</c:v>
                      </c:pt>
                      <c:pt idx="2">
                        <c:v>TAWANGSARI</c:v>
                      </c:pt>
                      <c:pt idx="3">
                        <c:v>SUKOHARJO</c:v>
                      </c:pt>
                      <c:pt idx="4">
                        <c:v>NGUTER</c:v>
                      </c:pt>
                      <c:pt idx="5">
                        <c:v>BENDOSARI</c:v>
                      </c:pt>
                      <c:pt idx="6">
                        <c:v>POLOKARTO</c:v>
                      </c:pt>
                      <c:pt idx="7">
                        <c:v>MOJOLABAN</c:v>
                      </c:pt>
                      <c:pt idx="8">
                        <c:v>GROGOL</c:v>
                      </c:pt>
                      <c:pt idx="9">
                        <c:v>BAKI</c:v>
                      </c:pt>
                      <c:pt idx="10">
                        <c:v>GATAK</c:v>
                      </c:pt>
                      <c:pt idx="11">
                        <c:v>KARTASURA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'KAB SUKOHARJO'!$B$8:$B$20</c15:sqref>
                        </c15:fullRef>
                        <c15:formulaRef>
                          <c15:sqref>'KAB SUKOHARJO'!$B$8:$B$19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6D1-4366-B923-3502EC458BA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'KAB SUKOHARJO'!$C$6:$C$7</c15:sqref>
                        </c15:formulaRef>
                      </c:ext>
                    </c:extLst>
                    <c:strCache>
                      <c:ptCount val="2"/>
                      <c:pt idx="0">
                        <c:v>Kecamatan</c:v>
                      </c:pt>
                      <c:pt idx="1">
                        <c:v>Nama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'KAB SUKOHARJO'!$C$8:$C$19</c15:sqref>
                        </c15:fullRef>
                        <c15:formulaRef>
                          <c15:sqref>'KAB SUKOHARJO'!$C$8:$C$19</c15:sqref>
                        </c15:formulaRef>
                      </c:ext>
                    </c:extLst>
                    <c:strCache>
                      <c:ptCount val="12"/>
                      <c:pt idx="0">
                        <c:v>WERU</c:v>
                      </c:pt>
                      <c:pt idx="1">
                        <c:v>BULU</c:v>
                      </c:pt>
                      <c:pt idx="2">
                        <c:v>TAWANGSARI</c:v>
                      </c:pt>
                      <c:pt idx="3">
                        <c:v>SUKOHARJO</c:v>
                      </c:pt>
                      <c:pt idx="4">
                        <c:v>NGUTER</c:v>
                      </c:pt>
                      <c:pt idx="5">
                        <c:v>BENDOSARI</c:v>
                      </c:pt>
                      <c:pt idx="6">
                        <c:v>POLOKARTO</c:v>
                      </c:pt>
                      <c:pt idx="7">
                        <c:v>MOJOLABAN</c:v>
                      </c:pt>
                      <c:pt idx="8">
                        <c:v>GROGOL</c:v>
                      </c:pt>
                      <c:pt idx="9">
                        <c:v>BAKI</c:v>
                      </c:pt>
                      <c:pt idx="10">
                        <c:v>GATAK</c:v>
                      </c:pt>
                      <c:pt idx="11">
                        <c:v>KARTASURA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'KAB SUKOHARJO'!$C$8:$C$20</c15:sqref>
                        </c15:fullRef>
                        <c15:formulaRef>
                          <c15:sqref>'KAB SUKOHARJO'!$C$8:$C$19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6D1-4366-B923-3502EC458BA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'KAB SUKOHARJO'!$E$6:$E$7</c15:sqref>
                        </c15:formulaRef>
                      </c:ext>
                    </c:extLst>
                    <c:strCache>
                      <c:ptCount val="2"/>
                      <c:pt idx="0">
                        <c:v>Pria</c:v>
                      </c:pt>
                      <c:pt idx="1">
                        <c:v>%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'KAB SUKOHARJO'!$C$8:$C$19</c15:sqref>
                        </c15:fullRef>
                        <c15:formulaRef>
                          <c15:sqref>'KAB SUKOHARJO'!$C$8:$C$19</c15:sqref>
                        </c15:formulaRef>
                      </c:ext>
                    </c:extLst>
                    <c:strCache>
                      <c:ptCount val="12"/>
                      <c:pt idx="0">
                        <c:v>WERU</c:v>
                      </c:pt>
                      <c:pt idx="1">
                        <c:v>BULU</c:v>
                      </c:pt>
                      <c:pt idx="2">
                        <c:v>TAWANGSARI</c:v>
                      </c:pt>
                      <c:pt idx="3">
                        <c:v>SUKOHARJO</c:v>
                      </c:pt>
                      <c:pt idx="4">
                        <c:v>NGUTER</c:v>
                      </c:pt>
                      <c:pt idx="5">
                        <c:v>BENDOSARI</c:v>
                      </c:pt>
                      <c:pt idx="6">
                        <c:v>POLOKARTO</c:v>
                      </c:pt>
                      <c:pt idx="7">
                        <c:v>MOJOLABAN</c:v>
                      </c:pt>
                      <c:pt idx="8">
                        <c:v>GROGOL</c:v>
                      </c:pt>
                      <c:pt idx="9">
                        <c:v>BAKI</c:v>
                      </c:pt>
                      <c:pt idx="10">
                        <c:v>GATAK</c:v>
                      </c:pt>
                      <c:pt idx="11">
                        <c:v>KARTASURA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'KAB SUKOHARJO'!$E$8:$E$20</c15:sqref>
                        </c15:fullRef>
                        <c15:formulaRef>
                          <c15:sqref>'KAB SUKOHARJO'!$E$8:$E$19</c15:sqref>
                        </c15:formulaRef>
                      </c:ext>
                    </c:extLst>
                    <c:numCache>
                      <c:formatCode>0.00%</c:formatCode>
                      <c:ptCount val="12"/>
                      <c:pt idx="0">
                        <c:v>0.49844586427214643</c:v>
                      </c:pt>
                      <c:pt idx="1">
                        <c:v>0.50660318997283416</c:v>
                      </c:pt>
                      <c:pt idx="2">
                        <c:v>0.50307921747521711</c:v>
                      </c:pt>
                      <c:pt idx="3">
                        <c:v>0.49971550923846314</c:v>
                      </c:pt>
                      <c:pt idx="4">
                        <c:v>0.50443631170222258</c:v>
                      </c:pt>
                      <c:pt idx="5">
                        <c:v>0.50039889536667692</c:v>
                      </c:pt>
                      <c:pt idx="6">
                        <c:v>0.50091310817513646</c:v>
                      </c:pt>
                      <c:pt idx="7">
                        <c:v>0.49934578837862764</c:v>
                      </c:pt>
                      <c:pt idx="8">
                        <c:v>0.50048412242553542</c:v>
                      </c:pt>
                      <c:pt idx="9">
                        <c:v>0.50192630507168612</c:v>
                      </c:pt>
                      <c:pt idx="10">
                        <c:v>0.49985329714662952</c:v>
                      </c:pt>
                      <c:pt idx="11">
                        <c:v>0.49386519502786114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C6D1-4366-B923-3502EC458BAC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'KAB SUKOHARJO'!$G$6:$G$7</c15:sqref>
                        </c15:formulaRef>
                      </c:ext>
                    </c:extLst>
                    <c:strCache>
                      <c:ptCount val="2"/>
                      <c:pt idx="0">
                        <c:v>Wanita</c:v>
                      </c:pt>
                      <c:pt idx="1">
                        <c:v>%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'KAB SUKOHARJO'!$C$8:$C$19</c15:sqref>
                        </c15:fullRef>
                        <c15:formulaRef>
                          <c15:sqref>'KAB SUKOHARJO'!$C$8:$C$19</c15:sqref>
                        </c15:formulaRef>
                      </c:ext>
                    </c:extLst>
                    <c:strCache>
                      <c:ptCount val="12"/>
                      <c:pt idx="0">
                        <c:v>WERU</c:v>
                      </c:pt>
                      <c:pt idx="1">
                        <c:v>BULU</c:v>
                      </c:pt>
                      <c:pt idx="2">
                        <c:v>TAWANGSARI</c:v>
                      </c:pt>
                      <c:pt idx="3">
                        <c:v>SUKOHARJO</c:v>
                      </c:pt>
                      <c:pt idx="4">
                        <c:v>NGUTER</c:v>
                      </c:pt>
                      <c:pt idx="5">
                        <c:v>BENDOSARI</c:v>
                      </c:pt>
                      <c:pt idx="6">
                        <c:v>POLOKARTO</c:v>
                      </c:pt>
                      <c:pt idx="7">
                        <c:v>MOJOLABAN</c:v>
                      </c:pt>
                      <c:pt idx="8">
                        <c:v>GROGOL</c:v>
                      </c:pt>
                      <c:pt idx="9">
                        <c:v>BAKI</c:v>
                      </c:pt>
                      <c:pt idx="10">
                        <c:v>GATAK</c:v>
                      </c:pt>
                      <c:pt idx="11">
                        <c:v>KARTASURA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'KAB SUKOHARJO'!$G$8:$G$20</c15:sqref>
                        </c15:fullRef>
                        <c15:formulaRef>
                          <c15:sqref>'KAB SUKOHARJO'!$G$8:$G$19</c15:sqref>
                        </c15:formulaRef>
                      </c:ext>
                    </c:extLst>
                    <c:numCache>
                      <c:formatCode>0.00%</c:formatCode>
                      <c:ptCount val="12"/>
                      <c:pt idx="0">
                        <c:v>0.50155413572785357</c:v>
                      </c:pt>
                      <c:pt idx="1">
                        <c:v>0.4933968100271659</c:v>
                      </c:pt>
                      <c:pt idx="2">
                        <c:v>0.49692078252478289</c:v>
                      </c:pt>
                      <c:pt idx="3">
                        <c:v>0.5002844907615368</c:v>
                      </c:pt>
                      <c:pt idx="4">
                        <c:v>0.49556368829777736</c:v>
                      </c:pt>
                      <c:pt idx="5">
                        <c:v>0.49960110463332308</c:v>
                      </c:pt>
                      <c:pt idx="6">
                        <c:v>0.4990868918248636</c:v>
                      </c:pt>
                      <c:pt idx="7">
                        <c:v>0.50065421162137236</c:v>
                      </c:pt>
                      <c:pt idx="8">
                        <c:v>0.49951587757446458</c:v>
                      </c:pt>
                      <c:pt idx="9">
                        <c:v>0.49807369492831394</c:v>
                      </c:pt>
                      <c:pt idx="10">
                        <c:v>0.50014670285337048</c:v>
                      </c:pt>
                      <c:pt idx="11">
                        <c:v>0.50613480497213892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C6D1-4366-B923-3502EC458BAC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'KAB SUKOHARJO'!$H$6:$H$7</c15:sqref>
                        </c15:formulaRef>
                      </c:ext>
                    </c:extLst>
                    <c:strCache>
                      <c:ptCount val="2"/>
                      <c:pt idx="0">
                        <c:v>Jumlah</c:v>
                      </c:pt>
                      <c:pt idx="1">
                        <c:v>Kecamatan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'KAB SUKOHARJO'!$C$8:$C$19</c15:sqref>
                        </c15:fullRef>
                        <c15:formulaRef>
                          <c15:sqref>'KAB SUKOHARJO'!$C$8:$C$19</c15:sqref>
                        </c15:formulaRef>
                      </c:ext>
                    </c:extLst>
                    <c:strCache>
                      <c:ptCount val="12"/>
                      <c:pt idx="0">
                        <c:v>WERU</c:v>
                      </c:pt>
                      <c:pt idx="1">
                        <c:v>BULU</c:v>
                      </c:pt>
                      <c:pt idx="2">
                        <c:v>TAWANGSARI</c:v>
                      </c:pt>
                      <c:pt idx="3">
                        <c:v>SUKOHARJO</c:v>
                      </c:pt>
                      <c:pt idx="4">
                        <c:v>NGUTER</c:v>
                      </c:pt>
                      <c:pt idx="5">
                        <c:v>BENDOSARI</c:v>
                      </c:pt>
                      <c:pt idx="6">
                        <c:v>POLOKARTO</c:v>
                      </c:pt>
                      <c:pt idx="7">
                        <c:v>MOJOLABAN</c:v>
                      </c:pt>
                      <c:pt idx="8">
                        <c:v>GROGOL</c:v>
                      </c:pt>
                      <c:pt idx="9">
                        <c:v>BAKI</c:v>
                      </c:pt>
                      <c:pt idx="10">
                        <c:v>GATAK</c:v>
                      </c:pt>
                      <c:pt idx="11">
                        <c:v>KARTASURA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'KAB SUKOHARJO'!$H$8:$H$20</c15:sqref>
                        </c15:fullRef>
                        <c15:formulaRef>
                          <c15:sqref>'KAB SUKOHARJO'!$H$8:$H$19</c15:sqref>
                        </c15:formulaRef>
                      </c:ext>
                    </c:extLst>
                    <c:numCache>
                      <c:formatCode>#,##0_ ;\-#,##0\ </c:formatCode>
                      <c:ptCount val="12"/>
                      <c:pt idx="0">
                        <c:v>57910</c:v>
                      </c:pt>
                      <c:pt idx="1">
                        <c:v>37179</c:v>
                      </c:pt>
                      <c:pt idx="2">
                        <c:v>56995</c:v>
                      </c:pt>
                      <c:pt idx="3">
                        <c:v>100179</c:v>
                      </c:pt>
                      <c:pt idx="4">
                        <c:v>56015</c:v>
                      </c:pt>
                      <c:pt idx="5">
                        <c:v>65180</c:v>
                      </c:pt>
                      <c:pt idx="6">
                        <c:v>88708</c:v>
                      </c:pt>
                      <c:pt idx="7">
                        <c:v>93242</c:v>
                      </c:pt>
                      <c:pt idx="8">
                        <c:v>121870</c:v>
                      </c:pt>
                      <c:pt idx="9">
                        <c:v>72678</c:v>
                      </c:pt>
                      <c:pt idx="10">
                        <c:v>54532</c:v>
                      </c:pt>
                      <c:pt idx="11">
                        <c:v>111984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C6D1-4366-B923-3502EC458BAC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'KAB SUKOHARJO'!$I$6:$I$7</c15:sqref>
                        </c15:formulaRef>
                      </c:ext>
                    </c:extLst>
                    <c:strCache>
                      <c:ptCount val="2"/>
                      <c:pt idx="0">
                        <c:v>Jumlah</c:v>
                      </c:pt>
                      <c:pt idx="1">
                        <c:v>%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'KAB SUKOHARJO'!$C$8:$C$19</c15:sqref>
                        </c15:fullRef>
                        <c15:formulaRef>
                          <c15:sqref>'KAB SUKOHARJO'!$C$8:$C$19</c15:sqref>
                        </c15:formulaRef>
                      </c:ext>
                    </c:extLst>
                    <c:strCache>
                      <c:ptCount val="12"/>
                      <c:pt idx="0">
                        <c:v>WERU</c:v>
                      </c:pt>
                      <c:pt idx="1">
                        <c:v>BULU</c:v>
                      </c:pt>
                      <c:pt idx="2">
                        <c:v>TAWANGSARI</c:v>
                      </c:pt>
                      <c:pt idx="3">
                        <c:v>SUKOHARJO</c:v>
                      </c:pt>
                      <c:pt idx="4">
                        <c:v>NGUTER</c:v>
                      </c:pt>
                      <c:pt idx="5">
                        <c:v>BENDOSARI</c:v>
                      </c:pt>
                      <c:pt idx="6">
                        <c:v>POLOKARTO</c:v>
                      </c:pt>
                      <c:pt idx="7">
                        <c:v>MOJOLABAN</c:v>
                      </c:pt>
                      <c:pt idx="8">
                        <c:v>GROGOL</c:v>
                      </c:pt>
                      <c:pt idx="9">
                        <c:v>BAKI</c:v>
                      </c:pt>
                      <c:pt idx="10">
                        <c:v>GATAK</c:v>
                      </c:pt>
                      <c:pt idx="11">
                        <c:v>KARTASURA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'KAB SUKOHARJO'!$I$8:$I$20</c15:sqref>
                        </c15:fullRef>
                        <c15:formulaRef>
                          <c15:sqref>'KAB SUKOHARJO'!$I$8:$I$19</c15:sqref>
                        </c15:formulaRef>
                      </c:ext>
                    </c:extLst>
                    <c:numCache>
                      <c:formatCode>0.00%</c:formatCode>
                      <c:ptCount val="12"/>
                      <c:pt idx="0">
                        <c:v>6.3187964280414455E-2</c:v>
                      </c:pt>
                      <c:pt idx="1">
                        <c:v>4.0567524157857526E-2</c:v>
                      </c:pt>
                      <c:pt idx="2">
                        <c:v>6.21895704396861E-2</c:v>
                      </c:pt>
                      <c:pt idx="3">
                        <c:v>0.10930939515882646</c:v>
                      </c:pt>
                      <c:pt idx="4">
                        <c:v>6.1120252446337696E-2</c:v>
                      </c:pt>
                      <c:pt idx="5">
                        <c:v>7.1120557965764372E-2</c:v>
                      </c:pt>
                      <c:pt idx="6">
                        <c:v>9.6792918932602418E-2</c:v>
                      </c:pt>
                      <c:pt idx="7">
                        <c:v>0.1017401513630531</c:v>
                      </c:pt>
                      <c:pt idx="8">
                        <c:v>0.13297733045854102</c:v>
                      </c:pt>
                      <c:pt idx="9">
                        <c:v>7.9301931755689212E-2</c:v>
                      </c:pt>
                      <c:pt idx="10">
                        <c:v>5.9502090625791079E-2</c:v>
                      </c:pt>
                      <c:pt idx="11">
                        <c:v>0.12219031241543658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C6D1-4366-B923-3502EC458BAC}"/>
                  </c:ext>
                </c:extLst>
              </c15:ser>
            </c15:filteredBarSeries>
          </c:ext>
        </c:extLst>
      </c:bar3DChart>
      <c:catAx>
        <c:axId val="491760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91766815"/>
        <c:crosses val="autoZero"/>
        <c:auto val="1"/>
        <c:lblAlgn val="ctr"/>
        <c:lblOffset val="100"/>
        <c:noMultiLvlLbl val="0"/>
      </c:catAx>
      <c:valAx>
        <c:axId val="491766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9176057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47623</xdr:colOff>
      <xdr:row>0</xdr:row>
      <xdr:rowOff>47625</xdr:rowOff>
    </xdr:from>
    <xdr:to>
      <xdr:col>24</xdr:col>
      <xdr:colOff>333375</xdr:colOff>
      <xdr:row>22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0D3B4B-F458-E9BA-D41E-2476104E7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C1" workbookViewId="0">
      <selection activeCell="H25" sqref="H25"/>
    </sheetView>
  </sheetViews>
  <sheetFormatPr defaultRowHeight="15" x14ac:dyDescent="0.25"/>
  <cols>
    <col min="1" max="1" width="4.28515625" customWidth="1"/>
    <col min="2" max="2" width="9.28515625" customWidth="1"/>
    <col min="3" max="3" width="17.140625" customWidth="1"/>
    <col min="4" max="4" width="10.7109375" customWidth="1"/>
    <col min="5" max="5" width="9.28515625" customWidth="1"/>
    <col min="6" max="6" width="10.7109375" customWidth="1"/>
    <col min="7" max="7" width="9.28515625" customWidth="1"/>
    <col min="8" max="8" width="10.7109375" customWidth="1"/>
    <col min="9" max="9" width="9.28515625" customWidth="1"/>
  </cols>
  <sheetData>
    <row r="1" spans="1:9" ht="21" customHeight="1" x14ac:dyDescent="0.25">
      <c r="A1" s="32" t="s">
        <v>196</v>
      </c>
      <c r="B1" s="32"/>
      <c r="C1" s="32"/>
      <c r="D1" s="32"/>
      <c r="E1" s="32"/>
      <c r="F1" s="32"/>
      <c r="G1" s="32"/>
      <c r="H1" s="32"/>
      <c r="I1" s="32"/>
    </row>
    <row r="2" spans="1:9" ht="21" customHeight="1" x14ac:dyDescent="0.25">
      <c r="A2" s="33" t="s">
        <v>197</v>
      </c>
      <c r="B2" s="33"/>
      <c r="C2" s="33"/>
      <c r="D2" s="33"/>
      <c r="E2" s="33"/>
      <c r="F2" s="33"/>
      <c r="G2" s="33"/>
      <c r="H2" s="33"/>
      <c r="I2" s="33"/>
    </row>
    <row r="4" spans="1:9" ht="15.75" customHeight="1" x14ac:dyDescent="0.25">
      <c r="A4" s="31" t="s">
        <v>175</v>
      </c>
      <c r="B4" s="31"/>
      <c r="C4" s="31"/>
      <c r="D4" s="31"/>
      <c r="E4" s="2"/>
      <c r="F4" s="2"/>
      <c r="G4" s="2"/>
      <c r="H4" s="2"/>
    </row>
    <row r="5" spans="1:9" ht="15.75" customHeight="1" x14ac:dyDescent="0.25">
      <c r="A5" s="2"/>
      <c r="B5" s="2"/>
      <c r="C5" s="2"/>
      <c r="D5" s="2"/>
      <c r="E5" s="2"/>
      <c r="F5" s="2"/>
      <c r="G5" s="2"/>
      <c r="H5" s="2"/>
    </row>
    <row r="6" spans="1:9" x14ac:dyDescent="0.25">
      <c r="A6" s="28" t="s">
        <v>182</v>
      </c>
      <c r="B6" s="34" t="s">
        <v>174</v>
      </c>
      <c r="C6" s="34"/>
      <c r="D6" s="35" t="s">
        <v>177</v>
      </c>
      <c r="E6" s="36"/>
      <c r="F6" s="35" t="s">
        <v>176</v>
      </c>
      <c r="G6" s="36"/>
      <c r="H6" s="35" t="s">
        <v>173</v>
      </c>
      <c r="I6" s="36"/>
    </row>
    <row r="7" spans="1:9" x14ac:dyDescent="0.25">
      <c r="A7" s="29"/>
      <c r="B7" s="18" t="s">
        <v>180</v>
      </c>
      <c r="C7" s="18" t="s">
        <v>179</v>
      </c>
      <c r="D7" s="18" t="s">
        <v>173</v>
      </c>
      <c r="E7" s="18" t="s">
        <v>178</v>
      </c>
      <c r="F7" s="18" t="s">
        <v>173</v>
      </c>
      <c r="G7" s="18" t="s">
        <v>178</v>
      </c>
      <c r="H7" s="18" t="s">
        <v>174</v>
      </c>
      <c r="I7" s="18" t="s">
        <v>178</v>
      </c>
    </row>
    <row r="8" spans="1:9" x14ac:dyDescent="0.25">
      <c r="A8" s="7">
        <v>1</v>
      </c>
      <c r="B8" s="1" t="s">
        <v>0</v>
      </c>
      <c r="C8" s="1" t="s">
        <v>12</v>
      </c>
      <c r="D8" s="27">
        <v>28865</v>
      </c>
      <c r="E8" s="3">
        <f>D8/H8</f>
        <v>0.49844586427214643</v>
      </c>
      <c r="F8" s="27">
        <v>29045</v>
      </c>
      <c r="G8" s="3">
        <f>F8/H8</f>
        <v>0.50155413572785357</v>
      </c>
      <c r="H8" s="27">
        <f>D8+F8</f>
        <v>57910</v>
      </c>
      <c r="I8" s="3">
        <f>H8/$H$20</f>
        <v>6.3187964280414455E-2</v>
      </c>
    </row>
    <row r="9" spans="1:9" x14ac:dyDescent="0.25">
      <c r="A9" s="7">
        <v>2</v>
      </c>
      <c r="B9" s="1" t="s">
        <v>1</v>
      </c>
      <c r="C9" s="1" t="s">
        <v>25</v>
      </c>
      <c r="D9" s="27">
        <v>18835</v>
      </c>
      <c r="E9" s="3">
        <f t="shared" ref="E9:E19" si="0">D9/H9</f>
        <v>0.50660318997283416</v>
      </c>
      <c r="F9" s="27">
        <v>18344</v>
      </c>
      <c r="G9" s="3">
        <f t="shared" ref="G9:G19" si="1">F9/H9</f>
        <v>0.4933968100271659</v>
      </c>
      <c r="H9" s="27">
        <f t="shared" ref="H9:H19" si="2">D9+F9</f>
        <v>37179</v>
      </c>
      <c r="I9" s="3">
        <f t="shared" ref="I9:I19" si="3">H9/$H$20</f>
        <v>4.0567524157857526E-2</v>
      </c>
    </row>
    <row r="10" spans="1:9" x14ac:dyDescent="0.25">
      <c r="A10" s="7">
        <v>3</v>
      </c>
      <c r="B10" s="1" t="s">
        <v>2</v>
      </c>
      <c r="C10" s="1" t="s">
        <v>37</v>
      </c>
      <c r="D10" s="27">
        <v>28673</v>
      </c>
      <c r="E10" s="3">
        <f t="shared" si="0"/>
        <v>0.50307921747521711</v>
      </c>
      <c r="F10" s="27">
        <v>28322</v>
      </c>
      <c r="G10" s="3">
        <f t="shared" si="1"/>
        <v>0.49692078252478289</v>
      </c>
      <c r="H10" s="27">
        <f t="shared" si="2"/>
        <v>56995</v>
      </c>
      <c r="I10" s="3">
        <f t="shared" si="3"/>
        <v>6.21895704396861E-2</v>
      </c>
    </row>
    <row r="11" spans="1:9" x14ac:dyDescent="0.25">
      <c r="A11" s="7">
        <v>4</v>
      </c>
      <c r="B11" s="1" t="s">
        <v>3</v>
      </c>
      <c r="C11" s="1" t="s">
        <v>50</v>
      </c>
      <c r="D11" s="27">
        <v>50061</v>
      </c>
      <c r="E11" s="3">
        <f t="shared" si="0"/>
        <v>0.49971550923846314</v>
      </c>
      <c r="F11" s="27">
        <v>50118</v>
      </c>
      <c r="G11" s="3">
        <f t="shared" si="1"/>
        <v>0.5002844907615368</v>
      </c>
      <c r="H11" s="27">
        <f t="shared" si="2"/>
        <v>100179</v>
      </c>
      <c r="I11" s="3">
        <f t="shared" si="3"/>
        <v>0.10930939515882646</v>
      </c>
    </row>
    <row r="12" spans="1:9" x14ac:dyDescent="0.25">
      <c r="A12" s="7">
        <v>5</v>
      </c>
      <c r="B12" s="1" t="s">
        <v>4</v>
      </c>
      <c r="C12" s="1" t="s">
        <v>64</v>
      </c>
      <c r="D12" s="27">
        <v>28256</v>
      </c>
      <c r="E12" s="3">
        <f t="shared" si="0"/>
        <v>0.50443631170222258</v>
      </c>
      <c r="F12" s="27">
        <v>27759</v>
      </c>
      <c r="G12" s="3">
        <f t="shared" si="1"/>
        <v>0.49556368829777736</v>
      </c>
      <c r="H12" s="27">
        <f t="shared" si="2"/>
        <v>56015</v>
      </c>
      <c r="I12" s="3">
        <f t="shared" si="3"/>
        <v>6.1120252446337696E-2</v>
      </c>
    </row>
    <row r="13" spans="1:9" x14ac:dyDescent="0.25">
      <c r="A13" s="7">
        <v>6</v>
      </c>
      <c r="B13" s="1" t="s">
        <v>5</v>
      </c>
      <c r="C13" s="1" t="s">
        <v>80</v>
      </c>
      <c r="D13" s="27">
        <v>32616</v>
      </c>
      <c r="E13" s="3">
        <f t="shared" si="0"/>
        <v>0.50039889536667692</v>
      </c>
      <c r="F13" s="27">
        <v>32564</v>
      </c>
      <c r="G13" s="3">
        <f t="shared" si="1"/>
        <v>0.49960110463332308</v>
      </c>
      <c r="H13" s="27">
        <f t="shared" si="2"/>
        <v>65180</v>
      </c>
      <c r="I13" s="3">
        <f t="shared" si="3"/>
        <v>7.1120557965764372E-2</v>
      </c>
    </row>
    <row r="14" spans="1:9" x14ac:dyDescent="0.25">
      <c r="A14" s="7">
        <v>7</v>
      </c>
      <c r="B14" s="1" t="s">
        <v>6</v>
      </c>
      <c r="C14" s="1" t="s">
        <v>93</v>
      </c>
      <c r="D14" s="27">
        <v>44435</v>
      </c>
      <c r="E14" s="3">
        <f t="shared" si="0"/>
        <v>0.50091310817513646</v>
      </c>
      <c r="F14" s="27">
        <v>44273</v>
      </c>
      <c r="G14" s="3">
        <f t="shared" si="1"/>
        <v>0.4990868918248636</v>
      </c>
      <c r="H14" s="27">
        <f t="shared" si="2"/>
        <v>88708</v>
      </c>
      <c r="I14" s="3">
        <f t="shared" si="3"/>
        <v>9.6792918932602418E-2</v>
      </c>
    </row>
    <row r="15" spans="1:9" x14ac:dyDescent="0.25">
      <c r="A15" s="7">
        <v>8</v>
      </c>
      <c r="B15" s="1" t="s">
        <v>7</v>
      </c>
      <c r="C15" s="1" t="s">
        <v>108</v>
      </c>
      <c r="D15" s="27">
        <v>46560</v>
      </c>
      <c r="E15" s="3">
        <f t="shared" si="0"/>
        <v>0.49934578837862764</v>
      </c>
      <c r="F15" s="27">
        <v>46682</v>
      </c>
      <c r="G15" s="3">
        <f t="shared" si="1"/>
        <v>0.50065421162137236</v>
      </c>
      <c r="H15" s="27">
        <f t="shared" si="2"/>
        <v>93242</v>
      </c>
      <c r="I15" s="3">
        <f t="shared" si="3"/>
        <v>0.1017401513630531</v>
      </c>
    </row>
    <row r="16" spans="1:9" x14ac:dyDescent="0.25">
      <c r="A16" s="7">
        <v>9</v>
      </c>
      <c r="B16" s="1" t="s">
        <v>8</v>
      </c>
      <c r="C16" s="1" t="s">
        <v>13</v>
      </c>
      <c r="D16" s="27">
        <v>60994</v>
      </c>
      <c r="E16" s="3">
        <f t="shared" si="0"/>
        <v>0.50048412242553542</v>
      </c>
      <c r="F16" s="27">
        <v>60876</v>
      </c>
      <c r="G16" s="3">
        <f t="shared" si="1"/>
        <v>0.49951587757446458</v>
      </c>
      <c r="H16" s="27">
        <f t="shared" si="2"/>
        <v>121870</v>
      </c>
      <c r="I16" s="3">
        <f t="shared" si="3"/>
        <v>0.13297733045854102</v>
      </c>
    </row>
    <row r="17" spans="1:9" x14ac:dyDescent="0.25">
      <c r="A17" s="7">
        <v>10</v>
      </c>
      <c r="B17" s="1" t="s">
        <v>9</v>
      </c>
      <c r="C17" s="1" t="s">
        <v>134</v>
      </c>
      <c r="D17" s="27">
        <v>36479</v>
      </c>
      <c r="E17" s="3">
        <f t="shared" si="0"/>
        <v>0.50192630507168612</v>
      </c>
      <c r="F17" s="27">
        <v>36199</v>
      </c>
      <c r="G17" s="3">
        <f t="shared" si="1"/>
        <v>0.49807369492831394</v>
      </c>
      <c r="H17" s="27">
        <f t="shared" si="2"/>
        <v>72678</v>
      </c>
      <c r="I17" s="3">
        <f t="shared" si="3"/>
        <v>7.9301931755689212E-2</v>
      </c>
    </row>
    <row r="18" spans="1:9" x14ac:dyDescent="0.25">
      <c r="A18" s="7">
        <v>11</v>
      </c>
      <c r="B18" s="1" t="s">
        <v>10</v>
      </c>
      <c r="C18" s="1" t="s">
        <v>147</v>
      </c>
      <c r="D18" s="27">
        <v>27258</v>
      </c>
      <c r="E18" s="3">
        <f t="shared" si="0"/>
        <v>0.49985329714662952</v>
      </c>
      <c r="F18" s="27">
        <v>27274</v>
      </c>
      <c r="G18" s="3">
        <f t="shared" si="1"/>
        <v>0.50014670285337048</v>
      </c>
      <c r="H18" s="27">
        <f t="shared" si="2"/>
        <v>54532</v>
      </c>
      <c r="I18" s="3">
        <f t="shared" si="3"/>
        <v>5.9502090625791079E-2</v>
      </c>
    </row>
    <row r="19" spans="1:9" x14ac:dyDescent="0.25">
      <c r="A19" s="7">
        <v>12</v>
      </c>
      <c r="B19" s="6" t="s">
        <v>11</v>
      </c>
      <c r="C19" s="6" t="s">
        <v>161</v>
      </c>
      <c r="D19" s="27">
        <v>55305</v>
      </c>
      <c r="E19" s="3">
        <f t="shared" si="0"/>
        <v>0.49386519502786114</v>
      </c>
      <c r="F19" s="27">
        <v>56679</v>
      </c>
      <c r="G19" s="3">
        <f t="shared" si="1"/>
        <v>0.50613480497213892</v>
      </c>
      <c r="H19" s="27">
        <f t="shared" si="2"/>
        <v>111984</v>
      </c>
      <c r="I19" s="3">
        <f t="shared" si="3"/>
        <v>0.12219031241543658</v>
      </c>
    </row>
    <row r="20" spans="1:9" x14ac:dyDescent="0.25">
      <c r="A20" s="30" t="s">
        <v>173</v>
      </c>
      <c r="B20" s="30"/>
      <c r="C20" s="30"/>
      <c r="D20" s="25">
        <f>SUM(D8:D19)</f>
        <v>458337</v>
      </c>
      <c r="E20" s="5">
        <f>D20/H20</f>
        <v>0.50011020522176342</v>
      </c>
      <c r="F20" s="25">
        <f>SUM(F8:F19)</f>
        <v>458135</v>
      </c>
      <c r="G20" s="5">
        <f>F20/H20</f>
        <v>0.49988979477823653</v>
      </c>
      <c r="H20" s="26">
        <f>SUM(H8:H19)</f>
        <v>916472</v>
      </c>
      <c r="I20" s="5">
        <f>SUM(I8:I19)</f>
        <v>0.99999999999999989</v>
      </c>
    </row>
  </sheetData>
  <mergeCells count="9">
    <mergeCell ref="A6:A7"/>
    <mergeCell ref="A20:C20"/>
    <mergeCell ref="A4:D4"/>
    <mergeCell ref="A1:I1"/>
    <mergeCell ref="A2:I2"/>
    <mergeCell ref="B6:C6"/>
    <mergeCell ref="F6:G6"/>
    <mergeCell ref="H6:I6"/>
    <mergeCell ref="D6:E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7B917-A378-4C1D-BB78-CD512D84EB0B}">
  <dimension ref="A1:I22"/>
  <sheetViews>
    <sheetView workbookViewId="0">
      <selection activeCell="F8" sqref="F8:F21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32" t="s">
        <v>196</v>
      </c>
      <c r="B1" s="32"/>
      <c r="C1" s="32"/>
      <c r="D1" s="32"/>
      <c r="E1" s="32"/>
      <c r="F1" s="32"/>
      <c r="G1" s="32"/>
      <c r="H1" s="32"/>
      <c r="I1" s="32"/>
    </row>
    <row r="2" spans="1:9" ht="21" x14ac:dyDescent="0.25">
      <c r="A2" s="33" t="s">
        <v>197</v>
      </c>
      <c r="B2" s="33"/>
      <c r="C2" s="33"/>
      <c r="D2" s="33"/>
      <c r="E2" s="33"/>
      <c r="F2" s="33"/>
      <c r="G2" s="33"/>
      <c r="H2" s="33"/>
      <c r="I2" s="33"/>
    </row>
    <row r="4" spans="1:9" ht="15.75" customHeight="1" x14ac:dyDescent="0.25">
      <c r="A4" s="38" t="s">
        <v>175</v>
      </c>
      <c r="B4" s="38"/>
      <c r="C4" s="38"/>
      <c r="D4" s="38"/>
      <c r="E4" s="38"/>
      <c r="F4" s="38"/>
      <c r="G4" s="38"/>
      <c r="H4" s="38"/>
      <c r="I4" s="38"/>
    </row>
    <row r="5" spans="1:9" ht="15.75" customHeight="1" x14ac:dyDescent="0.25">
      <c r="A5" s="38" t="s">
        <v>192</v>
      </c>
      <c r="B5" s="38"/>
      <c r="C5" s="38"/>
      <c r="D5" s="38"/>
      <c r="E5" s="38"/>
      <c r="F5" s="38"/>
      <c r="G5" s="38"/>
      <c r="H5" s="38"/>
      <c r="I5" s="38"/>
    </row>
    <row r="6" spans="1:9" x14ac:dyDescent="0.25">
      <c r="A6" s="37" t="s">
        <v>182</v>
      </c>
      <c r="B6" s="37" t="s">
        <v>183</v>
      </c>
      <c r="C6" s="37"/>
      <c r="D6" s="37" t="s">
        <v>177</v>
      </c>
      <c r="E6" s="37"/>
      <c r="F6" s="37" t="s">
        <v>176</v>
      </c>
      <c r="G6" s="37"/>
      <c r="H6" s="37" t="s">
        <v>173</v>
      </c>
      <c r="I6" s="37"/>
    </row>
    <row r="7" spans="1:9" x14ac:dyDescent="0.25">
      <c r="A7" s="37"/>
      <c r="B7" s="15" t="s">
        <v>180</v>
      </c>
      <c r="C7" s="15" t="s">
        <v>179</v>
      </c>
      <c r="D7" s="15" t="s">
        <v>173</v>
      </c>
      <c r="E7" s="15" t="s">
        <v>178</v>
      </c>
      <c r="F7" s="15" t="s">
        <v>173</v>
      </c>
      <c r="G7" s="15" t="s">
        <v>178</v>
      </c>
      <c r="H7" s="15" t="s">
        <v>184</v>
      </c>
      <c r="I7" s="15" t="s">
        <v>178</v>
      </c>
    </row>
    <row r="8" spans="1:9" x14ac:dyDescent="0.25">
      <c r="A8" s="9">
        <v>1</v>
      </c>
      <c r="B8" s="9">
        <v>2001</v>
      </c>
      <c r="C8" s="10" t="s">
        <v>122</v>
      </c>
      <c r="D8" s="11">
        <v>2764</v>
      </c>
      <c r="E8" s="12">
        <f>D8/H8</f>
        <v>0.50715596330275226</v>
      </c>
      <c r="F8" s="11">
        <v>2686</v>
      </c>
      <c r="G8" s="12">
        <f>F8/H8</f>
        <v>0.49284403669724769</v>
      </c>
      <c r="H8" s="11">
        <f>D8+F8</f>
        <v>5450</v>
      </c>
      <c r="I8" s="12">
        <f>H8/$H$22</f>
        <v>4.4719783375728232E-2</v>
      </c>
    </row>
    <row r="9" spans="1:9" x14ac:dyDescent="0.25">
      <c r="A9" s="9">
        <v>2</v>
      </c>
      <c r="B9" s="9">
        <v>2002</v>
      </c>
      <c r="C9" s="10" t="s">
        <v>123</v>
      </c>
      <c r="D9" s="11">
        <v>6194</v>
      </c>
      <c r="E9" s="12">
        <f t="shared" ref="E9:E22" si="0">D9/H9</f>
        <v>0.50608709861916823</v>
      </c>
      <c r="F9" s="11">
        <v>6045</v>
      </c>
      <c r="G9" s="12">
        <f t="shared" ref="G9:G22" si="1">F9/H9</f>
        <v>0.49391290138083177</v>
      </c>
      <c r="H9" s="11">
        <f t="shared" ref="H9:H21" si="2">D9+F9</f>
        <v>12239</v>
      </c>
      <c r="I9" s="12">
        <f t="shared" ref="I9:I21" si="3">H9/$H$22</f>
        <v>0.10042668417165833</v>
      </c>
    </row>
    <row r="10" spans="1:9" x14ac:dyDescent="0.25">
      <c r="A10" s="9">
        <v>3</v>
      </c>
      <c r="B10" s="9">
        <v>2003</v>
      </c>
      <c r="C10" s="10" t="s">
        <v>124</v>
      </c>
      <c r="D10" s="11">
        <v>2762</v>
      </c>
      <c r="E10" s="12">
        <f t="shared" si="0"/>
        <v>0.50893679749401144</v>
      </c>
      <c r="F10" s="11">
        <v>2665</v>
      </c>
      <c r="G10" s="12">
        <f t="shared" si="1"/>
        <v>0.49106320250598856</v>
      </c>
      <c r="H10" s="11">
        <f t="shared" si="2"/>
        <v>5427</v>
      </c>
      <c r="I10" s="12">
        <f t="shared" si="3"/>
        <v>4.453105768441782E-2</v>
      </c>
    </row>
    <row r="11" spans="1:9" x14ac:dyDescent="0.25">
      <c r="A11" s="9">
        <v>4</v>
      </c>
      <c r="B11" s="9">
        <v>2004</v>
      </c>
      <c r="C11" s="10" t="s">
        <v>78</v>
      </c>
      <c r="D11" s="11">
        <v>4182</v>
      </c>
      <c r="E11" s="12">
        <f t="shared" si="0"/>
        <v>0.49833174451858914</v>
      </c>
      <c r="F11" s="11">
        <v>4210</v>
      </c>
      <c r="G11" s="12">
        <f t="shared" si="1"/>
        <v>0.50166825548141092</v>
      </c>
      <c r="H11" s="11">
        <f t="shared" si="2"/>
        <v>8392</v>
      </c>
      <c r="I11" s="12">
        <f t="shared" si="3"/>
        <v>6.8860260933781905E-2</v>
      </c>
    </row>
    <row r="12" spans="1:9" x14ac:dyDescent="0.25">
      <c r="A12" s="9">
        <v>5</v>
      </c>
      <c r="B12" s="9">
        <v>2005</v>
      </c>
      <c r="C12" s="10" t="s">
        <v>125</v>
      </c>
      <c r="D12" s="11">
        <v>4088</v>
      </c>
      <c r="E12" s="12">
        <f t="shared" si="0"/>
        <v>0.49247078665221056</v>
      </c>
      <c r="F12" s="11">
        <v>4213</v>
      </c>
      <c r="G12" s="12">
        <f t="shared" si="1"/>
        <v>0.50752921334778944</v>
      </c>
      <c r="H12" s="11">
        <f t="shared" si="2"/>
        <v>8301</v>
      </c>
      <c r="I12" s="12">
        <f t="shared" si="3"/>
        <v>6.8113563633379837E-2</v>
      </c>
    </row>
    <row r="13" spans="1:9" x14ac:dyDescent="0.25">
      <c r="A13" s="9">
        <v>6</v>
      </c>
      <c r="B13" s="9">
        <v>2006</v>
      </c>
      <c r="C13" s="10" t="s">
        <v>126</v>
      </c>
      <c r="D13" s="11">
        <v>3260</v>
      </c>
      <c r="E13" s="12">
        <f t="shared" si="0"/>
        <v>0.49946376589551095</v>
      </c>
      <c r="F13" s="11">
        <v>3267</v>
      </c>
      <c r="G13" s="12">
        <f t="shared" si="1"/>
        <v>0.500536234104489</v>
      </c>
      <c r="H13" s="11">
        <f t="shared" si="2"/>
        <v>6527</v>
      </c>
      <c r="I13" s="12">
        <f t="shared" si="3"/>
        <v>5.3557069007959299E-2</v>
      </c>
    </row>
    <row r="14" spans="1:9" x14ac:dyDescent="0.25">
      <c r="A14" s="9">
        <v>7</v>
      </c>
      <c r="B14" s="9">
        <v>2007</v>
      </c>
      <c r="C14" s="10" t="s">
        <v>127</v>
      </c>
      <c r="D14" s="11">
        <v>4432</v>
      </c>
      <c r="E14" s="12">
        <f t="shared" si="0"/>
        <v>0.5</v>
      </c>
      <c r="F14" s="11">
        <v>4432</v>
      </c>
      <c r="G14" s="12">
        <f t="shared" si="1"/>
        <v>0.5</v>
      </c>
      <c r="H14" s="11">
        <f t="shared" si="2"/>
        <v>8864</v>
      </c>
      <c r="I14" s="12">
        <f t="shared" si="3"/>
        <v>7.273324033806515E-2</v>
      </c>
    </row>
    <row r="15" spans="1:9" x14ac:dyDescent="0.25">
      <c r="A15" s="9">
        <v>8</v>
      </c>
      <c r="B15" s="9">
        <v>2008</v>
      </c>
      <c r="C15" s="10" t="s">
        <v>13</v>
      </c>
      <c r="D15" s="11">
        <v>2632</v>
      </c>
      <c r="E15" s="12">
        <f t="shared" si="0"/>
        <v>0.49334582942830363</v>
      </c>
      <c r="F15" s="11">
        <v>2703</v>
      </c>
      <c r="G15" s="12">
        <f t="shared" si="1"/>
        <v>0.50665417057169637</v>
      </c>
      <c r="H15" s="11">
        <f t="shared" si="2"/>
        <v>5335</v>
      </c>
      <c r="I15" s="12">
        <f t="shared" si="3"/>
        <v>4.377615491917617E-2</v>
      </c>
    </row>
    <row r="16" spans="1:9" x14ac:dyDescent="0.25">
      <c r="A16" s="9">
        <v>9</v>
      </c>
      <c r="B16" s="9">
        <v>2009</v>
      </c>
      <c r="C16" s="10" t="s">
        <v>128</v>
      </c>
      <c r="D16" s="11">
        <v>2927</v>
      </c>
      <c r="E16" s="12">
        <f t="shared" si="0"/>
        <v>0.50824795971522829</v>
      </c>
      <c r="F16" s="11">
        <v>2832</v>
      </c>
      <c r="G16" s="12">
        <f t="shared" si="1"/>
        <v>0.49175204028477165</v>
      </c>
      <c r="H16" s="11">
        <f t="shared" si="2"/>
        <v>5759</v>
      </c>
      <c r="I16" s="12">
        <f t="shared" si="3"/>
        <v>4.7255272011159435E-2</v>
      </c>
    </row>
    <row r="17" spans="1:9" x14ac:dyDescent="0.25">
      <c r="A17" s="9">
        <v>10</v>
      </c>
      <c r="B17" s="9">
        <v>2010</v>
      </c>
      <c r="C17" s="10" t="s">
        <v>129</v>
      </c>
      <c r="D17" s="11">
        <v>3684</v>
      </c>
      <c r="E17" s="12">
        <f t="shared" si="0"/>
        <v>0.50618301731244852</v>
      </c>
      <c r="F17" s="11">
        <v>3594</v>
      </c>
      <c r="G17" s="12">
        <f t="shared" si="1"/>
        <v>0.49381698268755153</v>
      </c>
      <c r="H17" s="11">
        <f t="shared" si="2"/>
        <v>7278</v>
      </c>
      <c r="I17" s="12">
        <f t="shared" si="3"/>
        <v>5.9719373102486255E-2</v>
      </c>
    </row>
    <row r="18" spans="1:9" x14ac:dyDescent="0.25">
      <c r="A18" s="9">
        <v>11</v>
      </c>
      <c r="B18" s="9">
        <v>2011</v>
      </c>
      <c r="C18" s="10" t="s">
        <v>130</v>
      </c>
      <c r="D18" s="11">
        <v>6433</v>
      </c>
      <c r="E18" s="12">
        <f t="shared" si="0"/>
        <v>0.50435123480987842</v>
      </c>
      <c r="F18" s="11">
        <v>6322</v>
      </c>
      <c r="G18" s="12">
        <f t="shared" si="1"/>
        <v>0.49564876519012152</v>
      </c>
      <c r="H18" s="11">
        <f t="shared" si="2"/>
        <v>12755</v>
      </c>
      <c r="I18" s="12">
        <f t="shared" si="3"/>
        <v>0.10466070402888324</v>
      </c>
    </row>
    <row r="19" spans="1:9" x14ac:dyDescent="0.25">
      <c r="A19" s="9">
        <v>12</v>
      </c>
      <c r="B19" s="9">
        <v>2012</v>
      </c>
      <c r="C19" s="10" t="s">
        <v>131</v>
      </c>
      <c r="D19" s="11">
        <v>3400</v>
      </c>
      <c r="E19" s="12">
        <f t="shared" si="0"/>
        <v>0.49919248274849509</v>
      </c>
      <c r="F19" s="11">
        <v>3411</v>
      </c>
      <c r="G19" s="12">
        <f t="shared" si="1"/>
        <v>0.50080751725150496</v>
      </c>
      <c r="H19" s="11">
        <f t="shared" si="2"/>
        <v>6811</v>
      </c>
      <c r="I19" s="12">
        <f t="shared" si="3"/>
        <v>5.5887421022400921E-2</v>
      </c>
    </row>
    <row r="20" spans="1:9" x14ac:dyDescent="0.25">
      <c r="A20" s="9">
        <v>13</v>
      </c>
      <c r="B20" s="9">
        <v>2013</v>
      </c>
      <c r="C20" s="10" t="s">
        <v>132</v>
      </c>
      <c r="D20" s="11">
        <v>4047</v>
      </c>
      <c r="E20" s="12">
        <f t="shared" si="0"/>
        <v>0.49815361890694237</v>
      </c>
      <c r="F20" s="11">
        <v>4077</v>
      </c>
      <c r="G20" s="12">
        <f t="shared" si="1"/>
        <v>0.50184638109305757</v>
      </c>
      <c r="H20" s="11">
        <f t="shared" si="2"/>
        <v>8124</v>
      </c>
      <c r="I20" s="12">
        <f t="shared" si="3"/>
        <v>6.6661196356773617E-2</v>
      </c>
    </row>
    <row r="21" spans="1:9" x14ac:dyDescent="0.25">
      <c r="A21" s="9">
        <v>14</v>
      </c>
      <c r="B21" s="9">
        <v>2014</v>
      </c>
      <c r="C21" s="10" t="s">
        <v>133</v>
      </c>
      <c r="D21" s="11">
        <v>10189</v>
      </c>
      <c r="E21" s="12">
        <f t="shared" si="0"/>
        <v>0.49441964285714285</v>
      </c>
      <c r="F21" s="11">
        <v>10419</v>
      </c>
      <c r="G21" s="12">
        <f t="shared" si="1"/>
        <v>0.5055803571428571</v>
      </c>
      <c r="H21" s="11">
        <f t="shared" si="2"/>
        <v>20608</v>
      </c>
      <c r="I21" s="12">
        <f t="shared" si="3"/>
        <v>0.16909821941412981</v>
      </c>
    </row>
    <row r="22" spans="1:9" x14ac:dyDescent="0.25">
      <c r="A22" s="39" t="s">
        <v>173</v>
      </c>
      <c r="B22" s="39"/>
      <c r="C22" s="39"/>
      <c r="D22" s="19">
        <f>SUM(D8:D21)</f>
        <v>60994</v>
      </c>
      <c r="E22" s="20">
        <f t="shared" si="0"/>
        <v>0.50048412242553542</v>
      </c>
      <c r="F22" s="19">
        <f>SUM(F8:F21)</f>
        <v>60876</v>
      </c>
      <c r="G22" s="20">
        <f t="shared" si="1"/>
        <v>0.49951587757446458</v>
      </c>
      <c r="H22" s="13">
        <f>SUM(H8:H21)</f>
        <v>121870</v>
      </c>
      <c r="I22" s="20">
        <f>SUM(I8:I21)</f>
        <v>1</v>
      </c>
    </row>
  </sheetData>
  <mergeCells count="10">
    <mergeCell ref="A1:I1"/>
    <mergeCell ref="A22:C22"/>
    <mergeCell ref="A2:I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2B9B2-CD66-47A5-9533-495043D2E9AA}">
  <dimension ref="A1:I22"/>
  <sheetViews>
    <sheetView workbookViewId="0">
      <selection activeCell="F8" sqref="F8:F21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32" t="s">
        <v>196</v>
      </c>
      <c r="B1" s="32"/>
      <c r="C1" s="32"/>
      <c r="D1" s="32"/>
      <c r="E1" s="32"/>
      <c r="F1" s="32"/>
      <c r="G1" s="32"/>
      <c r="H1" s="32"/>
      <c r="I1" s="32"/>
    </row>
    <row r="2" spans="1:9" ht="21" x14ac:dyDescent="0.25">
      <c r="A2" s="33" t="s">
        <v>197</v>
      </c>
      <c r="B2" s="33"/>
      <c r="C2" s="33"/>
      <c r="D2" s="33"/>
      <c r="E2" s="33"/>
      <c r="F2" s="33"/>
      <c r="G2" s="33"/>
      <c r="H2" s="33"/>
      <c r="I2" s="33"/>
    </row>
    <row r="4" spans="1:9" ht="15.75" customHeight="1" x14ac:dyDescent="0.25">
      <c r="A4" s="38" t="s">
        <v>175</v>
      </c>
      <c r="B4" s="38"/>
      <c r="C4" s="38"/>
      <c r="D4" s="38"/>
      <c r="E4" s="38"/>
      <c r="F4" s="38"/>
      <c r="G4" s="38"/>
      <c r="H4" s="38"/>
      <c r="I4" s="38"/>
    </row>
    <row r="5" spans="1:9" ht="15.75" customHeight="1" x14ac:dyDescent="0.25">
      <c r="A5" s="38" t="s">
        <v>193</v>
      </c>
      <c r="B5" s="38"/>
      <c r="C5" s="38"/>
      <c r="D5" s="38"/>
      <c r="E5" s="38"/>
      <c r="F5" s="38"/>
      <c r="G5" s="38"/>
      <c r="H5" s="38"/>
      <c r="I5" s="38"/>
    </row>
    <row r="6" spans="1:9" x14ac:dyDescent="0.25">
      <c r="A6" s="37" t="s">
        <v>182</v>
      </c>
      <c r="B6" s="37" t="s">
        <v>183</v>
      </c>
      <c r="C6" s="37"/>
      <c r="D6" s="37" t="s">
        <v>177</v>
      </c>
      <c r="E6" s="37"/>
      <c r="F6" s="37" t="s">
        <v>176</v>
      </c>
      <c r="G6" s="37"/>
      <c r="H6" s="37" t="s">
        <v>173</v>
      </c>
      <c r="I6" s="37"/>
    </row>
    <row r="7" spans="1:9" x14ac:dyDescent="0.25">
      <c r="A7" s="37"/>
      <c r="B7" s="15" t="s">
        <v>180</v>
      </c>
      <c r="C7" s="15" t="s">
        <v>179</v>
      </c>
      <c r="D7" s="15" t="s">
        <v>173</v>
      </c>
      <c r="E7" s="15" t="s">
        <v>178</v>
      </c>
      <c r="F7" s="15" t="s">
        <v>173</v>
      </c>
      <c r="G7" s="15" t="s">
        <v>178</v>
      </c>
      <c r="H7" s="15" t="s">
        <v>184</v>
      </c>
      <c r="I7" s="15" t="s">
        <v>178</v>
      </c>
    </row>
    <row r="8" spans="1:9" x14ac:dyDescent="0.25">
      <c r="A8" s="9">
        <v>1</v>
      </c>
      <c r="B8" s="9">
        <v>2001</v>
      </c>
      <c r="C8" s="10" t="s">
        <v>135</v>
      </c>
      <c r="D8" s="11">
        <v>1606</v>
      </c>
      <c r="E8" s="12">
        <f>D8/H8</f>
        <v>0.49218510573092245</v>
      </c>
      <c r="F8" s="11">
        <v>1657</v>
      </c>
      <c r="G8" s="12">
        <f>F8/H8</f>
        <v>0.50781489426907755</v>
      </c>
      <c r="H8" s="11">
        <f>D8+F8</f>
        <v>3263</v>
      </c>
      <c r="I8" s="12">
        <f t="shared" ref="I8:I21" si="0">H8/$H$22</f>
        <v>4.4896667492225983E-2</v>
      </c>
    </row>
    <row r="9" spans="1:9" x14ac:dyDescent="0.25">
      <c r="A9" s="9">
        <v>2</v>
      </c>
      <c r="B9" s="9">
        <v>2002</v>
      </c>
      <c r="C9" s="10" t="s">
        <v>136</v>
      </c>
      <c r="D9" s="11">
        <v>3378</v>
      </c>
      <c r="E9" s="12">
        <f t="shared" ref="E9:E22" si="1">D9/H9</f>
        <v>0.50470640968175706</v>
      </c>
      <c r="F9" s="11">
        <v>3315</v>
      </c>
      <c r="G9" s="12">
        <f t="shared" ref="G9:G22" si="2">F9/H9</f>
        <v>0.49529359031824294</v>
      </c>
      <c r="H9" s="11">
        <f t="shared" ref="H9:H21" si="3">D9+F9</f>
        <v>6693</v>
      </c>
      <c r="I9" s="12">
        <f t="shared" si="0"/>
        <v>9.2091141748534638E-2</v>
      </c>
    </row>
    <row r="10" spans="1:9" x14ac:dyDescent="0.25">
      <c r="A10" s="9">
        <v>3</v>
      </c>
      <c r="B10" s="9">
        <v>2003</v>
      </c>
      <c r="C10" s="10" t="s">
        <v>137</v>
      </c>
      <c r="D10" s="11">
        <v>1821</v>
      </c>
      <c r="E10" s="12">
        <f t="shared" si="1"/>
        <v>0.50555247084952804</v>
      </c>
      <c r="F10" s="11">
        <v>1781</v>
      </c>
      <c r="G10" s="12">
        <f t="shared" si="2"/>
        <v>0.49444752915047196</v>
      </c>
      <c r="H10" s="11">
        <f t="shared" si="3"/>
        <v>3602</v>
      </c>
      <c r="I10" s="12">
        <f t="shared" si="0"/>
        <v>4.9561077630094388E-2</v>
      </c>
    </row>
    <row r="11" spans="1:9" x14ac:dyDescent="0.25">
      <c r="A11" s="9">
        <v>4</v>
      </c>
      <c r="B11" s="9">
        <v>2004</v>
      </c>
      <c r="C11" s="10" t="s">
        <v>57</v>
      </c>
      <c r="D11" s="11">
        <v>2691</v>
      </c>
      <c r="E11" s="12">
        <f t="shared" si="1"/>
        <v>0.5013040238450075</v>
      </c>
      <c r="F11" s="11">
        <v>2677</v>
      </c>
      <c r="G11" s="12">
        <f t="shared" si="2"/>
        <v>0.49869597615499256</v>
      </c>
      <c r="H11" s="11">
        <f t="shared" si="3"/>
        <v>5368</v>
      </c>
      <c r="I11" s="12">
        <f t="shared" si="0"/>
        <v>7.386004017722006E-2</v>
      </c>
    </row>
    <row r="12" spans="1:9" x14ac:dyDescent="0.25">
      <c r="A12" s="9">
        <v>5</v>
      </c>
      <c r="B12" s="9">
        <v>2005</v>
      </c>
      <c r="C12" s="10" t="s">
        <v>138</v>
      </c>
      <c r="D12" s="11">
        <v>1479</v>
      </c>
      <c r="E12" s="12">
        <f t="shared" si="1"/>
        <v>0.50237771739130432</v>
      </c>
      <c r="F12" s="11">
        <v>1465</v>
      </c>
      <c r="G12" s="12">
        <f t="shared" si="2"/>
        <v>0.49762228260869568</v>
      </c>
      <c r="H12" s="11">
        <f t="shared" si="3"/>
        <v>2944</v>
      </c>
      <c r="I12" s="12">
        <f t="shared" si="0"/>
        <v>4.0507443793169874E-2</v>
      </c>
    </row>
    <row r="13" spans="1:9" x14ac:dyDescent="0.25">
      <c r="A13" s="9">
        <v>6</v>
      </c>
      <c r="B13" s="9">
        <v>2006</v>
      </c>
      <c r="C13" s="10" t="s">
        <v>139</v>
      </c>
      <c r="D13" s="11">
        <v>2240</v>
      </c>
      <c r="E13" s="12">
        <f t="shared" si="1"/>
        <v>0.50943825335455994</v>
      </c>
      <c r="F13" s="11">
        <v>2157</v>
      </c>
      <c r="G13" s="12">
        <f t="shared" si="2"/>
        <v>0.49056174664544006</v>
      </c>
      <c r="H13" s="11">
        <f t="shared" si="3"/>
        <v>4397</v>
      </c>
      <c r="I13" s="12">
        <f t="shared" si="0"/>
        <v>6.0499738572883127E-2</v>
      </c>
    </row>
    <row r="14" spans="1:9" x14ac:dyDescent="0.25">
      <c r="A14" s="9">
        <v>7</v>
      </c>
      <c r="B14" s="9">
        <v>2007</v>
      </c>
      <c r="C14" s="10" t="s">
        <v>140</v>
      </c>
      <c r="D14" s="11">
        <v>1600</v>
      </c>
      <c r="E14" s="12">
        <f t="shared" si="1"/>
        <v>0.49813200498132004</v>
      </c>
      <c r="F14" s="11">
        <v>1612</v>
      </c>
      <c r="G14" s="12">
        <f t="shared" si="2"/>
        <v>0.50186799501867996</v>
      </c>
      <c r="H14" s="11">
        <f t="shared" si="3"/>
        <v>3212</v>
      </c>
      <c r="I14" s="12">
        <f t="shared" si="0"/>
        <v>4.4194942073254632E-2</v>
      </c>
    </row>
    <row r="15" spans="1:9" x14ac:dyDescent="0.25">
      <c r="A15" s="9">
        <v>8</v>
      </c>
      <c r="B15" s="9">
        <v>2008</v>
      </c>
      <c r="C15" s="10" t="s">
        <v>141</v>
      </c>
      <c r="D15" s="11">
        <v>2041</v>
      </c>
      <c r="E15" s="12">
        <f t="shared" si="1"/>
        <v>0.50910451484160635</v>
      </c>
      <c r="F15" s="11">
        <v>1968</v>
      </c>
      <c r="G15" s="12">
        <f t="shared" si="2"/>
        <v>0.4908954851583936</v>
      </c>
      <c r="H15" s="11">
        <f t="shared" si="3"/>
        <v>4009</v>
      </c>
      <c r="I15" s="12">
        <f t="shared" si="0"/>
        <v>5.5161121659924602E-2</v>
      </c>
    </row>
    <row r="16" spans="1:9" x14ac:dyDescent="0.25">
      <c r="A16" s="9">
        <v>9</v>
      </c>
      <c r="B16" s="9">
        <v>2009</v>
      </c>
      <c r="C16" s="10" t="s">
        <v>142</v>
      </c>
      <c r="D16" s="11">
        <v>3003</v>
      </c>
      <c r="E16" s="12">
        <f t="shared" si="1"/>
        <v>0.50487558843308677</v>
      </c>
      <c r="F16" s="11">
        <v>2945</v>
      </c>
      <c r="G16" s="12">
        <f t="shared" si="2"/>
        <v>0.49512441156691323</v>
      </c>
      <c r="H16" s="11">
        <f t="shared" si="3"/>
        <v>5948</v>
      </c>
      <c r="I16" s="12">
        <f t="shared" si="0"/>
        <v>8.1840446902776628E-2</v>
      </c>
    </row>
    <row r="17" spans="1:9" x14ac:dyDescent="0.25">
      <c r="A17" s="9">
        <v>10</v>
      </c>
      <c r="B17" s="9">
        <v>2010</v>
      </c>
      <c r="C17" s="10" t="s">
        <v>143</v>
      </c>
      <c r="D17" s="11">
        <v>1983</v>
      </c>
      <c r="E17" s="12">
        <f t="shared" si="1"/>
        <v>0.50470857724611862</v>
      </c>
      <c r="F17" s="11">
        <v>1946</v>
      </c>
      <c r="G17" s="12">
        <f t="shared" si="2"/>
        <v>0.49529142275388138</v>
      </c>
      <c r="H17" s="11">
        <f t="shared" si="3"/>
        <v>3929</v>
      </c>
      <c r="I17" s="12">
        <f t="shared" si="0"/>
        <v>5.4060375904675419E-2</v>
      </c>
    </row>
    <row r="18" spans="1:9" x14ac:dyDescent="0.25">
      <c r="A18" s="9">
        <v>11</v>
      </c>
      <c r="B18" s="9">
        <v>2011</v>
      </c>
      <c r="C18" s="10" t="s">
        <v>144</v>
      </c>
      <c r="D18" s="11">
        <v>2512</v>
      </c>
      <c r="E18" s="12">
        <f t="shared" si="1"/>
        <v>0.50604351329572927</v>
      </c>
      <c r="F18" s="11">
        <v>2452</v>
      </c>
      <c r="G18" s="12">
        <f t="shared" si="2"/>
        <v>0.49395648670427073</v>
      </c>
      <c r="H18" s="11">
        <f t="shared" si="3"/>
        <v>4964</v>
      </c>
      <c r="I18" s="12">
        <f t="shared" si="0"/>
        <v>6.8301274113211699E-2</v>
      </c>
    </row>
    <row r="19" spans="1:9" x14ac:dyDescent="0.25">
      <c r="A19" s="9">
        <v>12</v>
      </c>
      <c r="B19" s="9">
        <v>2012</v>
      </c>
      <c r="C19" s="10" t="s">
        <v>145</v>
      </c>
      <c r="D19" s="11">
        <v>3530</v>
      </c>
      <c r="E19" s="12">
        <f t="shared" si="1"/>
        <v>0.49950474034243669</v>
      </c>
      <c r="F19" s="11">
        <v>3537</v>
      </c>
      <c r="G19" s="12">
        <f t="shared" si="2"/>
        <v>0.50049525965756336</v>
      </c>
      <c r="H19" s="11">
        <f t="shared" si="3"/>
        <v>7067</v>
      </c>
      <c r="I19" s="12">
        <f t="shared" si="0"/>
        <v>9.7237128154324559E-2</v>
      </c>
    </row>
    <row r="20" spans="1:9" x14ac:dyDescent="0.25">
      <c r="A20" s="9">
        <v>13</v>
      </c>
      <c r="B20" s="9">
        <v>2013</v>
      </c>
      <c r="C20" s="10" t="s">
        <v>28</v>
      </c>
      <c r="D20" s="11">
        <v>4636</v>
      </c>
      <c r="E20" s="12">
        <f t="shared" si="1"/>
        <v>0.49193548387096775</v>
      </c>
      <c r="F20" s="11">
        <v>4788</v>
      </c>
      <c r="G20" s="12">
        <f t="shared" si="2"/>
        <v>0.50806451612903225</v>
      </c>
      <c r="H20" s="11">
        <f t="shared" si="3"/>
        <v>9424</v>
      </c>
      <c r="I20" s="12">
        <f t="shared" si="0"/>
        <v>0.12966784996835357</v>
      </c>
    </row>
    <row r="21" spans="1:9" x14ac:dyDescent="0.25">
      <c r="A21" s="9">
        <v>14</v>
      </c>
      <c r="B21" s="9">
        <v>2014</v>
      </c>
      <c r="C21" s="10" t="s">
        <v>146</v>
      </c>
      <c r="D21" s="11">
        <v>3959</v>
      </c>
      <c r="E21" s="12">
        <f t="shared" si="1"/>
        <v>0.5038177653346908</v>
      </c>
      <c r="F21" s="11">
        <v>3899</v>
      </c>
      <c r="G21" s="12">
        <f t="shared" si="2"/>
        <v>0.49618223466530925</v>
      </c>
      <c r="H21" s="11">
        <f t="shared" si="3"/>
        <v>7858</v>
      </c>
      <c r="I21" s="12">
        <f t="shared" si="0"/>
        <v>0.10812075180935084</v>
      </c>
    </row>
    <row r="22" spans="1:9" x14ac:dyDescent="0.25">
      <c r="A22" s="43" t="s">
        <v>173</v>
      </c>
      <c r="B22" s="43"/>
      <c r="C22" s="43"/>
      <c r="D22" s="22">
        <f>SUM(D8:D21)</f>
        <v>36479</v>
      </c>
      <c r="E22" s="23">
        <f t="shared" si="1"/>
        <v>0.50192630507168612</v>
      </c>
      <c r="F22" s="22">
        <f>SUM(F8:F21)</f>
        <v>36199</v>
      </c>
      <c r="G22" s="23">
        <f t="shared" si="2"/>
        <v>0.49807369492831394</v>
      </c>
      <c r="H22" s="24">
        <f>SUM(H8:H21)</f>
        <v>72678</v>
      </c>
      <c r="I22" s="23">
        <f>SUM(I8:I21)</f>
        <v>1</v>
      </c>
    </row>
  </sheetData>
  <mergeCells count="10">
    <mergeCell ref="A1:I1"/>
    <mergeCell ref="A2:I2"/>
    <mergeCell ref="A22:C2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294B6-FA20-4B67-A27E-7155271EF3DE}">
  <dimension ref="A1:I22"/>
  <sheetViews>
    <sheetView workbookViewId="0">
      <selection activeCell="F8" sqref="F8:F21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32" t="s">
        <v>196</v>
      </c>
      <c r="B1" s="32"/>
      <c r="C1" s="32"/>
      <c r="D1" s="32"/>
      <c r="E1" s="32"/>
      <c r="F1" s="32"/>
      <c r="G1" s="32"/>
      <c r="H1" s="32"/>
      <c r="I1" s="32"/>
    </row>
    <row r="2" spans="1:9" ht="21" x14ac:dyDescent="0.25">
      <c r="A2" s="33" t="s">
        <v>197</v>
      </c>
      <c r="B2" s="33"/>
      <c r="C2" s="33"/>
      <c r="D2" s="33"/>
      <c r="E2" s="33"/>
      <c r="F2" s="33"/>
      <c r="G2" s="33"/>
      <c r="H2" s="33"/>
      <c r="I2" s="33"/>
    </row>
    <row r="4" spans="1:9" ht="15.75" customHeight="1" x14ac:dyDescent="0.25">
      <c r="A4" s="38" t="s">
        <v>175</v>
      </c>
      <c r="B4" s="38"/>
      <c r="C4" s="38"/>
      <c r="D4" s="38"/>
      <c r="E4" s="38"/>
      <c r="F4" s="38"/>
      <c r="G4" s="38"/>
      <c r="H4" s="38"/>
      <c r="I4" s="38"/>
    </row>
    <row r="5" spans="1:9" ht="15.75" customHeight="1" x14ac:dyDescent="0.25">
      <c r="A5" s="38" t="s">
        <v>194</v>
      </c>
      <c r="B5" s="38"/>
      <c r="C5" s="38"/>
      <c r="D5" s="38"/>
      <c r="E5" s="38"/>
      <c r="F5" s="38"/>
      <c r="G5" s="38"/>
      <c r="H5" s="38"/>
      <c r="I5" s="38"/>
    </row>
    <row r="6" spans="1:9" x14ac:dyDescent="0.25">
      <c r="A6" s="37" t="s">
        <v>182</v>
      </c>
      <c r="B6" s="37" t="s">
        <v>183</v>
      </c>
      <c r="C6" s="37"/>
      <c r="D6" s="37" t="s">
        <v>177</v>
      </c>
      <c r="E6" s="37"/>
      <c r="F6" s="37" t="s">
        <v>176</v>
      </c>
      <c r="G6" s="37"/>
      <c r="H6" s="37" t="s">
        <v>173</v>
      </c>
      <c r="I6" s="37"/>
    </row>
    <row r="7" spans="1:9" x14ac:dyDescent="0.25">
      <c r="A7" s="37"/>
      <c r="B7" s="15" t="s">
        <v>180</v>
      </c>
      <c r="C7" s="15" t="s">
        <v>179</v>
      </c>
      <c r="D7" s="15" t="s">
        <v>173</v>
      </c>
      <c r="E7" s="15" t="s">
        <v>178</v>
      </c>
      <c r="F7" s="15" t="s">
        <v>173</v>
      </c>
      <c r="G7" s="15" t="s">
        <v>178</v>
      </c>
      <c r="H7" s="15" t="s">
        <v>184</v>
      </c>
      <c r="I7" s="15" t="s">
        <v>178</v>
      </c>
    </row>
    <row r="8" spans="1:9" x14ac:dyDescent="0.25">
      <c r="A8" s="9">
        <v>1</v>
      </c>
      <c r="B8" s="9">
        <v>2001</v>
      </c>
      <c r="C8" s="10" t="s">
        <v>148</v>
      </c>
      <c r="D8" s="11">
        <v>1232</v>
      </c>
      <c r="E8" s="12">
        <f>D8/H8</f>
        <v>0.49577464788732395</v>
      </c>
      <c r="F8" s="11">
        <v>1253</v>
      </c>
      <c r="G8" s="12">
        <f>F8/H8</f>
        <v>0.50422535211267605</v>
      </c>
      <c r="H8" s="11">
        <f>D8+F8</f>
        <v>2485</v>
      </c>
      <c r="I8" s="12">
        <f t="shared" ref="I8:I21" si="0">H8/$H$22</f>
        <v>4.556957382821096E-2</v>
      </c>
    </row>
    <row r="9" spans="1:9" x14ac:dyDescent="0.25">
      <c r="A9" s="9">
        <v>2</v>
      </c>
      <c r="B9" s="9">
        <v>2002</v>
      </c>
      <c r="C9" s="10" t="s">
        <v>149</v>
      </c>
      <c r="D9" s="21">
        <v>962</v>
      </c>
      <c r="E9" s="12">
        <f t="shared" ref="E9:E22" si="1">D9/H9</f>
        <v>0.49613202681794738</v>
      </c>
      <c r="F9" s="21">
        <v>977</v>
      </c>
      <c r="G9" s="12">
        <f t="shared" ref="G9:G22" si="2">F9/H9</f>
        <v>0.50386797318205256</v>
      </c>
      <c r="H9" s="11">
        <f t="shared" ref="H9:H21" si="3">D9+F9</f>
        <v>1939</v>
      </c>
      <c r="I9" s="12">
        <f t="shared" si="0"/>
        <v>3.5557104085674467E-2</v>
      </c>
    </row>
    <row r="10" spans="1:9" x14ac:dyDescent="0.25">
      <c r="A10" s="9">
        <v>3</v>
      </c>
      <c r="B10" s="9">
        <v>2003</v>
      </c>
      <c r="C10" s="10" t="s">
        <v>150</v>
      </c>
      <c r="D10" s="11">
        <v>2899</v>
      </c>
      <c r="E10" s="12">
        <f t="shared" si="1"/>
        <v>0.4960643394934976</v>
      </c>
      <c r="F10" s="11">
        <v>2945</v>
      </c>
      <c r="G10" s="12">
        <f t="shared" si="2"/>
        <v>0.5039356605065024</v>
      </c>
      <c r="H10" s="11">
        <f t="shared" si="3"/>
        <v>5844</v>
      </c>
      <c r="I10" s="12">
        <f t="shared" si="0"/>
        <v>0.10716643438714883</v>
      </c>
    </row>
    <row r="11" spans="1:9" x14ac:dyDescent="0.25">
      <c r="A11" s="9">
        <v>4</v>
      </c>
      <c r="B11" s="9">
        <v>2004</v>
      </c>
      <c r="C11" s="10" t="s">
        <v>16</v>
      </c>
      <c r="D11" s="11">
        <v>2620</v>
      </c>
      <c r="E11" s="12">
        <f t="shared" si="1"/>
        <v>0.50162741719318404</v>
      </c>
      <c r="F11" s="11">
        <v>2603</v>
      </c>
      <c r="G11" s="12">
        <f t="shared" si="2"/>
        <v>0.49837258280681601</v>
      </c>
      <c r="H11" s="11">
        <f t="shared" si="3"/>
        <v>5223</v>
      </c>
      <c r="I11" s="12">
        <f t="shared" si="0"/>
        <v>9.5778625394263919E-2</v>
      </c>
    </row>
    <row r="12" spans="1:9" x14ac:dyDescent="0.25">
      <c r="A12" s="9">
        <v>5</v>
      </c>
      <c r="B12" s="9">
        <v>2005</v>
      </c>
      <c r="C12" s="10" t="s">
        <v>151</v>
      </c>
      <c r="D12" s="11">
        <v>1978</v>
      </c>
      <c r="E12" s="12">
        <f t="shared" si="1"/>
        <v>0.5056237218813906</v>
      </c>
      <c r="F12" s="11">
        <v>1934</v>
      </c>
      <c r="G12" s="12">
        <f t="shared" si="2"/>
        <v>0.4943762781186094</v>
      </c>
      <c r="H12" s="11">
        <f t="shared" si="3"/>
        <v>3912</v>
      </c>
      <c r="I12" s="12">
        <f t="shared" si="0"/>
        <v>7.1737695298173546E-2</v>
      </c>
    </row>
    <row r="13" spans="1:9" x14ac:dyDescent="0.25">
      <c r="A13" s="9">
        <v>6</v>
      </c>
      <c r="B13" s="9">
        <v>2006</v>
      </c>
      <c r="C13" s="10" t="s">
        <v>152</v>
      </c>
      <c r="D13" s="11">
        <v>1380</v>
      </c>
      <c r="E13" s="12">
        <f t="shared" si="1"/>
        <v>0.5149253731343284</v>
      </c>
      <c r="F13" s="11">
        <v>1300</v>
      </c>
      <c r="G13" s="12">
        <f t="shared" si="2"/>
        <v>0.48507462686567165</v>
      </c>
      <c r="H13" s="11">
        <f t="shared" si="3"/>
        <v>2680</v>
      </c>
      <c r="I13" s="12">
        <f t="shared" si="0"/>
        <v>4.9145455879116846E-2</v>
      </c>
    </row>
    <row r="14" spans="1:9" x14ac:dyDescent="0.25">
      <c r="A14" s="9">
        <v>7</v>
      </c>
      <c r="B14" s="9">
        <v>2007</v>
      </c>
      <c r="C14" s="10" t="s">
        <v>153</v>
      </c>
      <c r="D14" s="11">
        <v>1570</v>
      </c>
      <c r="E14" s="12">
        <f t="shared" si="1"/>
        <v>0.50385109114249038</v>
      </c>
      <c r="F14" s="11">
        <v>1546</v>
      </c>
      <c r="G14" s="12">
        <f t="shared" si="2"/>
        <v>0.49614890885750962</v>
      </c>
      <c r="H14" s="11">
        <f t="shared" si="3"/>
        <v>3116</v>
      </c>
      <c r="I14" s="12">
        <f t="shared" si="0"/>
        <v>5.7140761387808992E-2</v>
      </c>
    </row>
    <row r="15" spans="1:9" x14ac:dyDescent="0.25">
      <c r="A15" s="9">
        <v>8</v>
      </c>
      <c r="B15" s="9">
        <v>2008</v>
      </c>
      <c r="C15" s="10" t="s">
        <v>154</v>
      </c>
      <c r="D15" s="11">
        <v>1951</v>
      </c>
      <c r="E15" s="12">
        <f t="shared" si="1"/>
        <v>0.50038471402923823</v>
      </c>
      <c r="F15" s="11">
        <v>1948</v>
      </c>
      <c r="G15" s="12">
        <f t="shared" si="2"/>
        <v>0.49961528597076171</v>
      </c>
      <c r="H15" s="11">
        <f t="shared" si="3"/>
        <v>3899</v>
      </c>
      <c r="I15" s="12">
        <f t="shared" si="0"/>
        <v>7.1499303161446495E-2</v>
      </c>
    </row>
    <row r="16" spans="1:9" x14ac:dyDescent="0.25">
      <c r="A16" s="9">
        <v>9</v>
      </c>
      <c r="B16" s="9">
        <v>2009</v>
      </c>
      <c r="C16" s="10" t="s">
        <v>155</v>
      </c>
      <c r="D16" s="11">
        <v>1018</v>
      </c>
      <c r="E16" s="12">
        <f t="shared" si="1"/>
        <v>0.49731314118221787</v>
      </c>
      <c r="F16" s="11">
        <v>1029</v>
      </c>
      <c r="G16" s="12">
        <f t="shared" si="2"/>
        <v>0.50268685881778208</v>
      </c>
      <c r="H16" s="11">
        <f t="shared" si="3"/>
        <v>2047</v>
      </c>
      <c r="I16" s="12">
        <f t="shared" si="0"/>
        <v>3.7537592606176187E-2</v>
      </c>
    </row>
    <row r="17" spans="1:9" x14ac:dyDescent="0.25">
      <c r="A17" s="9">
        <v>10</v>
      </c>
      <c r="B17" s="9">
        <v>2010</v>
      </c>
      <c r="C17" s="10" t="s">
        <v>156</v>
      </c>
      <c r="D17" s="21">
        <v>898</v>
      </c>
      <c r="E17" s="12">
        <f t="shared" si="1"/>
        <v>0.49422124380847549</v>
      </c>
      <c r="F17" s="21">
        <v>919</v>
      </c>
      <c r="G17" s="12">
        <f t="shared" si="2"/>
        <v>0.50577875619152446</v>
      </c>
      <c r="H17" s="11">
        <f t="shared" si="3"/>
        <v>1817</v>
      </c>
      <c r="I17" s="12">
        <f t="shared" si="0"/>
        <v>3.3319885571774371E-2</v>
      </c>
    </row>
    <row r="18" spans="1:9" x14ac:dyDescent="0.25">
      <c r="A18" s="9">
        <v>11</v>
      </c>
      <c r="B18" s="9">
        <v>2011</v>
      </c>
      <c r="C18" s="10" t="s">
        <v>157</v>
      </c>
      <c r="D18" s="11">
        <v>1776</v>
      </c>
      <c r="E18" s="12">
        <f t="shared" si="1"/>
        <v>0.50368689733408967</v>
      </c>
      <c r="F18" s="11">
        <v>1750</v>
      </c>
      <c r="G18" s="12">
        <f t="shared" si="2"/>
        <v>0.49631310266591039</v>
      </c>
      <c r="H18" s="11">
        <f t="shared" si="3"/>
        <v>3526</v>
      </c>
      <c r="I18" s="12">
        <f t="shared" si="0"/>
        <v>6.4659282623047015E-2</v>
      </c>
    </row>
    <row r="19" spans="1:9" x14ac:dyDescent="0.25">
      <c r="A19" s="9">
        <v>12</v>
      </c>
      <c r="B19" s="9">
        <v>2012</v>
      </c>
      <c r="C19" s="10" t="s">
        <v>158</v>
      </c>
      <c r="D19" s="11">
        <v>2353</v>
      </c>
      <c r="E19" s="12">
        <f t="shared" si="1"/>
        <v>0.49925737322300023</v>
      </c>
      <c r="F19" s="11">
        <v>2360</v>
      </c>
      <c r="G19" s="12">
        <f t="shared" si="2"/>
        <v>0.50074262677699977</v>
      </c>
      <c r="H19" s="11">
        <f t="shared" si="3"/>
        <v>4713</v>
      </c>
      <c r="I19" s="12">
        <f t="shared" si="0"/>
        <v>8.6426318491894666E-2</v>
      </c>
    </row>
    <row r="20" spans="1:9" x14ac:dyDescent="0.25">
      <c r="A20" s="9">
        <v>13</v>
      </c>
      <c r="B20" s="9">
        <v>2013</v>
      </c>
      <c r="C20" s="10" t="s">
        <v>159</v>
      </c>
      <c r="D20" s="11">
        <v>4034</v>
      </c>
      <c r="E20" s="12">
        <f t="shared" si="1"/>
        <v>0.4995047052996533</v>
      </c>
      <c r="F20" s="11">
        <v>4042</v>
      </c>
      <c r="G20" s="12">
        <f t="shared" si="2"/>
        <v>0.5004952947003467</v>
      </c>
      <c r="H20" s="11">
        <f t="shared" si="3"/>
        <v>8076</v>
      </c>
      <c r="I20" s="12">
        <f t="shared" si="0"/>
        <v>0.14809653047751778</v>
      </c>
    </row>
    <row r="21" spans="1:9" x14ac:dyDescent="0.25">
      <c r="A21" s="9">
        <v>14</v>
      </c>
      <c r="B21" s="9">
        <v>2014</v>
      </c>
      <c r="C21" s="10" t="s">
        <v>160</v>
      </c>
      <c r="D21" s="11">
        <v>2587</v>
      </c>
      <c r="E21" s="12">
        <f t="shared" si="1"/>
        <v>0.49229305423406278</v>
      </c>
      <c r="F21" s="11">
        <v>2668</v>
      </c>
      <c r="G21" s="12">
        <f t="shared" si="2"/>
        <v>0.50770694576593722</v>
      </c>
      <c r="H21" s="11">
        <f t="shared" si="3"/>
        <v>5255</v>
      </c>
      <c r="I21" s="12">
        <f t="shared" si="0"/>
        <v>9.6365436807745911E-2</v>
      </c>
    </row>
    <row r="22" spans="1:9" x14ac:dyDescent="0.25">
      <c r="A22" s="39" t="s">
        <v>173</v>
      </c>
      <c r="B22" s="39"/>
      <c r="C22" s="39"/>
      <c r="D22" s="19">
        <f>SUM(D8:D21)</f>
        <v>27258</v>
      </c>
      <c r="E22" s="20">
        <f t="shared" si="1"/>
        <v>0.49985329714662952</v>
      </c>
      <c r="F22" s="19">
        <f>SUM(F8:F21)</f>
        <v>27274</v>
      </c>
      <c r="G22" s="20">
        <f t="shared" si="2"/>
        <v>0.50014670285337048</v>
      </c>
      <c r="H22" s="13">
        <f>SUM(H8:H21)</f>
        <v>54532</v>
      </c>
      <c r="I22" s="20">
        <f>SUM(I8:I21)</f>
        <v>0.99999999999999989</v>
      </c>
    </row>
  </sheetData>
  <mergeCells count="10">
    <mergeCell ref="A1:I1"/>
    <mergeCell ref="A2:I2"/>
    <mergeCell ref="A22:C2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9A1DE-7C4E-4270-B8BC-B9AC15C10A9C}">
  <dimension ref="A1:I20"/>
  <sheetViews>
    <sheetView workbookViewId="0">
      <selection activeCell="F8" sqref="F8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32" t="s">
        <v>196</v>
      </c>
      <c r="B1" s="32"/>
      <c r="C1" s="32"/>
      <c r="D1" s="32"/>
      <c r="E1" s="32"/>
      <c r="F1" s="32"/>
      <c r="G1" s="32"/>
      <c r="H1" s="32"/>
      <c r="I1" s="32"/>
    </row>
    <row r="2" spans="1:9" ht="21" x14ac:dyDescent="0.25">
      <c r="A2" s="33" t="s">
        <v>197</v>
      </c>
      <c r="B2" s="33"/>
      <c r="C2" s="33"/>
      <c r="D2" s="33"/>
      <c r="E2" s="33"/>
      <c r="F2" s="33"/>
      <c r="G2" s="33"/>
      <c r="H2" s="33"/>
      <c r="I2" s="33"/>
    </row>
    <row r="4" spans="1:9" ht="15.75" customHeight="1" x14ac:dyDescent="0.25">
      <c r="A4" s="38" t="s">
        <v>175</v>
      </c>
      <c r="B4" s="38"/>
      <c r="C4" s="38"/>
      <c r="D4" s="38"/>
      <c r="E4" s="38"/>
      <c r="F4" s="38"/>
      <c r="G4" s="38"/>
      <c r="H4" s="38"/>
      <c r="I4" s="38"/>
    </row>
    <row r="5" spans="1:9" ht="15.75" customHeight="1" x14ac:dyDescent="0.25">
      <c r="A5" s="38" t="s">
        <v>195</v>
      </c>
      <c r="B5" s="38"/>
      <c r="C5" s="38"/>
      <c r="D5" s="38"/>
      <c r="E5" s="38"/>
      <c r="F5" s="38"/>
      <c r="G5" s="38"/>
      <c r="H5" s="38"/>
      <c r="I5" s="38"/>
    </row>
    <row r="6" spans="1:9" x14ac:dyDescent="0.25">
      <c r="A6" s="37" t="s">
        <v>182</v>
      </c>
      <c r="B6" s="37" t="s">
        <v>183</v>
      </c>
      <c r="C6" s="37"/>
      <c r="D6" s="37" t="s">
        <v>177</v>
      </c>
      <c r="E6" s="37"/>
      <c r="F6" s="37" t="s">
        <v>176</v>
      </c>
      <c r="G6" s="37"/>
      <c r="H6" s="37" t="s">
        <v>173</v>
      </c>
      <c r="I6" s="37"/>
    </row>
    <row r="7" spans="1:9" x14ac:dyDescent="0.25">
      <c r="A7" s="37"/>
      <c r="B7" s="15" t="s">
        <v>180</v>
      </c>
      <c r="C7" s="15" t="s">
        <v>179</v>
      </c>
      <c r="D7" s="15" t="s">
        <v>173</v>
      </c>
      <c r="E7" s="15" t="s">
        <v>178</v>
      </c>
      <c r="F7" s="15" t="s">
        <v>173</v>
      </c>
      <c r="G7" s="15" t="s">
        <v>178</v>
      </c>
      <c r="H7" s="15" t="s">
        <v>184</v>
      </c>
      <c r="I7" s="15" t="s">
        <v>178</v>
      </c>
    </row>
    <row r="8" spans="1:9" x14ac:dyDescent="0.25">
      <c r="A8" s="9">
        <v>1</v>
      </c>
      <c r="B8" s="9">
        <v>1002</v>
      </c>
      <c r="C8" s="10" t="s">
        <v>161</v>
      </c>
      <c r="D8" s="11">
        <v>7392</v>
      </c>
      <c r="E8" s="12">
        <f>D8/H8</f>
        <v>0.49148936170212765</v>
      </c>
      <c r="F8" s="11">
        <v>7648</v>
      </c>
      <c r="G8" s="12">
        <f>F8/H8</f>
        <v>0.50851063829787235</v>
      </c>
      <c r="H8" s="11">
        <f>D8+F8</f>
        <v>15040</v>
      </c>
      <c r="I8" s="12">
        <f t="shared" ref="I8:I19" si="0">H8/$H$20</f>
        <v>0.13430490070010001</v>
      </c>
    </row>
    <row r="9" spans="1:9" x14ac:dyDescent="0.25">
      <c r="A9" s="9">
        <v>2</v>
      </c>
      <c r="B9" s="9">
        <v>1004</v>
      </c>
      <c r="C9" s="10" t="s">
        <v>162</v>
      </c>
      <c r="D9" s="11">
        <v>5313</v>
      </c>
      <c r="E9" s="12">
        <f t="shared" ref="E9:E20" si="1">D9/H9</f>
        <v>0.49240037071362375</v>
      </c>
      <c r="F9" s="11">
        <v>5477</v>
      </c>
      <c r="G9" s="12">
        <f t="shared" ref="G9:G20" si="2">F9/H9</f>
        <v>0.50759962928637625</v>
      </c>
      <c r="H9" s="11">
        <f t="shared" ref="H9:H19" si="3">D9+F9</f>
        <v>10790</v>
      </c>
      <c r="I9" s="12">
        <f t="shared" si="0"/>
        <v>9.6353050435776535E-2</v>
      </c>
    </row>
    <row r="10" spans="1:9" x14ac:dyDescent="0.25">
      <c r="A10" s="9">
        <v>3</v>
      </c>
      <c r="B10" s="9">
        <v>2001</v>
      </c>
      <c r="C10" s="10" t="s">
        <v>163</v>
      </c>
      <c r="D10" s="11">
        <v>7311</v>
      </c>
      <c r="E10" s="12">
        <f t="shared" si="1"/>
        <v>0.49751616195985027</v>
      </c>
      <c r="F10" s="11">
        <v>7384</v>
      </c>
      <c r="G10" s="12">
        <f t="shared" si="2"/>
        <v>0.50248383804014973</v>
      </c>
      <c r="H10" s="11">
        <f t="shared" si="3"/>
        <v>14695</v>
      </c>
      <c r="I10" s="12">
        <f t="shared" si="0"/>
        <v>0.13122410344334906</v>
      </c>
    </row>
    <row r="11" spans="1:9" x14ac:dyDescent="0.25">
      <c r="A11" s="9">
        <v>4</v>
      </c>
      <c r="B11" s="9">
        <v>2003</v>
      </c>
      <c r="C11" s="10" t="s">
        <v>164</v>
      </c>
      <c r="D11" s="11">
        <v>2505</v>
      </c>
      <c r="E11" s="12">
        <f t="shared" si="1"/>
        <v>0.50170238333667139</v>
      </c>
      <c r="F11" s="11">
        <v>2488</v>
      </c>
      <c r="G11" s="12">
        <f t="shared" si="2"/>
        <v>0.49829761666332867</v>
      </c>
      <c r="H11" s="11">
        <f t="shared" si="3"/>
        <v>4993</v>
      </c>
      <c r="I11" s="12">
        <f t="shared" si="0"/>
        <v>4.4586726675239323E-2</v>
      </c>
    </row>
    <row r="12" spans="1:9" x14ac:dyDescent="0.25">
      <c r="A12" s="9">
        <v>5</v>
      </c>
      <c r="B12" s="9">
        <v>2005</v>
      </c>
      <c r="C12" s="10" t="s">
        <v>165</v>
      </c>
      <c r="D12" s="11">
        <v>5803</v>
      </c>
      <c r="E12" s="12">
        <f t="shared" si="1"/>
        <v>0.49828267216211575</v>
      </c>
      <c r="F12" s="11">
        <v>5843</v>
      </c>
      <c r="G12" s="12">
        <f t="shared" si="2"/>
        <v>0.50171732783788425</v>
      </c>
      <c r="H12" s="11">
        <f t="shared" si="3"/>
        <v>11646</v>
      </c>
      <c r="I12" s="12">
        <f t="shared" si="0"/>
        <v>0.10399699957136734</v>
      </c>
    </row>
    <row r="13" spans="1:9" x14ac:dyDescent="0.25">
      <c r="A13" s="9">
        <v>6</v>
      </c>
      <c r="B13" s="9">
        <v>2006</v>
      </c>
      <c r="C13" s="10" t="s">
        <v>166</v>
      </c>
      <c r="D13" s="11">
        <v>8765</v>
      </c>
      <c r="E13" s="12">
        <f t="shared" si="1"/>
        <v>0.49705115118521037</v>
      </c>
      <c r="F13" s="11">
        <v>8869</v>
      </c>
      <c r="G13" s="12">
        <f t="shared" si="2"/>
        <v>0.50294884881478963</v>
      </c>
      <c r="H13" s="11">
        <f t="shared" si="3"/>
        <v>17634</v>
      </c>
      <c r="I13" s="12">
        <f t="shared" si="0"/>
        <v>0.15746892413201885</v>
      </c>
    </row>
    <row r="14" spans="1:9" x14ac:dyDescent="0.25">
      <c r="A14" s="9">
        <v>7</v>
      </c>
      <c r="B14" s="9">
        <v>2007</v>
      </c>
      <c r="C14" s="10" t="s">
        <v>167</v>
      </c>
      <c r="D14" s="11">
        <v>3847</v>
      </c>
      <c r="E14" s="12">
        <f t="shared" si="1"/>
        <v>0.48579366081575959</v>
      </c>
      <c r="F14" s="11">
        <v>4072</v>
      </c>
      <c r="G14" s="12">
        <f t="shared" si="2"/>
        <v>0.51420633918424041</v>
      </c>
      <c r="H14" s="11">
        <f t="shared" si="3"/>
        <v>7919</v>
      </c>
      <c r="I14" s="12">
        <f t="shared" si="0"/>
        <v>7.0715459351335899E-2</v>
      </c>
    </row>
    <row r="15" spans="1:9" x14ac:dyDescent="0.25">
      <c r="A15" s="9">
        <v>8</v>
      </c>
      <c r="B15" s="9">
        <v>2008</v>
      </c>
      <c r="C15" s="10" t="s">
        <v>168</v>
      </c>
      <c r="D15" s="11">
        <v>3442</v>
      </c>
      <c r="E15" s="12">
        <f t="shared" si="1"/>
        <v>0.5046920821114369</v>
      </c>
      <c r="F15" s="11">
        <v>3378</v>
      </c>
      <c r="G15" s="12">
        <f t="shared" si="2"/>
        <v>0.49530791788856304</v>
      </c>
      <c r="H15" s="11">
        <f t="shared" si="3"/>
        <v>6820</v>
      </c>
      <c r="I15" s="12">
        <f t="shared" si="0"/>
        <v>6.0901557365337908E-2</v>
      </c>
    </row>
    <row r="16" spans="1:9" x14ac:dyDescent="0.25">
      <c r="A16" s="9">
        <v>9</v>
      </c>
      <c r="B16" s="9">
        <v>2009</v>
      </c>
      <c r="C16" s="10" t="s">
        <v>169</v>
      </c>
      <c r="D16" s="11">
        <v>3583</v>
      </c>
      <c r="E16" s="12">
        <f t="shared" si="1"/>
        <v>0.48242897536017232</v>
      </c>
      <c r="F16" s="11">
        <v>3844</v>
      </c>
      <c r="G16" s="12">
        <f t="shared" si="2"/>
        <v>0.51757102463982763</v>
      </c>
      <c r="H16" s="11">
        <f t="shared" si="3"/>
        <v>7427</v>
      </c>
      <c r="I16" s="12">
        <f t="shared" si="0"/>
        <v>6.63219745677954E-2</v>
      </c>
    </row>
    <row r="17" spans="1:9" x14ac:dyDescent="0.25">
      <c r="A17" s="9">
        <v>10</v>
      </c>
      <c r="B17" s="9">
        <v>2010</v>
      </c>
      <c r="C17" s="10" t="s">
        <v>170</v>
      </c>
      <c r="D17" s="11">
        <v>2854</v>
      </c>
      <c r="E17" s="12">
        <f t="shared" si="1"/>
        <v>0.48678151117175505</v>
      </c>
      <c r="F17" s="11">
        <v>3009</v>
      </c>
      <c r="G17" s="12">
        <f t="shared" si="2"/>
        <v>0.51321848882824495</v>
      </c>
      <c r="H17" s="11">
        <f t="shared" si="3"/>
        <v>5863</v>
      </c>
      <c r="I17" s="12">
        <f t="shared" si="0"/>
        <v>5.235569367052436E-2</v>
      </c>
    </row>
    <row r="18" spans="1:9" x14ac:dyDescent="0.25">
      <c r="A18" s="9">
        <v>11</v>
      </c>
      <c r="B18" s="9">
        <v>2011</v>
      </c>
      <c r="C18" s="10" t="s">
        <v>171</v>
      </c>
      <c r="D18" s="11">
        <v>2514</v>
      </c>
      <c r="E18" s="12">
        <f t="shared" si="1"/>
        <v>0.49063231850117095</v>
      </c>
      <c r="F18" s="11">
        <v>2610</v>
      </c>
      <c r="G18" s="12">
        <f t="shared" si="2"/>
        <v>0.50936768149882905</v>
      </c>
      <c r="H18" s="11">
        <f t="shared" si="3"/>
        <v>5124</v>
      </c>
      <c r="I18" s="12">
        <f t="shared" si="0"/>
        <v>4.5756536648092587E-2</v>
      </c>
    </row>
    <row r="19" spans="1:9" x14ac:dyDescent="0.25">
      <c r="A19" s="9">
        <v>12</v>
      </c>
      <c r="B19" s="9">
        <v>2012</v>
      </c>
      <c r="C19" s="10" t="s">
        <v>172</v>
      </c>
      <c r="D19" s="11">
        <v>1976</v>
      </c>
      <c r="E19" s="12">
        <f t="shared" si="1"/>
        <v>0.48995784775601292</v>
      </c>
      <c r="F19" s="11">
        <v>2057</v>
      </c>
      <c r="G19" s="12">
        <f t="shared" si="2"/>
        <v>0.51004215224398708</v>
      </c>
      <c r="H19" s="11">
        <f t="shared" si="3"/>
        <v>4033</v>
      </c>
      <c r="I19" s="12">
        <f t="shared" si="0"/>
        <v>3.6014073439062724E-2</v>
      </c>
    </row>
    <row r="20" spans="1:9" x14ac:dyDescent="0.25">
      <c r="A20" s="39" t="s">
        <v>173</v>
      </c>
      <c r="B20" s="39"/>
      <c r="C20" s="39"/>
      <c r="D20" s="19">
        <f>SUM(D8:D19)</f>
        <v>55305</v>
      </c>
      <c r="E20" s="20">
        <f t="shared" si="1"/>
        <v>0.49386519502786114</v>
      </c>
      <c r="F20" s="19">
        <f>SUM(F8:F19)</f>
        <v>56679</v>
      </c>
      <c r="G20" s="20">
        <f t="shared" si="2"/>
        <v>0.50613480497213892</v>
      </c>
      <c r="H20" s="13">
        <f>SUM(H8:H19)</f>
        <v>111984</v>
      </c>
      <c r="I20" s="20">
        <f>SUM(I8:I19)</f>
        <v>1</v>
      </c>
    </row>
  </sheetData>
  <mergeCells count="10">
    <mergeCell ref="A1:I1"/>
    <mergeCell ref="A2:I2"/>
    <mergeCell ref="A20:C20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8139-B826-4390-B1B2-FB0CC7F71B00}">
  <dimension ref="A1:I21"/>
  <sheetViews>
    <sheetView workbookViewId="0">
      <selection activeCell="F8" sqref="F8:F20"/>
    </sheetView>
  </sheetViews>
  <sheetFormatPr defaultColWidth="8.7109375" defaultRowHeight="15" x14ac:dyDescent="0.25"/>
  <cols>
    <col min="1" max="1" width="4.28515625" style="8" customWidth="1"/>
    <col min="2" max="2" width="9.28515625" style="8" customWidth="1"/>
    <col min="3" max="3" width="17.140625" style="8" customWidth="1"/>
    <col min="4" max="4" width="10.7109375" style="8" customWidth="1"/>
    <col min="5" max="5" width="9.28515625" style="8" customWidth="1"/>
    <col min="6" max="6" width="10.7109375" style="8" customWidth="1"/>
    <col min="7" max="7" width="9.28515625" style="8" customWidth="1"/>
    <col min="8" max="8" width="10.7109375" style="8" customWidth="1"/>
    <col min="9" max="9" width="9.28515625" style="8" customWidth="1"/>
    <col min="10" max="16384" width="8.7109375" style="8"/>
  </cols>
  <sheetData>
    <row r="1" spans="1:9" ht="21" customHeight="1" x14ac:dyDescent="0.25">
      <c r="A1" s="32" t="s">
        <v>196</v>
      </c>
      <c r="B1" s="32"/>
      <c r="C1" s="32"/>
      <c r="D1" s="32"/>
      <c r="E1" s="32"/>
      <c r="F1" s="32"/>
      <c r="G1" s="32"/>
      <c r="H1" s="32"/>
      <c r="I1" s="32"/>
    </row>
    <row r="2" spans="1:9" ht="21" customHeight="1" x14ac:dyDescent="0.25">
      <c r="A2" s="33" t="s">
        <v>197</v>
      </c>
      <c r="B2" s="33"/>
      <c r="C2" s="33"/>
      <c r="D2" s="33"/>
      <c r="E2" s="33"/>
      <c r="F2" s="33"/>
      <c r="G2" s="33"/>
      <c r="H2" s="33"/>
      <c r="I2" s="33"/>
    </row>
    <row r="4" spans="1:9" ht="15.75" customHeight="1" x14ac:dyDescent="0.25">
      <c r="A4" s="38" t="s">
        <v>175</v>
      </c>
      <c r="B4" s="38"/>
      <c r="C4" s="38"/>
      <c r="D4" s="38"/>
      <c r="E4" s="38"/>
      <c r="F4" s="38"/>
      <c r="G4" s="38"/>
      <c r="H4" s="38"/>
      <c r="I4" s="38"/>
    </row>
    <row r="5" spans="1:9" ht="15.75" customHeight="1" x14ac:dyDescent="0.25">
      <c r="A5" s="38" t="s">
        <v>181</v>
      </c>
      <c r="B5" s="38"/>
      <c r="C5" s="38"/>
      <c r="D5" s="38"/>
      <c r="E5" s="38"/>
      <c r="F5" s="38"/>
      <c r="G5" s="38"/>
      <c r="H5" s="38"/>
      <c r="I5" s="38"/>
    </row>
    <row r="6" spans="1:9" x14ac:dyDescent="0.25">
      <c r="A6" s="37" t="s">
        <v>182</v>
      </c>
      <c r="B6" s="37" t="s">
        <v>183</v>
      </c>
      <c r="C6" s="37"/>
      <c r="D6" s="37" t="s">
        <v>177</v>
      </c>
      <c r="E6" s="37"/>
      <c r="F6" s="37" t="s">
        <v>176</v>
      </c>
      <c r="G6" s="37"/>
      <c r="H6" s="37" t="s">
        <v>173</v>
      </c>
      <c r="I6" s="37"/>
    </row>
    <row r="7" spans="1:9" x14ac:dyDescent="0.25">
      <c r="A7" s="37"/>
      <c r="B7" s="15" t="s">
        <v>180</v>
      </c>
      <c r="C7" s="15" t="s">
        <v>179</v>
      </c>
      <c r="D7" s="15" t="s">
        <v>173</v>
      </c>
      <c r="E7" s="15" t="s">
        <v>178</v>
      </c>
      <c r="F7" s="15" t="s">
        <v>173</v>
      </c>
      <c r="G7" s="15" t="s">
        <v>178</v>
      </c>
      <c r="H7" s="15" t="s">
        <v>184</v>
      </c>
      <c r="I7" s="15" t="s">
        <v>178</v>
      </c>
    </row>
    <row r="8" spans="1:9" x14ac:dyDescent="0.25">
      <c r="A8" s="9">
        <v>1</v>
      </c>
      <c r="B8" s="9">
        <v>2001</v>
      </c>
      <c r="C8" s="10" t="s">
        <v>13</v>
      </c>
      <c r="D8" s="11">
        <v>1642</v>
      </c>
      <c r="E8" s="12">
        <f>D8/H8</f>
        <v>0.49442938873833181</v>
      </c>
      <c r="F8" s="11">
        <v>1679</v>
      </c>
      <c r="G8" s="12">
        <f>F8/H8</f>
        <v>0.50557061126166813</v>
      </c>
      <c r="H8" s="11">
        <f>D8+F8</f>
        <v>3321</v>
      </c>
      <c r="I8" s="12">
        <f>H8/$H$21</f>
        <v>5.7347608357796578E-2</v>
      </c>
    </row>
    <row r="9" spans="1:9" x14ac:dyDescent="0.25">
      <c r="A9" s="9">
        <v>2</v>
      </c>
      <c r="B9" s="9">
        <v>2002</v>
      </c>
      <c r="C9" s="10" t="s">
        <v>14</v>
      </c>
      <c r="D9" s="11">
        <v>1855</v>
      </c>
      <c r="E9" s="12">
        <f t="shared" ref="E9:E20" si="0">D9/H9</f>
        <v>0.50710770913067249</v>
      </c>
      <c r="F9" s="11">
        <v>1803</v>
      </c>
      <c r="G9" s="12">
        <f t="shared" ref="G9:G20" si="1">F9/H9</f>
        <v>0.49289229086932751</v>
      </c>
      <c r="H9" s="11">
        <f t="shared" ref="H9:H20" si="2">D9+F9</f>
        <v>3658</v>
      </c>
      <c r="I9" s="12">
        <f t="shared" ref="I9:I20" si="3">H9/$H$21</f>
        <v>6.3166983249870495E-2</v>
      </c>
    </row>
    <row r="10" spans="1:9" x14ac:dyDescent="0.25">
      <c r="A10" s="9">
        <v>3</v>
      </c>
      <c r="B10" s="9">
        <v>2003</v>
      </c>
      <c r="C10" s="10" t="s">
        <v>15</v>
      </c>
      <c r="D10" s="11">
        <v>1683</v>
      </c>
      <c r="E10" s="12">
        <f t="shared" si="0"/>
        <v>0.49748743718592964</v>
      </c>
      <c r="F10" s="11">
        <v>1700</v>
      </c>
      <c r="G10" s="12">
        <f t="shared" si="1"/>
        <v>0.50251256281407031</v>
      </c>
      <c r="H10" s="11">
        <f t="shared" si="2"/>
        <v>3383</v>
      </c>
      <c r="I10" s="12">
        <f t="shared" si="3"/>
        <v>5.8418235192540149E-2</v>
      </c>
    </row>
    <row r="11" spans="1:9" x14ac:dyDescent="0.25">
      <c r="A11" s="9">
        <v>4</v>
      </c>
      <c r="B11" s="9">
        <v>2004</v>
      </c>
      <c r="C11" s="10" t="s">
        <v>16</v>
      </c>
      <c r="D11" s="11">
        <v>2295</v>
      </c>
      <c r="E11" s="12">
        <f t="shared" si="0"/>
        <v>0.49610894941634243</v>
      </c>
      <c r="F11" s="11">
        <v>2331</v>
      </c>
      <c r="G11" s="12">
        <f t="shared" si="1"/>
        <v>0.50389105058365757</v>
      </c>
      <c r="H11" s="11">
        <f t="shared" si="2"/>
        <v>4626</v>
      </c>
      <c r="I11" s="12">
        <f t="shared" si="3"/>
        <v>7.9882576411673289E-2</v>
      </c>
    </row>
    <row r="12" spans="1:9" x14ac:dyDescent="0.25">
      <c r="A12" s="9">
        <v>5</v>
      </c>
      <c r="B12" s="9">
        <v>2005</v>
      </c>
      <c r="C12" s="10" t="s">
        <v>17</v>
      </c>
      <c r="D12" s="11">
        <v>2728</v>
      </c>
      <c r="E12" s="12">
        <f t="shared" si="0"/>
        <v>0.50165502022802499</v>
      </c>
      <c r="F12" s="11">
        <v>2710</v>
      </c>
      <c r="G12" s="12">
        <f t="shared" si="1"/>
        <v>0.49834497977197501</v>
      </c>
      <c r="H12" s="11">
        <f t="shared" si="2"/>
        <v>5438</v>
      </c>
      <c r="I12" s="12">
        <f t="shared" si="3"/>
        <v>9.3904334311863236E-2</v>
      </c>
    </row>
    <row r="13" spans="1:9" x14ac:dyDescent="0.25">
      <c r="A13" s="9">
        <v>6</v>
      </c>
      <c r="B13" s="9">
        <v>2006</v>
      </c>
      <c r="C13" s="10" t="s">
        <v>18</v>
      </c>
      <c r="D13" s="11">
        <v>2661</v>
      </c>
      <c r="E13" s="12">
        <f t="shared" si="0"/>
        <v>0.49868815592203897</v>
      </c>
      <c r="F13" s="11">
        <v>2675</v>
      </c>
      <c r="G13" s="12">
        <f t="shared" si="1"/>
        <v>0.50131184407796103</v>
      </c>
      <c r="H13" s="11">
        <f t="shared" si="2"/>
        <v>5336</v>
      </c>
      <c r="I13" s="12">
        <f t="shared" si="3"/>
        <v>9.2142980486962525E-2</v>
      </c>
    </row>
    <row r="14" spans="1:9" x14ac:dyDescent="0.25">
      <c r="A14" s="9">
        <v>7</v>
      </c>
      <c r="B14" s="9">
        <v>2007</v>
      </c>
      <c r="C14" s="10" t="s">
        <v>19</v>
      </c>
      <c r="D14" s="11">
        <v>2156</v>
      </c>
      <c r="E14" s="12">
        <f t="shared" si="0"/>
        <v>0.49757673667205171</v>
      </c>
      <c r="F14" s="11">
        <v>2177</v>
      </c>
      <c r="G14" s="12">
        <f t="shared" si="1"/>
        <v>0.50242326332794829</v>
      </c>
      <c r="H14" s="11">
        <f t="shared" si="2"/>
        <v>4333</v>
      </c>
      <c r="I14" s="12">
        <f t="shared" si="3"/>
        <v>7.4823001208772236E-2</v>
      </c>
    </row>
    <row r="15" spans="1:9" x14ac:dyDescent="0.25">
      <c r="A15" s="9">
        <v>8</v>
      </c>
      <c r="B15" s="9">
        <v>2008</v>
      </c>
      <c r="C15" s="10" t="s">
        <v>20</v>
      </c>
      <c r="D15" s="11">
        <v>2728</v>
      </c>
      <c r="E15" s="12">
        <f t="shared" si="0"/>
        <v>0.50369276218611525</v>
      </c>
      <c r="F15" s="11">
        <v>2688</v>
      </c>
      <c r="G15" s="12">
        <f t="shared" si="1"/>
        <v>0.49630723781388481</v>
      </c>
      <c r="H15" s="11">
        <f t="shared" si="2"/>
        <v>5416</v>
      </c>
      <c r="I15" s="12">
        <f t="shared" si="3"/>
        <v>9.3524434467276804E-2</v>
      </c>
    </row>
    <row r="16" spans="1:9" x14ac:dyDescent="0.25">
      <c r="A16" s="9">
        <v>9</v>
      </c>
      <c r="B16" s="9">
        <v>2009</v>
      </c>
      <c r="C16" s="10" t="s">
        <v>12</v>
      </c>
      <c r="D16" s="11">
        <v>1930</v>
      </c>
      <c r="E16" s="12">
        <f t="shared" si="0"/>
        <v>0.50603041426324069</v>
      </c>
      <c r="F16" s="11">
        <v>1884</v>
      </c>
      <c r="G16" s="12">
        <f t="shared" si="1"/>
        <v>0.49396958573675931</v>
      </c>
      <c r="H16" s="11">
        <f t="shared" si="2"/>
        <v>3814</v>
      </c>
      <c r="I16" s="12">
        <f t="shared" si="3"/>
        <v>6.5860818511483329E-2</v>
      </c>
    </row>
    <row r="17" spans="1:9" x14ac:dyDescent="0.25">
      <c r="A17" s="9">
        <v>10</v>
      </c>
      <c r="B17" s="9">
        <v>2010</v>
      </c>
      <c r="C17" s="10" t="s">
        <v>21</v>
      </c>
      <c r="D17" s="11">
        <v>1914</v>
      </c>
      <c r="E17" s="12">
        <f t="shared" si="0"/>
        <v>0.49688473520249221</v>
      </c>
      <c r="F17" s="11">
        <v>1938</v>
      </c>
      <c r="G17" s="12">
        <f t="shared" si="1"/>
        <v>0.50311526479750779</v>
      </c>
      <c r="H17" s="11">
        <f t="shared" si="2"/>
        <v>3852</v>
      </c>
      <c r="I17" s="12">
        <f t="shared" si="3"/>
        <v>6.6517009152132614E-2</v>
      </c>
    </row>
    <row r="18" spans="1:9" x14ac:dyDescent="0.25">
      <c r="A18" s="9">
        <v>11</v>
      </c>
      <c r="B18" s="9">
        <v>2011</v>
      </c>
      <c r="C18" s="10" t="s">
        <v>22</v>
      </c>
      <c r="D18" s="11">
        <v>2259</v>
      </c>
      <c r="E18" s="12">
        <f t="shared" si="0"/>
        <v>0.48279546911733279</v>
      </c>
      <c r="F18" s="11">
        <v>2420</v>
      </c>
      <c r="G18" s="12">
        <f t="shared" si="1"/>
        <v>0.51720453088266727</v>
      </c>
      <c r="H18" s="11">
        <f t="shared" si="2"/>
        <v>4679</v>
      </c>
      <c r="I18" s="12">
        <f t="shared" si="3"/>
        <v>8.0797789673631493E-2</v>
      </c>
    </row>
    <row r="19" spans="1:9" x14ac:dyDescent="0.25">
      <c r="A19" s="9">
        <v>12</v>
      </c>
      <c r="B19" s="9">
        <v>2012</v>
      </c>
      <c r="C19" s="10" t="s">
        <v>23</v>
      </c>
      <c r="D19" s="11">
        <v>2113</v>
      </c>
      <c r="E19" s="12">
        <f t="shared" si="0"/>
        <v>0.50526064084170252</v>
      </c>
      <c r="F19" s="11">
        <v>2069</v>
      </c>
      <c r="G19" s="12">
        <f t="shared" si="1"/>
        <v>0.49473935915829748</v>
      </c>
      <c r="H19" s="11">
        <f t="shared" si="2"/>
        <v>4182</v>
      </c>
      <c r="I19" s="12">
        <f t="shared" si="3"/>
        <v>7.2215506820929032E-2</v>
      </c>
    </row>
    <row r="20" spans="1:9" x14ac:dyDescent="0.25">
      <c r="A20" s="9">
        <v>13</v>
      </c>
      <c r="B20" s="9">
        <v>2013</v>
      </c>
      <c r="C20" s="10" t="s">
        <v>24</v>
      </c>
      <c r="D20" s="11">
        <v>2901</v>
      </c>
      <c r="E20" s="12">
        <f t="shared" si="0"/>
        <v>0.49403950953678472</v>
      </c>
      <c r="F20" s="11">
        <v>2971</v>
      </c>
      <c r="G20" s="12">
        <f t="shared" si="1"/>
        <v>0.50596049046321523</v>
      </c>
      <c r="H20" s="11">
        <f t="shared" si="2"/>
        <v>5872</v>
      </c>
      <c r="I20" s="12">
        <f t="shared" si="3"/>
        <v>0.1013987221550682</v>
      </c>
    </row>
    <row r="21" spans="1:9" x14ac:dyDescent="0.25">
      <c r="A21" s="37" t="s">
        <v>173</v>
      </c>
      <c r="B21" s="37"/>
      <c r="C21" s="37"/>
      <c r="D21" s="16">
        <f>SUM(D8:D20)</f>
        <v>28865</v>
      </c>
      <c r="E21" s="17">
        <f>D21/H21</f>
        <v>0.49844586427214643</v>
      </c>
      <c r="F21" s="16">
        <f>SUM(F8:F20)</f>
        <v>29045</v>
      </c>
      <c r="G21" s="17">
        <f>F21/H21</f>
        <v>0.50155413572785357</v>
      </c>
      <c r="H21" s="14">
        <f>SUM(H8:H20)</f>
        <v>57910</v>
      </c>
      <c r="I21" s="17">
        <f>SUM(I8:I20)</f>
        <v>0.99999999999999989</v>
      </c>
    </row>
  </sheetData>
  <mergeCells count="10">
    <mergeCell ref="A1:I1"/>
    <mergeCell ref="A21:C21"/>
    <mergeCell ref="A2:I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37026-C2E2-4E72-B227-BC18BBAC6541}">
  <dimension ref="A1:I20"/>
  <sheetViews>
    <sheetView workbookViewId="0">
      <selection activeCell="F8" sqref="F8:F19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customHeight="1" x14ac:dyDescent="0.25">
      <c r="A1" s="32" t="s">
        <v>196</v>
      </c>
      <c r="B1" s="32"/>
      <c r="C1" s="32"/>
      <c r="D1" s="32"/>
      <c r="E1" s="32"/>
      <c r="F1" s="32"/>
      <c r="G1" s="32"/>
      <c r="H1" s="32"/>
      <c r="I1" s="32"/>
    </row>
    <row r="2" spans="1:9" ht="21" customHeight="1" x14ac:dyDescent="0.25">
      <c r="A2" s="33" t="s">
        <v>197</v>
      </c>
      <c r="B2" s="33"/>
      <c r="C2" s="33"/>
      <c r="D2" s="33"/>
      <c r="E2" s="33"/>
      <c r="F2" s="33"/>
      <c r="G2" s="33"/>
      <c r="H2" s="33"/>
      <c r="I2" s="33"/>
    </row>
    <row r="4" spans="1:9" ht="15.75" customHeight="1" x14ac:dyDescent="0.25">
      <c r="A4" s="38" t="s">
        <v>175</v>
      </c>
      <c r="B4" s="38"/>
      <c r="C4" s="38"/>
      <c r="D4" s="38"/>
      <c r="E4" s="38"/>
      <c r="F4" s="38"/>
      <c r="G4" s="38"/>
      <c r="H4" s="38"/>
      <c r="I4" s="38"/>
    </row>
    <row r="5" spans="1:9" ht="15.75" customHeight="1" x14ac:dyDescent="0.25">
      <c r="A5" s="38" t="s">
        <v>185</v>
      </c>
      <c r="B5" s="38"/>
      <c r="C5" s="38"/>
      <c r="D5" s="38"/>
      <c r="E5" s="38"/>
      <c r="F5" s="38"/>
      <c r="G5" s="38"/>
      <c r="H5" s="38"/>
      <c r="I5" s="38"/>
    </row>
    <row r="6" spans="1:9" x14ac:dyDescent="0.25">
      <c r="A6" s="37" t="s">
        <v>182</v>
      </c>
      <c r="B6" s="37" t="s">
        <v>183</v>
      </c>
      <c r="C6" s="37"/>
      <c r="D6" s="37" t="s">
        <v>177</v>
      </c>
      <c r="E6" s="37"/>
      <c r="F6" s="37" t="s">
        <v>176</v>
      </c>
      <c r="G6" s="37"/>
      <c r="H6" s="37" t="s">
        <v>173</v>
      </c>
      <c r="I6" s="37"/>
    </row>
    <row r="7" spans="1:9" x14ac:dyDescent="0.25">
      <c r="A7" s="37"/>
      <c r="B7" s="15" t="s">
        <v>180</v>
      </c>
      <c r="C7" s="15" t="s">
        <v>179</v>
      </c>
      <c r="D7" s="15" t="s">
        <v>173</v>
      </c>
      <c r="E7" s="15" t="s">
        <v>178</v>
      </c>
      <c r="F7" s="15" t="s">
        <v>173</v>
      </c>
      <c r="G7" s="15" t="s">
        <v>178</v>
      </c>
      <c r="H7" s="15" t="s">
        <v>184</v>
      </c>
      <c r="I7" s="15" t="s">
        <v>178</v>
      </c>
    </row>
    <row r="8" spans="1:9" x14ac:dyDescent="0.25">
      <c r="A8" s="9">
        <v>1</v>
      </c>
      <c r="B8" s="9">
        <v>2001</v>
      </c>
      <c r="C8" s="10" t="s">
        <v>26</v>
      </c>
      <c r="D8" s="11">
        <v>1450</v>
      </c>
      <c r="E8" s="12">
        <f>D8/H8</f>
        <v>0.50329746615758419</v>
      </c>
      <c r="F8" s="11">
        <v>1431</v>
      </c>
      <c r="G8" s="12">
        <f>F8/H8</f>
        <v>0.49670253384241581</v>
      </c>
      <c r="H8" s="11">
        <f>D8+F8</f>
        <v>2881</v>
      </c>
      <c r="I8" s="12">
        <f>H8/$H$20</f>
        <v>7.7489980903198044E-2</v>
      </c>
    </row>
    <row r="9" spans="1:9" x14ac:dyDescent="0.25">
      <c r="A9" s="9">
        <v>2</v>
      </c>
      <c r="B9" s="9">
        <v>2002</v>
      </c>
      <c r="C9" s="10" t="s">
        <v>27</v>
      </c>
      <c r="D9" s="11">
        <v>1312</v>
      </c>
      <c r="E9" s="12">
        <f t="shared" ref="E9:E20" si="0">D9/H9</f>
        <v>0.51170046801872071</v>
      </c>
      <c r="F9" s="11">
        <v>1252</v>
      </c>
      <c r="G9" s="12">
        <f t="shared" ref="G9:G20" si="1">F9/H9</f>
        <v>0.48829953198127923</v>
      </c>
      <c r="H9" s="11">
        <f t="shared" ref="H9:H19" si="2">D9+F9</f>
        <v>2564</v>
      </c>
      <c r="I9" s="12">
        <f t="shared" ref="I9:I19" si="3">H9/$H$20</f>
        <v>6.8963662282471291E-2</v>
      </c>
    </row>
    <row r="10" spans="1:9" x14ac:dyDescent="0.25">
      <c r="A10" s="9">
        <v>3</v>
      </c>
      <c r="B10" s="9">
        <v>2003</v>
      </c>
      <c r="C10" s="10" t="s">
        <v>28</v>
      </c>
      <c r="D10" s="11">
        <v>1615</v>
      </c>
      <c r="E10" s="12">
        <f t="shared" si="0"/>
        <v>0.51746235181031719</v>
      </c>
      <c r="F10" s="11">
        <v>1506</v>
      </c>
      <c r="G10" s="12">
        <f t="shared" si="1"/>
        <v>0.48253764818968281</v>
      </c>
      <c r="H10" s="11">
        <f t="shared" si="2"/>
        <v>3121</v>
      </c>
      <c r="I10" s="12">
        <f t="shared" si="3"/>
        <v>8.3945237903117351E-2</v>
      </c>
    </row>
    <row r="11" spans="1:9" x14ac:dyDescent="0.25">
      <c r="A11" s="9">
        <v>4</v>
      </c>
      <c r="B11" s="9">
        <v>2004</v>
      </c>
      <c r="C11" s="10" t="s">
        <v>29</v>
      </c>
      <c r="D11" s="11">
        <v>1518</v>
      </c>
      <c r="E11" s="12">
        <f t="shared" si="0"/>
        <v>0.51422764227642281</v>
      </c>
      <c r="F11" s="11">
        <v>1434</v>
      </c>
      <c r="G11" s="12">
        <f t="shared" si="1"/>
        <v>0.48577235772357724</v>
      </c>
      <c r="H11" s="11">
        <f t="shared" si="2"/>
        <v>2952</v>
      </c>
      <c r="I11" s="12">
        <f t="shared" si="3"/>
        <v>7.9399661099007507E-2</v>
      </c>
    </row>
    <row r="12" spans="1:9" x14ac:dyDescent="0.25">
      <c r="A12" s="9">
        <v>5</v>
      </c>
      <c r="B12" s="9">
        <v>2005</v>
      </c>
      <c r="C12" s="10" t="s">
        <v>30</v>
      </c>
      <c r="D12" s="11">
        <v>1697</v>
      </c>
      <c r="E12" s="12">
        <f t="shared" si="0"/>
        <v>0.50266587677725116</v>
      </c>
      <c r="F12" s="11">
        <v>1679</v>
      </c>
      <c r="G12" s="12">
        <f t="shared" si="1"/>
        <v>0.49733412322274884</v>
      </c>
      <c r="H12" s="11">
        <f t="shared" si="2"/>
        <v>3376</v>
      </c>
      <c r="I12" s="12">
        <f t="shared" si="3"/>
        <v>9.0803948465531623E-2</v>
      </c>
    </row>
    <row r="13" spans="1:9" x14ac:dyDescent="0.25">
      <c r="A13" s="9">
        <v>6</v>
      </c>
      <c r="B13" s="9">
        <v>2006</v>
      </c>
      <c r="C13" s="10" t="s">
        <v>31</v>
      </c>
      <c r="D13" s="11">
        <v>1181</v>
      </c>
      <c r="E13" s="12">
        <f t="shared" si="0"/>
        <v>0.50191245218869529</v>
      </c>
      <c r="F13" s="11">
        <v>1172</v>
      </c>
      <c r="G13" s="12">
        <f t="shared" si="1"/>
        <v>0.49808754781130471</v>
      </c>
      <c r="H13" s="11">
        <f t="shared" si="2"/>
        <v>2353</v>
      </c>
      <c r="I13" s="12">
        <f t="shared" si="3"/>
        <v>6.3288415503375564E-2</v>
      </c>
    </row>
    <row r="14" spans="1:9" x14ac:dyDescent="0.25">
      <c r="A14" s="9">
        <v>7</v>
      </c>
      <c r="B14" s="9">
        <v>2007</v>
      </c>
      <c r="C14" s="10" t="s">
        <v>25</v>
      </c>
      <c r="D14" s="11">
        <v>1647</v>
      </c>
      <c r="E14" s="12">
        <f t="shared" si="0"/>
        <v>0.50274725274725274</v>
      </c>
      <c r="F14" s="11">
        <v>1629</v>
      </c>
      <c r="G14" s="12">
        <f t="shared" si="1"/>
        <v>0.49725274725274726</v>
      </c>
      <c r="H14" s="11">
        <f t="shared" si="2"/>
        <v>3276</v>
      </c>
      <c r="I14" s="12">
        <f t="shared" si="3"/>
        <v>8.8114258048898567E-2</v>
      </c>
    </row>
    <row r="15" spans="1:9" x14ac:dyDescent="0.25">
      <c r="A15" s="9">
        <v>8</v>
      </c>
      <c r="B15" s="9">
        <v>2008</v>
      </c>
      <c r="C15" s="10" t="s">
        <v>32</v>
      </c>
      <c r="D15" s="11">
        <v>1505</v>
      </c>
      <c r="E15" s="12">
        <f t="shared" si="0"/>
        <v>0.49653579676674364</v>
      </c>
      <c r="F15" s="11">
        <v>1526</v>
      </c>
      <c r="G15" s="12">
        <f t="shared" si="1"/>
        <v>0.50346420323325636</v>
      </c>
      <c r="H15" s="11">
        <f t="shared" si="2"/>
        <v>3031</v>
      </c>
      <c r="I15" s="12">
        <f t="shared" si="3"/>
        <v>8.1524516528147614E-2</v>
      </c>
    </row>
    <row r="16" spans="1:9" x14ac:dyDescent="0.25">
      <c r="A16" s="9">
        <v>9</v>
      </c>
      <c r="B16" s="9">
        <v>2009</v>
      </c>
      <c r="C16" s="10" t="s">
        <v>33</v>
      </c>
      <c r="D16" s="11">
        <v>1337</v>
      </c>
      <c r="E16" s="12">
        <f t="shared" si="0"/>
        <v>0.50300978179082012</v>
      </c>
      <c r="F16" s="11">
        <v>1321</v>
      </c>
      <c r="G16" s="12">
        <f t="shared" si="1"/>
        <v>0.49699021820917982</v>
      </c>
      <c r="H16" s="11">
        <f t="shared" si="2"/>
        <v>2658</v>
      </c>
      <c r="I16" s="12">
        <f>H16/$H$20</f>
        <v>7.149197127410635E-2</v>
      </c>
    </row>
    <row r="17" spans="1:9" x14ac:dyDescent="0.25">
      <c r="A17" s="9">
        <v>10</v>
      </c>
      <c r="B17" s="9">
        <v>2010</v>
      </c>
      <c r="C17" s="10" t="s">
        <v>34</v>
      </c>
      <c r="D17" s="11">
        <v>1930</v>
      </c>
      <c r="E17" s="12">
        <f t="shared" si="0"/>
        <v>0.50470711297071125</v>
      </c>
      <c r="F17" s="11">
        <v>1894</v>
      </c>
      <c r="G17" s="12">
        <f t="shared" si="1"/>
        <v>0.4952928870292887</v>
      </c>
      <c r="H17" s="11">
        <f t="shared" si="2"/>
        <v>3824</v>
      </c>
      <c r="I17" s="12">
        <f t="shared" si="3"/>
        <v>0.10285376153204766</v>
      </c>
    </row>
    <row r="18" spans="1:9" x14ac:dyDescent="0.25">
      <c r="A18" s="9">
        <v>11</v>
      </c>
      <c r="B18" s="9">
        <v>2011</v>
      </c>
      <c r="C18" s="10" t="s">
        <v>35</v>
      </c>
      <c r="D18" s="11">
        <v>1434</v>
      </c>
      <c r="E18" s="12">
        <f t="shared" si="0"/>
        <v>0.50779036827195467</v>
      </c>
      <c r="F18" s="11">
        <v>1390</v>
      </c>
      <c r="G18" s="12">
        <f t="shared" si="1"/>
        <v>0.49220963172804533</v>
      </c>
      <c r="H18" s="11">
        <f t="shared" si="2"/>
        <v>2824</v>
      </c>
      <c r="I18" s="12">
        <f t="shared" si="3"/>
        <v>7.5956857365717209E-2</v>
      </c>
    </row>
    <row r="19" spans="1:9" x14ac:dyDescent="0.25">
      <c r="A19" s="9">
        <v>12</v>
      </c>
      <c r="B19" s="9">
        <v>2012</v>
      </c>
      <c r="C19" s="10" t="s">
        <v>36</v>
      </c>
      <c r="D19" s="11">
        <v>2209</v>
      </c>
      <c r="E19" s="12">
        <f t="shared" si="0"/>
        <v>0.51146098633943038</v>
      </c>
      <c r="F19" s="11">
        <v>2110</v>
      </c>
      <c r="G19" s="12">
        <f t="shared" si="1"/>
        <v>0.48853901366056957</v>
      </c>
      <c r="H19" s="11">
        <f t="shared" si="2"/>
        <v>4319</v>
      </c>
      <c r="I19" s="12">
        <f t="shared" si="3"/>
        <v>0.11616772909438124</v>
      </c>
    </row>
    <row r="20" spans="1:9" x14ac:dyDescent="0.25">
      <c r="A20" s="39" t="s">
        <v>173</v>
      </c>
      <c r="B20" s="39"/>
      <c r="C20" s="39"/>
      <c r="D20" s="19">
        <f>SUM(D8:D19)</f>
        <v>18835</v>
      </c>
      <c r="E20" s="20">
        <f t="shared" si="0"/>
        <v>0.50660318997283416</v>
      </c>
      <c r="F20" s="19">
        <f>SUM(F8:F19)</f>
        <v>18344</v>
      </c>
      <c r="G20" s="20">
        <f t="shared" si="1"/>
        <v>0.4933968100271659</v>
      </c>
      <c r="H20" s="13">
        <f>SUM(H8:H19)</f>
        <v>37179</v>
      </c>
      <c r="I20" s="20">
        <f>SUM(I8:I19)</f>
        <v>1</v>
      </c>
    </row>
  </sheetData>
  <mergeCells count="10">
    <mergeCell ref="A1:I1"/>
    <mergeCell ref="A20:C20"/>
    <mergeCell ref="A2:I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F6D92-9E55-497E-982B-FF253FA55766}">
  <dimension ref="A1:I20"/>
  <sheetViews>
    <sheetView workbookViewId="0">
      <selection activeCell="F8" sqref="F8:F19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32" t="s">
        <v>196</v>
      </c>
      <c r="B1" s="32"/>
      <c r="C1" s="32"/>
      <c r="D1" s="32"/>
      <c r="E1" s="32"/>
      <c r="F1" s="32"/>
      <c r="G1" s="32"/>
      <c r="H1" s="32"/>
      <c r="I1" s="32"/>
    </row>
    <row r="2" spans="1:9" ht="21" x14ac:dyDescent="0.25">
      <c r="A2" s="33" t="s">
        <v>197</v>
      </c>
      <c r="B2" s="33"/>
      <c r="C2" s="33"/>
      <c r="D2" s="33"/>
      <c r="E2" s="33"/>
      <c r="F2" s="33"/>
      <c r="G2" s="33"/>
      <c r="H2" s="33"/>
      <c r="I2" s="33"/>
    </row>
    <row r="4" spans="1:9" ht="15.75" customHeight="1" x14ac:dyDescent="0.25">
      <c r="A4" s="38" t="s">
        <v>175</v>
      </c>
      <c r="B4" s="38"/>
      <c r="C4" s="38"/>
      <c r="D4" s="38"/>
      <c r="E4" s="38"/>
      <c r="F4" s="38"/>
      <c r="G4" s="38"/>
      <c r="H4" s="38"/>
      <c r="I4" s="38"/>
    </row>
    <row r="5" spans="1:9" ht="15.75" customHeight="1" x14ac:dyDescent="0.25">
      <c r="A5" s="38" t="s">
        <v>186</v>
      </c>
      <c r="B5" s="38"/>
      <c r="C5" s="38"/>
      <c r="D5" s="38"/>
      <c r="E5" s="38"/>
      <c r="F5" s="38"/>
      <c r="G5" s="38"/>
      <c r="H5" s="38"/>
      <c r="I5" s="38"/>
    </row>
    <row r="6" spans="1:9" x14ac:dyDescent="0.25">
      <c r="A6" s="37" t="s">
        <v>182</v>
      </c>
      <c r="B6" s="37" t="s">
        <v>183</v>
      </c>
      <c r="C6" s="37"/>
      <c r="D6" s="37" t="s">
        <v>177</v>
      </c>
      <c r="E6" s="37"/>
      <c r="F6" s="37" t="s">
        <v>176</v>
      </c>
      <c r="G6" s="37"/>
      <c r="H6" s="37" t="s">
        <v>173</v>
      </c>
      <c r="I6" s="37"/>
    </row>
    <row r="7" spans="1:9" x14ac:dyDescent="0.25">
      <c r="A7" s="37"/>
      <c r="B7" s="15" t="s">
        <v>180</v>
      </c>
      <c r="C7" s="15" t="s">
        <v>179</v>
      </c>
      <c r="D7" s="15" t="s">
        <v>173</v>
      </c>
      <c r="E7" s="15" t="s">
        <v>178</v>
      </c>
      <c r="F7" s="15" t="s">
        <v>173</v>
      </c>
      <c r="G7" s="15" t="s">
        <v>178</v>
      </c>
      <c r="H7" s="15" t="s">
        <v>184</v>
      </c>
      <c r="I7" s="15" t="s">
        <v>178</v>
      </c>
    </row>
    <row r="8" spans="1:9" x14ac:dyDescent="0.25">
      <c r="A8" s="9">
        <v>1</v>
      </c>
      <c r="B8" s="9">
        <v>2001</v>
      </c>
      <c r="C8" s="10" t="s">
        <v>38</v>
      </c>
      <c r="D8" s="11">
        <v>1802</v>
      </c>
      <c r="E8" s="12">
        <f>D8/H8</f>
        <v>0.51033701500991224</v>
      </c>
      <c r="F8" s="11">
        <v>1729</v>
      </c>
      <c r="G8" s="12">
        <f>F8/H8</f>
        <v>0.48966298499008781</v>
      </c>
      <c r="H8" s="11">
        <f>D8+F8</f>
        <v>3531</v>
      </c>
      <c r="I8" s="12">
        <f>H8/$H$20</f>
        <v>6.1952802877445388E-2</v>
      </c>
    </row>
    <row r="9" spans="1:9" x14ac:dyDescent="0.25">
      <c r="A9" s="9">
        <v>2</v>
      </c>
      <c r="B9" s="9">
        <v>2002</v>
      </c>
      <c r="C9" s="10" t="s">
        <v>39</v>
      </c>
      <c r="D9" s="11">
        <v>3246</v>
      </c>
      <c r="E9" s="12">
        <f t="shared" ref="E9:E20" si="0">D9/H9</f>
        <v>0.50726676043131735</v>
      </c>
      <c r="F9" s="11">
        <v>3153</v>
      </c>
      <c r="G9" s="12">
        <f t="shared" ref="G9:G20" si="1">F9/H9</f>
        <v>0.49273323956868259</v>
      </c>
      <c r="H9" s="11">
        <f t="shared" ref="H9:H19" si="2">D9+F9</f>
        <v>6399</v>
      </c>
      <c r="I9" s="12">
        <f t="shared" ref="I9:I19" si="3">H9/$H$20</f>
        <v>0.11227300640407054</v>
      </c>
    </row>
    <row r="10" spans="1:9" x14ac:dyDescent="0.25">
      <c r="A10" s="9">
        <v>3</v>
      </c>
      <c r="B10" s="9">
        <v>2003</v>
      </c>
      <c r="C10" s="10" t="s">
        <v>40</v>
      </c>
      <c r="D10" s="11">
        <v>2261</v>
      </c>
      <c r="E10" s="12">
        <f t="shared" si="0"/>
        <v>0.50412486064659978</v>
      </c>
      <c r="F10" s="11">
        <v>2224</v>
      </c>
      <c r="G10" s="12">
        <f t="shared" si="1"/>
        <v>0.49587513935340022</v>
      </c>
      <c r="H10" s="11">
        <f t="shared" si="2"/>
        <v>4485</v>
      </c>
      <c r="I10" s="12">
        <f t="shared" si="3"/>
        <v>7.8691113255548728E-2</v>
      </c>
    </row>
    <row r="11" spans="1:9" x14ac:dyDescent="0.25">
      <c r="A11" s="9">
        <v>4</v>
      </c>
      <c r="B11" s="9">
        <v>2004</v>
      </c>
      <c r="C11" s="10" t="s">
        <v>41</v>
      </c>
      <c r="D11" s="11">
        <v>2031</v>
      </c>
      <c r="E11" s="12">
        <f t="shared" si="0"/>
        <v>0.50272277227722773</v>
      </c>
      <c r="F11" s="11">
        <v>2009</v>
      </c>
      <c r="G11" s="12">
        <f t="shared" si="1"/>
        <v>0.49727722772277227</v>
      </c>
      <c r="H11" s="11">
        <f t="shared" si="2"/>
        <v>4040</v>
      </c>
      <c r="I11" s="12">
        <f t="shared" si="3"/>
        <v>7.0883410825511015E-2</v>
      </c>
    </row>
    <row r="12" spans="1:9" x14ac:dyDescent="0.25">
      <c r="A12" s="9">
        <v>5</v>
      </c>
      <c r="B12" s="9">
        <v>2005</v>
      </c>
      <c r="C12" s="10" t="s">
        <v>42</v>
      </c>
      <c r="D12" s="11">
        <v>2942</v>
      </c>
      <c r="E12" s="12">
        <f t="shared" si="0"/>
        <v>0.50273410799726592</v>
      </c>
      <c r="F12" s="11">
        <v>2910</v>
      </c>
      <c r="G12" s="12">
        <f t="shared" si="1"/>
        <v>0.49726589200273413</v>
      </c>
      <c r="H12" s="11">
        <f t="shared" si="2"/>
        <v>5852</v>
      </c>
      <c r="I12" s="12">
        <f t="shared" si="3"/>
        <v>0.10267567330467585</v>
      </c>
    </row>
    <row r="13" spans="1:9" x14ac:dyDescent="0.25">
      <c r="A13" s="9">
        <v>6</v>
      </c>
      <c r="B13" s="9">
        <v>2006</v>
      </c>
      <c r="C13" s="10" t="s">
        <v>43</v>
      </c>
      <c r="D13" s="11">
        <v>2548</v>
      </c>
      <c r="E13" s="12">
        <f t="shared" si="0"/>
        <v>0.49775346747411603</v>
      </c>
      <c r="F13" s="11">
        <v>2571</v>
      </c>
      <c r="G13" s="12">
        <f t="shared" si="1"/>
        <v>0.50224653252588392</v>
      </c>
      <c r="H13" s="11">
        <f t="shared" si="2"/>
        <v>5119</v>
      </c>
      <c r="I13" s="12">
        <f t="shared" si="3"/>
        <v>8.9814896043512588E-2</v>
      </c>
    </row>
    <row r="14" spans="1:9" x14ac:dyDescent="0.25">
      <c r="A14" s="9">
        <v>7</v>
      </c>
      <c r="B14" s="9">
        <v>2007</v>
      </c>
      <c r="C14" s="10" t="s">
        <v>44</v>
      </c>
      <c r="D14" s="11">
        <v>2312</v>
      </c>
      <c r="E14" s="12">
        <f t="shared" si="0"/>
        <v>0.50173611111111116</v>
      </c>
      <c r="F14" s="11">
        <v>2296</v>
      </c>
      <c r="G14" s="12">
        <f t="shared" si="1"/>
        <v>0.4982638888888889</v>
      </c>
      <c r="H14" s="11">
        <f t="shared" si="2"/>
        <v>4608</v>
      </c>
      <c r="I14" s="12">
        <f t="shared" si="3"/>
        <v>8.0849197298008602E-2</v>
      </c>
    </row>
    <row r="15" spans="1:9" x14ac:dyDescent="0.25">
      <c r="A15" s="9">
        <v>8</v>
      </c>
      <c r="B15" s="9">
        <v>2008</v>
      </c>
      <c r="C15" s="10" t="s">
        <v>45</v>
      </c>
      <c r="D15" s="11">
        <v>2404</v>
      </c>
      <c r="E15" s="12">
        <f t="shared" si="0"/>
        <v>0.50356095517385835</v>
      </c>
      <c r="F15" s="11">
        <v>2370</v>
      </c>
      <c r="G15" s="12">
        <f t="shared" si="1"/>
        <v>0.4964390448261416</v>
      </c>
      <c r="H15" s="11">
        <f t="shared" si="2"/>
        <v>4774</v>
      </c>
      <c r="I15" s="12">
        <f t="shared" si="3"/>
        <v>8.3761733485393453E-2</v>
      </c>
    </row>
    <row r="16" spans="1:9" x14ac:dyDescent="0.25">
      <c r="A16" s="9">
        <v>9</v>
      </c>
      <c r="B16" s="9">
        <v>2009</v>
      </c>
      <c r="C16" s="10" t="s">
        <v>46</v>
      </c>
      <c r="D16" s="11">
        <v>2215</v>
      </c>
      <c r="E16" s="12">
        <f t="shared" si="0"/>
        <v>0.4965254427258462</v>
      </c>
      <c r="F16" s="11">
        <v>2246</v>
      </c>
      <c r="G16" s="12">
        <f t="shared" si="1"/>
        <v>0.5034745572741538</v>
      </c>
      <c r="H16" s="11">
        <f t="shared" si="2"/>
        <v>4461</v>
      </c>
      <c r="I16" s="12">
        <f t="shared" si="3"/>
        <v>7.827002368628827E-2</v>
      </c>
    </row>
    <row r="17" spans="1:9" x14ac:dyDescent="0.25">
      <c r="A17" s="9">
        <v>10</v>
      </c>
      <c r="B17" s="9">
        <v>2010</v>
      </c>
      <c r="C17" s="10" t="s">
        <v>47</v>
      </c>
      <c r="D17" s="11">
        <v>2839</v>
      </c>
      <c r="E17" s="12">
        <f t="shared" si="0"/>
        <v>0.5059704152557476</v>
      </c>
      <c r="F17" s="11">
        <v>2772</v>
      </c>
      <c r="G17" s="12">
        <f t="shared" si="1"/>
        <v>0.49402958474425235</v>
      </c>
      <c r="H17" s="11">
        <f t="shared" si="2"/>
        <v>5611</v>
      </c>
      <c r="I17" s="12">
        <f t="shared" si="3"/>
        <v>9.8447232213352054E-2</v>
      </c>
    </row>
    <row r="18" spans="1:9" x14ac:dyDescent="0.25">
      <c r="A18" s="9">
        <v>11</v>
      </c>
      <c r="B18" s="9">
        <v>2011</v>
      </c>
      <c r="C18" s="10" t="s">
        <v>48</v>
      </c>
      <c r="D18" s="11">
        <v>2117</v>
      </c>
      <c r="E18" s="12">
        <f t="shared" si="0"/>
        <v>0.50106508875739642</v>
      </c>
      <c r="F18" s="11">
        <v>2108</v>
      </c>
      <c r="G18" s="12">
        <f t="shared" si="1"/>
        <v>0.49893491124260353</v>
      </c>
      <c r="H18" s="11">
        <f t="shared" si="2"/>
        <v>4225</v>
      </c>
      <c r="I18" s="12">
        <f t="shared" si="3"/>
        <v>7.4129309588560399E-2</v>
      </c>
    </row>
    <row r="19" spans="1:9" x14ac:dyDescent="0.25">
      <c r="A19" s="9">
        <v>12</v>
      </c>
      <c r="B19" s="9">
        <v>2012</v>
      </c>
      <c r="C19" s="10" t="s">
        <v>49</v>
      </c>
      <c r="D19" s="11">
        <v>1956</v>
      </c>
      <c r="E19" s="12">
        <f t="shared" si="0"/>
        <v>0.502827763496144</v>
      </c>
      <c r="F19" s="11">
        <v>1934</v>
      </c>
      <c r="G19" s="12">
        <f t="shared" si="1"/>
        <v>0.49717223650385606</v>
      </c>
      <c r="H19" s="11">
        <f t="shared" si="2"/>
        <v>3890</v>
      </c>
      <c r="I19" s="12">
        <f t="shared" si="3"/>
        <v>6.8251601017633126E-2</v>
      </c>
    </row>
    <row r="20" spans="1:9" x14ac:dyDescent="0.25">
      <c r="A20" s="40" t="s">
        <v>173</v>
      </c>
      <c r="B20" s="41"/>
      <c r="C20" s="42"/>
      <c r="D20" s="19">
        <f>SUM(D8:D19)</f>
        <v>28673</v>
      </c>
      <c r="E20" s="20">
        <f t="shared" si="0"/>
        <v>0.50307921747521711</v>
      </c>
      <c r="F20" s="19">
        <f>SUM(F8:F19)</f>
        <v>28322</v>
      </c>
      <c r="G20" s="20">
        <f t="shared" si="1"/>
        <v>0.49692078252478289</v>
      </c>
      <c r="H20" s="13">
        <f>SUM(H8:H19)</f>
        <v>56995</v>
      </c>
      <c r="I20" s="20">
        <f>SUM(I8:I19)</f>
        <v>1.0000000000000002</v>
      </c>
    </row>
  </sheetData>
  <mergeCells count="10">
    <mergeCell ref="A1:I1"/>
    <mergeCell ref="A20:C20"/>
    <mergeCell ref="A2:I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7891C-1165-4DB2-9421-23ED37763D5C}">
  <dimension ref="A1:I22"/>
  <sheetViews>
    <sheetView workbookViewId="0">
      <selection activeCell="F8" sqref="F8:F21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32" t="s">
        <v>196</v>
      </c>
      <c r="B1" s="32"/>
      <c r="C1" s="32"/>
      <c r="D1" s="32"/>
      <c r="E1" s="32"/>
      <c r="F1" s="32"/>
      <c r="G1" s="32"/>
      <c r="H1" s="32"/>
      <c r="I1" s="32"/>
    </row>
    <row r="2" spans="1:9" ht="21" x14ac:dyDescent="0.25">
      <c r="A2" s="33" t="s">
        <v>197</v>
      </c>
      <c r="B2" s="33"/>
      <c r="C2" s="33"/>
      <c r="D2" s="33"/>
      <c r="E2" s="33"/>
      <c r="F2" s="33"/>
      <c r="G2" s="33"/>
      <c r="H2" s="33"/>
      <c r="I2" s="33"/>
    </row>
    <row r="4" spans="1:9" ht="15.75" customHeight="1" x14ac:dyDescent="0.25">
      <c r="A4" s="38" t="s">
        <v>175</v>
      </c>
      <c r="B4" s="38"/>
      <c r="C4" s="38"/>
      <c r="D4" s="38"/>
      <c r="E4" s="38"/>
      <c r="F4" s="38"/>
      <c r="G4" s="38"/>
      <c r="H4" s="38"/>
      <c r="I4" s="38"/>
    </row>
    <row r="5" spans="1:9" ht="15.75" customHeight="1" x14ac:dyDescent="0.25">
      <c r="A5" s="38" t="s">
        <v>187</v>
      </c>
      <c r="B5" s="38"/>
      <c r="C5" s="38"/>
      <c r="D5" s="38"/>
      <c r="E5" s="38"/>
      <c r="F5" s="38"/>
      <c r="G5" s="38"/>
      <c r="H5" s="38"/>
      <c r="I5" s="38"/>
    </row>
    <row r="6" spans="1:9" x14ac:dyDescent="0.25">
      <c r="A6" s="37" t="s">
        <v>182</v>
      </c>
      <c r="B6" s="37" t="s">
        <v>183</v>
      </c>
      <c r="C6" s="37"/>
      <c r="D6" s="37" t="s">
        <v>177</v>
      </c>
      <c r="E6" s="37"/>
      <c r="F6" s="37" t="s">
        <v>176</v>
      </c>
      <c r="G6" s="37"/>
      <c r="H6" s="37" t="s">
        <v>173</v>
      </c>
      <c r="I6" s="37"/>
    </row>
    <row r="7" spans="1:9" x14ac:dyDescent="0.25">
      <c r="A7" s="37"/>
      <c r="B7" s="15" t="s">
        <v>180</v>
      </c>
      <c r="C7" s="15" t="s">
        <v>179</v>
      </c>
      <c r="D7" s="15" t="s">
        <v>173</v>
      </c>
      <c r="E7" s="15" t="s">
        <v>178</v>
      </c>
      <c r="F7" s="15" t="s">
        <v>173</v>
      </c>
      <c r="G7" s="15" t="s">
        <v>178</v>
      </c>
      <c r="H7" s="15" t="s">
        <v>184</v>
      </c>
      <c r="I7" s="15" t="s">
        <v>178</v>
      </c>
    </row>
    <row r="8" spans="1:9" x14ac:dyDescent="0.25">
      <c r="A8" s="9">
        <v>1</v>
      </c>
      <c r="B8" s="9">
        <v>1001</v>
      </c>
      <c r="C8" s="10" t="s">
        <v>51</v>
      </c>
      <c r="D8" s="11">
        <v>2659</v>
      </c>
      <c r="E8" s="12">
        <f>D8/H8</f>
        <v>0.50589802130898021</v>
      </c>
      <c r="F8" s="11">
        <v>2597</v>
      </c>
      <c r="G8" s="12">
        <f>F8/H8</f>
        <v>0.49410197869101979</v>
      </c>
      <c r="H8" s="11">
        <f>D8+F8</f>
        <v>5256</v>
      </c>
      <c r="I8" s="12">
        <f>H8/$H$22</f>
        <v>5.246608570658521E-2</v>
      </c>
    </row>
    <row r="9" spans="1:9" x14ac:dyDescent="0.25">
      <c r="A9" s="9">
        <v>2</v>
      </c>
      <c r="B9" s="9">
        <v>1002</v>
      </c>
      <c r="C9" s="10" t="s">
        <v>52</v>
      </c>
      <c r="D9" s="11">
        <v>2794</v>
      </c>
      <c r="E9" s="12">
        <f t="shared" ref="E9:E22" si="0">D9/H9</f>
        <v>0.50735427637552211</v>
      </c>
      <c r="F9" s="11">
        <v>2713</v>
      </c>
      <c r="G9" s="12">
        <f t="shared" ref="G9:G22" si="1">F9/H9</f>
        <v>0.49264572362447795</v>
      </c>
      <c r="H9" s="11">
        <f t="shared" ref="H9:H21" si="2">D9+F9</f>
        <v>5507</v>
      </c>
      <c r="I9" s="12">
        <f t="shared" ref="I9:I21" si="3">H9/$H$22</f>
        <v>5.497160083450623E-2</v>
      </c>
    </row>
    <row r="10" spans="1:9" x14ac:dyDescent="0.25">
      <c r="A10" s="9">
        <v>3</v>
      </c>
      <c r="B10" s="9">
        <v>1003</v>
      </c>
      <c r="C10" s="10" t="s">
        <v>53</v>
      </c>
      <c r="D10" s="11">
        <v>2692</v>
      </c>
      <c r="E10" s="12">
        <f t="shared" si="0"/>
        <v>0.50242627846211274</v>
      </c>
      <c r="F10" s="11">
        <v>2666</v>
      </c>
      <c r="G10" s="12">
        <f t="shared" si="1"/>
        <v>0.49757372153788726</v>
      </c>
      <c r="H10" s="11">
        <f t="shared" si="2"/>
        <v>5358</v>
      </c>
      <c r="I10" s="12">
        <f t="shared" si="3"/>
        <v>5.3484263168927619E-2</v>
      </c>
    </row>
    <row r="11" spans="1:9" x14ac:dyDescent="0.25">
      <c r="A11" s="9">
        <v>4</v>
      </c>
      <c r="B11" s="9">
        <v>1004</v>
      </c>
      <c r="C11" s="10" t="s">
        <v>54</v>
      </c>
      <c r="D11" s="11">
        <v>2770</v>
      </c>
      <c r="E11" s="12">
        <f t="shared" si="0"/>
        <v>0.50676911818514458</v>
      </c>
      <c r="F11" s="11">
        <v>2696</v>
      </c>
      <c r="G11" s="12">
        <f t="shared" si="1"/>
        <v>0.49323088181485547</v>
      </c>
      <c r="H11" s="11">
        <f t="shared" si="2"/>
        <v>5466</v>
      </c>
      <c r="I11" s="12">
        <f t="shared" si="3"/>
        <v>5.4562333423172522E-2</v>
      </c>
    </row>
    <row r="12" spans="1:9" x14ac:dyDescent="0.25">
      <c r="A12" s="9">
        <v>5</v>
      </c>
      <c r="B12" s="9">
        <v>1005</v>
      </c>
      <c r="C12" s="10" t="s">
        <v>55</v>
      </c>
      <c r="D12" s="11">
        <v>5093</v>
      </c>
      <c r="E12" s="12">
        <f t="shared" si="0"/>
        <v>0.48849031267983889</v>
      </c>
      <c r="F12" s="11">
        <v>5333</v>
      </c>
      <c r="G12" s="12">
        <f t="shared" si="1"/>
        <v>0.51150968732016111</v>
      </c>
      <c r="H12" s="11">
        <f t="shared" si="2"/>
        <v>10426</v>
      </c>
      <c r="I12" s="12">
        <f t="shared" si="3"/>
        <v>0.10407370806256801</v>
      </c>
    </row>
    <row r="13" spans="1:9" x14ac:dyDescent="0.25">
      <c r="A13" s="9">
        <v>6</v>
      </c>
      <c r="B13" s="9">
        <v>1006</v>
      </c>
      <c r="C13" s="10" t="s">
        <v>56</v>
      </c>
      <c r="D13" s="11">
        <v>4000</v>
      </c>
      <c r="E13" s="12">
        <f t="shared" si="0"/>
        <v>0.49745056585001868</v>
      </c>
      <c r="F13" s="11">
        <v>4041</v>
      </c>
      <c r="G13" s="12">
        <f t="shared" si="1"/>
        <v>0.50254943414998132</v>
      </c>
      <c r="H13" s="11">
        <f t="shared" si="2"/>
        <v>8041</v>
      </c>
      <c r="I13" s="12">
        <f t="shared" si="3"/>
        <v>8.0266323281326421E-2</v>
      </c>
    </row>
    <row r="14" spans="1:9" x14ac:dyDescent="0.25">
      <c r="A14" s="9">
        <v>7</v>
      </c>
      <c r="B14" s="9">
        <v>1007</v>
      </c>
      <c r="C14" s="10" t="s">
        <v>57</v>
      </c>
      <c r="D14" s="11">
        <v>4700</v>
      </c>
      <c r="E14" s="12">
        <f t="shared" si="0"/>
        <v>0.49343832020997375</v>
      </c>
      <c r="F14" s="11">
        <v>4825</v>
      </c>
      <c r="G14" s="12">
        <f t="shared" si="1"/>
        <v>0.5065616797900262</v>
      </c>
      <c r="H14" s="11">
        <f t="shared" si="2"/>
        <v>9525</v>
      </c>
      <c r="I14" s="12">
        <f t="shared" si="3"/>
        <v>9.5079807145210068E-2</v>
      </c>
    </row>
    <row r="15" spans="1:9" x14ac:dyDescent="0.25">
      <c r="A15" s="9">
        <v>8</v>
      </c>
      <c r="B15" s="9">
        <v>1008</v>
      </c>
      <c r="C15" s="10" t="s">
        <v>58</v>
      </c>
      <c r="D15" s="11">
        <v>2480</v>
      </c>
      <c r="E15" s="12">
        <f t="shared" si="0"/>
        <v>0.51081359423274975</v>
      </c>
      <c r="F15" s="11">
        <v>2375</v>
      </c>
      <c r="G15" s="12">
        <f t="shared" si="1"/>
        <v>0.48918640576725025</v>
      </c>
      <c r="H15" s="11">
        <f t="shared" si="2"/>
        <v>4855</v>
      </c>
      <c r="I15" s="12">
        <f t="shared" si="3"/>
        <v>4.8463250781101828E-2</v>
      </c>
    </row>
    <row r="16" spans="1:9" x14ac:dyDescent="0.25">
      <c r="A16" s="9">
        <v>9</v>
      </c>
      <c r="B16" s="9">
        <v>1009</v>
      </c>
      <c r="C16" s="10" t="s">
        <v>59</v>
      </c>
      <c r="D16" s="11">
        <v>2985</v>
      </c>
      <c r="E16" s="12">
        <f t="shared" si="0"/>
        <v>0.49625935162094764</v>
      </c>
      <c r="F16" s="11">
        <v>3030</v>
      </c>
      <c r="G16" s="12">
        <f t="shared" si="1"/>
        <v>0.50374064837905241</v>
      </c>
      <c r="H16" s="11">
        <f t="shared" si="2"/>
        <v>6015</v>
      </c>
      <c r="I16" s="12">
        <f t="shared" si="3"/>
        <v>6.0042523882250773E-2</v>
      </c>
    </row>
    <row r="17" spans="1:9" x14ac:dyDescent="0.25">
      <c r="A17" s="9">
        <v>10</v>
      </c>
      <c r="B17" s="9">
        <v>1010</v>
      </c>
      <c r="C17" s="10" t="s">
        <v>60</v>
      </c>
      <c r="D17" s="11">
        <v>4439</v>
      </c>
      <c r="E17" s="12">
        <f t="shared" si="0"/>
        <v>0.50882622650160481</v>
      </c>
      <c r="F17" s="11">
        <v>4285</v>
      </c>
      <c r="G17" s="12">
        <f t="shared" si="1"/>
        <v>0.49117377349839525</v>
      </c>
      <c r="H17" s="11">
        <f t="shared" si="2"/>
        <v>8724</v>
      </c>
      <c r="I17" s="12">
        <f t="shared" si="3"/>
        <v>8.7084119426227055E-2</v>
      </c>
    </row>
    <row r="18" spans="1:9" x14ac:dyDescent="0.25">
      <c r="A18" s="9">
        <v>11</v>
      </c>
      <c r="B18" s="9">
        <v>1011</v>
      </c>
      <c r="C18" s="10" t="s">
        <v>61</v>
      </c>
      <c r="D18" s="11">
        <v>3489</v>
      </c>
      <c r="E18" s="12">
        <f t="shared" si="0"/>
        <v>0.49964198768437634</v>
      </c>
      <c r="F18" s="11">
        <v>3494</v>
      </c>
      <c r="G18" s="12">
        <f t="shared" si="1"/>
        <v>0.50035801231562371</v>
      </c>
      <c r="H18" s="11">
        <f t="shared" si="2"/>
        <v>6983</v>
      </c>
      <c r="I18" s="12">
        <f t="shared" si="3"/>
        <v>6.9705227642519893E-2</v>
      </c>
    </row>
    <row r="19" spans="1:9" x14ac:dyDescent="0.25">
      <c r="A19" s="9">
        <v>12</v>
      </c>
      <c r="B19" s="9">
        <v>1012</v>
      </c>
      <c r="C19" s="10" t="s">
        <v>50</v>
      </c>
      <c r="D19" s="11">
        <v>5545</v>
      </c>
      <c r="E19" s="12">
        <f t="shared" si="0"/>
        <v>0.4972202295552367</v>
      </c>
      <c r="F19" s="11">
        <v>5607</v>
      </c>
      <c r="G19" s="12">
        <f t="shared" si="1"/>
        <v>0.5027797704447633</v>
      </c>
      <c r="H19" s="11">
        <f t="shared" si="2"/>
        <v>11152</v>
      </c>
      <c r="I19" s="12">
        <f t="shared" si="3"/>
        <v>0.11132073588276985</v>
      </c>
    </row>
    <row r="20" spans="1:9" x14ac:dyDescent="0.25">
      <c r="A20" s="9">
        <v>13</v>
      </c>
      <c r="B20" s="9">
        <v>1013</v>
      </c>
      <c r="C20" s="10" t="s">
        <v>62</v>
      </c>
      <c r="D20" s="11">
        <v>3598</v>
      </c>
      <c r="E20" s="12">
        <f t="shared" si="0"/>
        <v>0.50279485746226937</v>
      </c>
      <c r="F20" s="11">
        <v>3558</v>
      </c>
      <c r="G20" s="12">
        <f t="shared" si="1"/>
        <v>0.49720514253773057</v>
      </c>
      <c r="H20" s="11">
        <f t="shared" si="2"/>
        <v>7156</v>
      </c>
      <c r="I20" s="12">
        <f t="shared" si="3"/>
        <v>7.143213647570848E-2</v>
      </c>
    </row>
    <row r="21" spans="1:9" x14ac:dyDescent="0.25">
      <c r="A21" s="9">
        <v>14</v>
      </c>
      <c r="B21" s="9">
        <v>1014</v>
      </c>
      <c r="C21" s="10" t="s">
        <v>63</v>
      </c>
      <c r="D21" s="11">
        <v>2817</v>
      </c>
      <c r="E21" s="12">
        <f t="shared" si="0"/>
        <v>0.49291338582677163</v>
      </c>
      <c r="F21" s="11">
        <v>2898</v>
      </c>
      <c r="G21" s="12">
        <f t="shared" si="1"/>
        <v>0.50708661417322831</v>
      </c>
      <c r="H21" s="11">
        <f t="shared" si="2"/>
        <v>5715</v>
      </c>
      <c r="I21" s="12">
        <f t="shared" si="3"/>
        <v>5.7047884287126045E-2</v>
      </c>
    </row>
    <row r="22" spans="1:9" x14ac:dyDescent="0.25">
      <c r="A22" s="39" t="s">
        <v>173</v>
      </c>
      <c r="B22" s="39"/>
      <c r="C22" s="39"/>
      <c r="D22" s="19">
        <f>SUM(D8:D21)</f>
        <v>50061</v>
      </c>
      <c r="E22" s="20">
        <f t="shared" si="0"/>
        <v>0.49971550923846314</v>
      </c>
      <c r="F22" s="19">
        <f>SUM(F8:F21)</f>
        <v>50118</v>
      </c>
      <c r="G22" s="20">
        <f t="shared" si="1"/>
        <v>0.5002844907615368</v>
      </c>
      <c r="H22" s="13">
        <f>SUM(H8:H21)</f>
        <v>100179</v>
      </c>
      <c r="I22" s="20">
        <f>SUM(I8:I21)</f>
        <v>0.99999999999999989</v>
      </c>
    </row>
  </sheetData>
  <mergeCells count="10">
    <mergeCell ref="A1:I1"/>
    <mergeCell ref="A22:C22"/>
    <mergeCell ref="A2:I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20C70-B217-45FB-B710-7DC5638D4603}">
  <dimension ref="A1:I24"/>
  <sheetViews>
    <sheetView topLeftCell="A10" workbookViewId="0">
      <selection activeCell="F8" sqref="F8:F23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32" t="s">
        <v>196</v>
      </c>
      <c r="B1" s="32"/>
      <c r="C1" s="32"/>
      <c r="D1" s="32"/>
      <c r="E1" s="32"/>
      <c r="F1" s="32"/>
      <c r="G1" s="32"/>
      <c r="H1" s="32"/>
      <c r="I1" s="32"/>
    </row>
    <row r="2" spans="1:9" ht="21" x14ac:dyDescent="0.25">
      <c r="A2" s="33" t="s">
        <v>197</v>
      </c>
      <c r="B2" s="33"/>
      <c r="C2" s="33"/>
      <c r="D2" s="33"/>
      <c r="E2" s="33"/>
      <c r="F2" s="33"/>
      <c r="G2" s="33"/>
      <c r="H2" s="33"/>
      <c r="I2" s="33"/>
    </row>
    <row r="4" spans="1:9" ht="15.75" customHeight="1" x14ac:dyDescent="0.25">
      <c r="A4" s="38" t="s">
        <v>175</v>
      </c>
      <c r="B4" s="38"/>
      <c r="C4" s="38"/>
      <c r="D4" s="38"/>
      <c r="E4" s="38"/>
      <c r="F4" s="38"/>
      <c r="G4" s="38"/>
      <c r="H4" s="38"/>
      <c r="I4" s="38"/>
    </row>
    <row r="5" spans="1:9" ht="15.75" customHeight="1" x14ac:dyDescent="0.25">
      <c r="A5" s="38" t="s">
        <v>188</v>
      </c>
      <c r="B5" s="38"/>
      <c r="C5" s="38"/>
      <c r="D5" s="38"/>
      <c r="E5" s="38"/>
      <c r="F5" s="38"/>
      <c r="G5" s="38"/>
      <c r="H5" s="38"/>
      <c r="I5" s="38"/>
    </row>
    <row r="6" spans="1:9" x14ac:dyDescent="0.25">
      <c r="A6" s="37" t="s">
        <v>182</v>
      </c>
      <c r="B6" s="37" t="s">
        <v>183</v>
      </c>
      <c r="C6" s="37"/>
      <c r="D6" s="37" t="s">
        <v>177</v>
      </c>
      <c r="E6" s="37"/>
      <c r="F6" s="37" t="s">
        <v>176</v>
      </c>
      <c r="G6" s="37"/>
      <c r="H6" s="37" t="s">
        <v>173</v>
      </c>
      <c r="I6" s="37"/>
    </row>
    <row r="7" spans="1:9" x14ac:dyDescent="0.25">
      <c r="A7" s="37"/>
      <c r="B7" s="15" t="s">
        <v>180</v>
      </c>
      <c r="C7" s="15" t="s">
        <v>179</v>
      </c>
      <c r="D7" s="15" t="s">
        <v>173</v>
      </c>
      <c r="E7" s="15" t="s">
        <v>178</v>
      </c>
      <c r="F7" s="15" t="s">
        <v>173</v>
      </c>
      <c r="G7" s="15" t="s">
        <v>178</v>
      </c>
      <c r="H7" s="15" t="s">
        <v>184</v>
      </c>
      <c r="I7" s="15" t="s">
        <v>178</v>
      </c>
    </row>
    <row r="8" spans="1:9" x14ac:dyDescent="0.25">
      <c r="A8" s="9">
        <v>1</v>
      </c>
      <c r="B8" s="9">
        <v>2001</v>
      </c>
      <c r="C8" s="10" t="s">
        <v>65</v>
      </c>
      <c r="D8" s="11">
        <v>1493</v>
      </c>
      <c r="E8" s="12">
        <f>D8/H8</f>
        <v>0.51130136986301367</v>
      </c>
      <c r="F8" s="11">
        <v>1427</v>
      </c>
      <c r="G8" s="12">
        <f>F8/H8</f>
        <v>0.48869863013698628</v>
      </c>
      <c r="H8" s="11">
        <f>D8+F8</f>
        <v>2920</v>
      </c>
      <c r="I8" s="12">
        <f>H8/$H$24</f>
        <v>5.2128894046237613E-2</v>
      </c>
    </row>
    <row r="9" spans="1:9" x14ac:dyDescent="0.25">
      <c r="A9" s="9">
        <v>2</v>
      </c>
      <c r="B9" s="9">
        <v>2002</v>
      </c>
      <c r="C9" s="10" t="s">
        <v>66</v>
      </c>
      <c r="D9" s="11">
        <v>1167</v>
      </c>
      <c r="E9" s="12">
        <f t="shared" ref="E9:E24" si="0">D9/H9</f>
        <v>0.51797603195739017</v>
      </c>
      <c r="F9" s="11">
        <v>1086</v>
      </c>
      <c r="G9" s="12">
        <f t="shared" ref="G9:G24" si="1">F9/H9</f>
        <v>0.48202396804260983</v>
      </c>
      <c r="H9" s="11">
        <f t="shared" ref="H9:H23" si="2">D9+F9</f>
        <v>2253</v>
      </c>
      <c r="I9" s="12">
        <f t="shared" ref="I9:I23" si="3">H9/$H$24</f>
        <v>4.0221369276086764E-2</v>
      </c>
    </row>
    <row r="10" spans="1:9" x14ac:dyDescent="0.25">
      <c r="A10" s="9">
        <v>3</v>
      </c>
      <c r="B10" s="9">
        <v>2003</v>
      </c>
      <c r="C10" s="10" t="s">
        <v>67</v>
      </c>
      <c r="D10" s="11">
        <v>1756</v>
      </c>
      <c r="E10" s="12">
        <f t="shared" si="0"/>
        <v>0.51405152224824358</v>
      </c>
      <c r="F10" s="11">
        <v>1660</v>
      </c>
      <c r="G10" s="12">
        <f t="shared" si="1"/>
        <v>0.48594847775175642</v>
      </c>
      <c r="H10" s="11">
        <f t="shared" si="2"/>
        <v>3416</v>
      </c>
      <c r="I10" s="12">
        <f t="shared" si="3"/>
        <v>6.0983665089708115E-2</v>
      </c>
    </row>
    <row r="11" spans="1:9" x14ac:dyDescent="0.25">
      <c r="A11" s="9">
        <v>4</v>
      </c>
      <c r="B11" s="9">
        <v>2004</v>
      </c>
      <c r="C11" s="10" t="s">
        <v>68</v>
      </c>
      <c r="D11" s="11">
        <v>1479</v>
      </c>
      <c r="E11" s="12">
        <f t="shared" si="0"/>
        <v>0.51229650155871143</v>
      </c>
      <c r="F11" s="11">
        <v>1408</v>
      </c>
      <c r="G11" s="12">
        <f t="shared" si="1"/>
        <v>0.48770349844128852</v>
      </c>
      <c r="H11" s="11">
        <f t="shared" si="2"/>
        <v>2887</v>
      </c>
      <c r="I11" s="12">
        <f t="shared" si="3"/>
        <v>5.1539766134071234E-2</v>
      </c>
    </row>
    <row r="12" spans="1:9" x14ac:dyDescent="0.25">
      <c r="A12" s="9">
        <v>5</v>
      </c>
      <c r="B12" s="9">
        <v>2005</v>
      </c>
      <c r="C12" s="10" t="s">
        <v>69</v>
      </c>
      <c r="D12" s="11">
        <v>1553</v>
      </c>
      <c r="E12" s="12">
        <f t="shared" si="0"/>
        <v>0.50602802215705445</v>
      </c>
      <c r="F12" s="11">
        <v>1516</v>
      </c>
      <c r="G12" s="12">
        <f t="shared" si="1"/>
        <v>0.49397197784294561</v>
      </c>
      <c r="H12" s="11">
        <f t="shared" si="2"/>
        <v>3069</v>
      </c>
      <c r="I12" s="12">
        <f t="shared" si="3"/>
        <v>5.4788895831473713E-2</v>
      </c>
    </row>
    <row r="13" spans="1:9" x14ac:dyDescent="0.25">
      <c r="A13" s="9">
        <v>6</v>
      </c>
      <c r="B13" s="9">
        <v>2006</v>
      </c>
      <c r="C13" s="10" t="s">
        <v>70</v>
      </c>
      <c r="D13" s="11">
        <v>1711</v>
      </c>
      <c r="E13" s="12">
        <f t="shared" si="0"/>
        <v>0.49680603948896634</v>
      </c>
      <c r="F13" s="11">
        <v>1733</v>
      </c>
      <c r="G13" s="12">
        <f t="shared" si="1"/>
        <v>0.50319396051103371</v>
      </c>
      <c r="H13" s="11">
        <f t="shared" si="2"/>
        <v>3444</v>
      </c>
      <c r="I13" s="12">
        <f t="shared" si="3"/>
        <v>6.1483531197000806E-2</v>
      </c>
    </row>
    <row r="14" spans="1:9" x14ac:dyDescent="0.25">
      <c r="A14" s="9">
        <v>7</v>
      </c>
      <c r="B14" s="9">
        <v>2007</v>
      </c>
      <c r="C14" s="10" t="s">
        <v>71</v>
      </c>
      <c r="D14" s="11">
        <v>1972</v>
      </c>
      <c r="E14" s="12">
        <f t="shared" si="0"/>
        <v>0.49911414831688178</v>
      </c>
      <c r="F14" s="11">
        <v>1979</v>
      </c>
      <c r="G14" s="12">
        <f t="shared" si="1"/>
        <v>0.50088585168311817</v>
      </c>
      <c r="H14" s="11">
        <f t="shared" si="2"/>
        <v>3951</v>
      </c>
      <c r="I14" s="12">
        <f t="shared" si="3"/>
        <v>7.0534678211193427E-2</v>
      </c>
    </row>
    <row r="15" spans="1:9" x14ac:dyDescent="0.25">
      <c r="A15" s="9">
        <v>8</v>
      </c>
      <c r="B15" s="9">
        <v>2008</v>
      </c>
      <c r="C15" s="10" t="s">
        <v>72</v>
      </c>
      <c r="D15" s="11">
        <v>1566</v>
      </c>
      <c r="E15" s="12">
        <f t="shared" si="0"/>
        <v>0.50614091790562377</v>
      </c>
      <c r="F15" s="11">
        <v>1528</v>
      </c>
      <c r="G15" s="12">
        <f t="shared" si="1"/>
        <v>0.49385908209437623</v>
      </c>
      <c r="H15" s="11">
        <f t="shared" si="2"/>
        <v>3094</v>
      </c>
      <c r="I15" s="12">
        <f t="shared" si="3"/>
        <v>5.5235204855842185E-2</v>
      </c>
    </row>
    <row r="16" spans="1:9" x14ac:dyDescent="0.25">
      <c r="A16" s="9">
        <v>9</v>
      </c>
      <c r="B16" s="9">
        <v>2009</v>
      </c>
      <c r="C16" s="10" t="s">
        <v>73</v>
      </c>
      <c r="D16" s="11">
        <v>1808</v>
      </c>
      <c r="E16" s="12">
        <f t="shared" si="0"/>
        <v>0.5012475741613529</v>
      </c>
      <c r="F16" s="11">
        <v>1799</v>
      </c>
      <c r="G16" s="12">
        <f t="shared" si="1"/>
        <v>0.4987524258386471</v>
      </c>
      <c r="H16" s="11">
        <f t="shared" si="2"/>
        <v>3607</v>
      </c>
      <c r="I16" s="12">
        <f t="shared" si="3"/>
        <v>6.4393466035883251E-2</v>
      </c>
    </row>
    <row r="17" spans="1:9" x14ac:dyDescent="0.25">
      <c r="A17" s="9">
        <v>10</v>
      </c>
      <c r="B17" s="9">
        <v>2010</v>
      </c>
      <c r="C17" s="10" t="s">
        <v>64</v>
      </c>
      <c r="D17" s="11">
        <v>3104</v>
      </c>
      <c r="E17" s="12">
        <f t="shared" si="0"/>
        <v>0.50064516129032255</v>
      </c>
      <c r="F17" s="11">
        <v>3096</v>
      </c>
      <c r="G17" s="12">
        <f t="shared" si="1"/>
        <v>0.4993548387096774</v>
      </c>
      <c r="H17" s="11">
        <f t="shared" si="2"/>
        <v>6200</v>
      </c>
      <c r="I17" s="12">
        <f t="shared" si="3"/>
        <v>0.11068463804338123</v>
      </c>
    </row>
    <row r="18" spans="1:9" x14ac:dyDescent="0.25">
      <c r="A18" s="9">
        <v>11</v>
      </c>
      <c r="B18" s="9">
        <v>2011</v>
      </c>
      <c r="C18" s="10" t="s">
        <v>74</v>
      </c>
      <c r="D18" s="21">
        <v>980</v>
      </c>
      <c r="E18" s="12">
        <f t="shared" si="0"/>
        <v>0.50882658359293875</v>
      </c>
      <c r="F18" s="21">
        <v>946</v>
      </c>
      <c r="G18" s="12">
        <f t="shared" si="1"/>
        <v>0.49117341640706125</v>
      </c>
      <c r="H18" s="11">
        <f t="shared" si="2"/>
        <v>1926</v>
      </c>
      <c r="I18" s="12">
        <f t="shared" si="3"/>
        <v>3.4383647237347138E-2</v>
      </c>
    </row>
    <row r="19" spans="1:9" x14ac:dyDescent="0.25">
      <c r="A19" s="9">
        <v>12</v>
      </c>
      <c r="B19" s="9">
        <v>2012</v>
      </c>
      <c r="C19" s="10" t="s">
        <v>75</v>
      </c>
      <c r="D19" s="11">
        <v>1262</v>
      </c>
      <c r="E19" s="12">
        <f t="shared" si="0"/>
        <v>0.49704608113430482</v>
      </c>
      <c r="F19" s="11">
        <v>1277</v>
      </c>
      <c r="G19" s="12">
        <f t="shared" si="1"/>
        <v>0.50295391886569518</v>
      </c>
      <c r="H19" s="11">
        <f t="shared" si="2"/>
        <v>2539</v>
      </c>
      <c r="I19" s="12">
        <f t="shared" si="3"/>
        <v>4.532714451486209E-2</v>
      </c>
    </row>
    <row r="20" spans="1:9" x14ac:dyDescent="0.25">
      <c r="A20" s="9">
        <v>13</v>
      </c>
      <c r="B20" s="9">
        <v>2013</v>
      </c>
      <c r="C20" s="10" t="s">
        <v>76</v>
      </c>
      <c r="D20" s="11">
        <v>1779</v>
      </c>
      <c r="E20" s="12">
        <f t="shared" si="0"/>
        <v>0.50525418915080944</v>
      </c>
      <c r="F20" s="11">
        <v>1742</v>
      </c>
      <c r="G20" s="12">
        <f t="shared" si="1"/>
        <v>0.49474581084919056</v>
      </c>
      <c r="H20" s="11">
        <f t="shared" si="2"/>
        <v>3521</v>
      </c>
      <c r="I20" s="12">
        <f t="shared" si="3"/>
        <v>6.2858162992055697E-2</v>
      </c>
    </row>
    <row r="21" spans="1:9" x14ac:dyDescent="0.25">
      <c r="A21" s="9">
        <v>14</v>
      </c>
      <c r="B21" s="9">
        <v>2014</v>
      </c>
      <c r="C21" s="10" t="s">
        <v>77</v>
      </c>
      <c r="D21" s="11">
        <v>1736</v>
      </c>
      <c r="E21" s="12">
        <f t="shared" si="0"/>
        <v>0.50028818443804035</v>
      </c>
      <c r="F21" s="11">
        <v>1734</v>
      </c>
      <c r="G21" s="12">
        <f t="shared" si="1"/>
        <v>0.49971181556195965</v>
      </c>
      <c r="H21" s="11">
        <f t="shared" si="2"/>
        <v>3470</v>
      </c>
      <c r="I21" s="12">
        <f t="shared" si="3"/>
        <v>6.1947692582344012E-2</v>
      </c>
    </row>
    <row r="22" spans="1:9" x14ac:dyDescent="0.25">
      <c r="A22" s="9">
        <v>15</v>
      </c>
      <c r="B22" s="9">
        <v>2015</v>
      </c>
      <c r="C22" s="10" t="s">
        <v>78</v>
      </c>
      <c r="D22" s="11">
        <v>2313</v>
      </c>
      <c r="E22" s="12">
        <f t="shared" si="0"/>
        <v>0.50679228746713412</v>
      </c>
      <c r="F22" s="11">
        <v>2251</v>
      </c>
      <c r="G22" s="12">
        <f t="shared" si="1"/>
        <v>0.49320771253286588</v>
      </c>
      <c r="H22" s="11">
        <f t="shared" si="2"/>
        <v>4564</v>
      </c>
      <c r="I22" s="12">
        <f t="shared" si="3"/>
        <v>8.1478175488708379E-2</v>
      </c>
    </row>
    <row r="23" spans="1:9" x14ac:dyDescent="0.25">
      <c r="A23" s="9">
        <v>16</v>
      </c>
      <c r="B23" s="9">
        <v>2016</v>
      </c>
      <c r="C23" s="10" t="s">
        <v>79</v>
      </c>
      <c r="D23" s="11">
        <v>2577</v>
      </c>
      <c r="E23" s="12">
        <f t="shared" si="0"/>
        <v>0.5</v>
      </c>
      <c r="F23" s="11">
        <v>2577</v>
      </c>
      <c r="G23" s="12">
        <f t="shared" si="1"/>
        <v>0.5</v>
      </c>
      <c r="H23" s="11">
        <f t="shared" si="2"/>
        <v>5154</v>
      </c>
      <c r="I23" s="12">
        <f t="shared" si="3"/>
        <v>9.2011068463804344E-2</v>
      </c>
    </row>
    <row r="24" spans="1:9" x14ac:dyDescent="0.25">
      <c r="A24" s="39" t="s">
        <v>173</v>
      </c>
      <c r="B24" s="39"/>
      <c r="C24" s="39"/>
      <c r="D24" s="19">
        <f>SUM(D8:D23)</f>
        <v>28256</v>
      </c>
      <c r="E24" s="20">
        <f t="shared" si="0"/>
        <v>0.50443631170222258</v>
      </c>
      <c r="F24" s="19">
        <f>SUM(F8:F23)</f>
        <v>27759</v>
      </c>
      <c r="G24" s="20">
        <f t="shared" si="1"/>
        <v>0.49556368829777736</v>
      </c>
      <c r="H24" s="13">
        <f>SUM(H8:H23)</f>
        <v>56015</v>
      </c>
      <c r="I24" s="20">
        <f>SUM(I8:I23)</f>
        <v>1</v>
      </c>
    </row>
  </sheetData>
  <mergeCells count="10">
    <mergeCell ref="A1:I1"/>
    <mergeCell ref="A24:C24"/>
    <mergeCell ref="A2:I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6FA05-EE94-4885-B5E3-A7215943FD36}">
  <dimension ref="A1:I22"/>
  <sheetViews>
    <sheetView workbookViewId="0">
      <selection activeCell="F8" sqref="F8:F21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32" t="s">
        <v>196</v>
      </c>
      <c r="B1" s="32"/>
      <c r="C1" s="32"/>
      <c r="D1" s="32"/>
      <c r="E1" s="32"/>
      <c r="F1" s="32"/>
      <c r="G1" s="32"/>
      <c r="H1" s="32"/>
      <c r="I1" s="32"/>
    </row>
    <row r="2" spans="1:9" ht="21" x14ac:dyDescent="0.25">
      <c r="A2" s="33" t="s">
        <v>197</v>
      </c>
      <c r="B2" s="33"/>
      <c r="C2" s="33"/>
      <c r="D2" s="33"/>
      <c r="E2" s="33"/>
      <c r="F2" s="33"/>
      <c r="G2" s="33"/>
      <c r="H2" s="33"/>
      <c r="I2" s="33"/>
    </row>
    <row r="4" spans="1:9" ht="15.75" customHeight="1" x14ac:dyDescent="0.25">
      <c r="A4" s="38" t="s">
        <v>175</v>
      </c>
      <c r="B4" s="38"/>
      <c r="C4" s="38"/>
      <c r="D4" s="38"/>
      <c r="E4" s="38"/>
      <c r="F4" s="38"/>
      <c r="G4" s="38"/>
      <c r="H4" s="38"/>
      <c r="I4" s="38"/>
    </row>
    <row r="5" spans="1:9" ht="15.75" customHeight="1" x14ac:dyDescent="0.25">
      <c r="A5" s="38" t="s">
        <v>189</v>
      </c>
      <c r="B5" s="38"/>
      <c r="C5" s="38"/>
      <c r="D5" s="38"/>
      <c r="E5" s="38"/>
      <c r="F5" s="38"/>
      <c r="G5" s="38"/>
      <c r="H5" s="38"/>
      <c r="I5" s="38"/>
    </row>
    <row r="6" spans="1:9" x14ac:dyDescent="0.25">
      <c r="A6" s="37" t="s">
        <v>182</v>
      </c>
      <c r="B6" s="37" t="s">
        <v>183</v>
      </c>
      <c r="C6" s="37"/>
      <c r="D6" s="37" t="s">
        <v>177</v>
      </c>
      <c r="E6" s="37"/>
      <c r="F6" s="37" t="s">
        <v>176</v>
      </c>
      <c r="G6" s="37"/>
      <c r="H6" s="37" t="s">
        <v>173</v>
      </c>
      <c r="I6" s="37"/>
    </row>
    <row r="7" spans="1:9" x14ac:dyDescent="0.25">
      <c r="A7" s="37"/>
      <c r="B7" s="15" t="s">
        <v>180</v>
      </c>
      <c r="C7" s="15" t="s">
        <v>179</v>
      </c>
      <c r="D7" s="15" t="s">
        <v>173</v>
      </c>
      <c r="E7" s="15" t="s">
        <v>178</v>
      </c>
      <c r="F7" s="15" t="s">
        <v>173</v>
      </c>
      <c r="G7" s="15" t="s">
        <v>178</v>
      </c>
      <c r="H7" s="15" t="s">
        <v>184</v>
      </c>
      <c r="I7" s="15" t="s">
        <v>178</v>
      </c>
    </row>
    <row r="8" spans="1:9" x14ac:dyDescent="0.25">
      <c r="A8" s="9">
        <v>1</v>
      </c>
      <c r="B8" s="9">
        <v>1001</v>
      </c>
      <c r="C8" s="10" t="s">
        <v>81</v>
      </c>
      <c r="D8" s="11">
        <v>4689</v>
      </c>
      <c r="E8" s="12">
        <f>D8/H8</f>
        <v>0.5005871677164514</v>
      </c>
      <c r="F8" s="11">
        <v>4678</v>
      </c>
      <c r="G8" s="12">
        <f>F8/H8</f>
        <v>0.4994128322835486</v>
      </c>
      <c r="H8" s="11">
        <f>D8+F8</f>
        <v>9367</v>
      </c>
      <c r="I8" s="12">
        <f>H8/$H$22</f>
        <v>0.14370972691009512</v>
      </c>
    </row>
    <row r="9" spans="1:9" x14ac:dyDescent="0.25">
      <c r="A9" s="9">
        <v>2</v>
      </c>
      <c r="B9" s="9">
        <v>2002</v>
      </c>
      <c r="C9" s="10" t="s">
        <v>82</v>
      </c>
      <c r="D9" s="11">
        <v>3166</v>
      </c>
      <c r="E9" s="12">
        <f t="shared" ref="E9:E22" si="0">D9/H9</f>
        <v>0.51080993868989999</v>
      </c>
      <c r="F9" s="11">
        <v>3032</v>
      </c>
      <c r="G9" s="12">
        <f t="shared" ref="G9:G22" si="1">F9/H9</f>
        <v>0.48919006131010001</v>
      </c>
      <c r="H9" s="11">
        <f t="shared" ref="H9:H21" si="2">D9+F9</f>
        <v>6198</v>
      </c>
      <c r="I9" s="12">
        <f t="shared" ref="I9:I21" si="3">H9/$H$22</f>
        <v>9.5090518563976684E-2</v>
      </c>
    </row>
    <row r="10" spans="1:9" x14ac:dyDescent="0.25">
      <c r="A10" s="9">
        <v>3</v>
      </c>
      <c r="B10" s="9">
        <v>2003</v>
      </c>
      <c r="C10" s="10" t="s">
        <v>83</v>
      </c>
      <c r="D10" s="11">
        <v>3965</v>
      </c>
      <c r="E10" s="12">
        <f t="shared" si="0"/>
        <v>0.49328191092311519</v>
      </c>
      <c r="F10" s="11">
        <v>4073</v>
      </c>
      <c r="G10" s="12">
        <f t="shared" si="1"/>
        <v>0.50671808907688476</v>
      </c>
      <c r="H10" s="11">
        <f t="shared" si="2"/>
        <v>8038</v>
      </c>
      <c r="I10" s="12">
        <f t="shared" si="3"/>
        <v>0.12332003682111077</v>
      </c>
    </row>
    <row r="11" spans="1:9" x14ac:dyDescent="0.25">
      <c r="A11" s="9">
        <v>4</v>
      </c>
      <c r="B11" s="9">
        <v>2004</v>
      </c>
      <c r="C11" s="10" t="s">
        <v>84</v>
      </c>
      <c r="D11" s="11">
        <v>1145</v>
      </c>
      <c r="E11" s="12">
        <f t="shared" si="0"/>
        <v>0.5</v>
      </c>
      <c r="F11" s="11">
        <v>1145</v>
      </c>
      <c r="G11" s="12">
        <f t="shared" si="1"/>
        <v>0.5</v>
      </c>
      <c r="H11" s="11">
        <f t="shared" si="2"/>
        <v>2290</v>
      </c>
      <c r="I11" s="12">
        <f t="shared" si="3"/>
        <v>3.5133476526541883E-2</v>
      </c>
    </row>
    <row r="12" spans="1:9" x14ac:dyDescent="0.25">
      <c r="A12" s="9">
        <v>5</v>
      </c>
      <c r="B12" s="9">
        <v>2005</v>
      </c>
      <c r="C12" s="10" t="s">
        <v>85</v>
      </c>
      <c r="D12" s="11">
        <v>1640</v>
      </c>
      <c r="E12" s="12">
        <f t="shared" si="0"/>
        <v>0.51186017478152313</v>
      </c>
      <c r="F12" s="11">
        <v>1564</v>
      </c>
      <c r="G12" s="12">
        <f t="shared" si="1"/>
        <v>0.48813982521847693</v>
      </c>
      <c r="H12" s="11">
        <f t="shared" si="2"/>
        <v>3204</v>
      </c>
      <c r="I12" s="12">
        <f t="shared" si="3"/>
        <v>4.9156182878183491E-2</v>
      </c>
    </row>
    <row r="13" spans="1:9" x14ac:dyDescent="0.25">
      <c r="A13" s="9">
        <v>6</v>
      </c>
      <c r="B13" s="9">
        <v>2006</v>
      </c>
      <c r="C13" s="10" t="s">
        <v>86</v>
      </c>
      <c r="D13" s="11">
        <v>1248</v>
      </c>
      <c r="E13" s="12">
        <f t="shared" si="0"/>
        <v>0.50020040080160322</v>
      </c>
      <c r="F13" s="11">
        <v>1247</v>
      </c>
      <c r="G13" s="12">
        <f t="shared" si="1"/>
        <v>0.49979959919839678</v>
      </c>
      <c r="H13" s="11">
        <f t="shared" si="2"/>
        <v>2495</v>
      </c>
      <c r="I13" s="12">
        <f t="shared" si="3"/>
        <v>3.827861307149432E-2</v>
      </c>
    </row>
    <row r="14" spans="1:9" x14ac:dyDescent="0.25">
      <c r="A14" s="9">
        <v>7</v>
      </c>
      <c r="B14" s="9">
        <v>2007</v>
      </c>
      <c r="C14" s="10" t="s">
        <v>87</v>
      </c>
      <c r="D14" s="11">
        <v>1323</v>
      </c>
      <c r="E14" s="12">
        <f t="shared" si="0"/>
        <v>0.50056753688989786</v>
      </c>
      <c r="F14" s="11">
        <v>1320</v>
      </c>
      <c r="G14" s="12">
        <f t="shared" si="1"/>
        <v>0.49943246311010214</v>
      </c>
      <c r="H14" s="11">
        <f t="shared" si="2"/>
        <v>2643</v>
      </c>
      <c r="I14" s="12">
        <f t="shared" si="3"/>
        <v>4.054924823565511E-2</v>
      </c>
    </row>
    <row r="15" spans="1:9" x14ac:dyDescent="0.25">
      <c r="A15" s="9">
        <v>8</v>
      </c>
      <c r="B15" s="9">
        <v>2008</v>
      </c>
      <c r="C15" s="10" t="s">
        <v>88</v>
      </c>
      <c r="D15" s="11">
        <v>1162</v>
      </c>
      <c r="E15" s="12">
        <f t="shared" si="0"/>
        <v>0.50303030303030305</v>
      </c>
      <c r="F15" s="11">
        <v>1148</v>
      </c>
      <c r="G15" s="12">
        <f t="shared" si="1"/>
        <v>0.49696969696969695</v>
      </c>
      <c r="H15" s="11">
        <f t="shared" si="2"/>
        <v>2310</v>
      </c>
      <c r="I15" s="12">
        <f t="shared" si="3"/>
        <v>3.5440319116293341E-2</v>
      </c>
    </row>
    <row r="16" spans="1:9" x14ac:dyDescent="0.25">
      <c r="A16" s="9">
        <v>9</v>
      </c>
      <c r="B16" s="9">
        <v>2009</v>
      </c>
      <c r="C16" s="10" t="s">
        <v>80</v>
      </c>
      <c r="D16" s="11">
        <v>1126</v>
      </c>
      <c r="E16" s="12">
        <f t="shared" si="0"/>
        <v>0.49213286713286714</v>
      </c>
      <c r="F16" s="11">
        <v>1162</v>
      </c>
      <c r="G16" s="12">
        <f t="shared" si="1"/>
        <v>0.50786713286713292</v>
      </c>
      <c r="H16" s="11">
        <f t="shared" si="2"/>
        <v>2288</v>
      </c>
      <c r="I16" s="12">
        <f t="shared" si="3"/>
        <v>3.510279226756674E-2</v>
      </c>
    </row>
    <row r="17" spans="1:9" x14ac:dyDescent="0.25">
      <c r="A17" s="9">
        <v>10</v>
      </c>
      <c r="B17" s="9">
        <v>2010</v>
      </c>
      <c r="C17" s="10" t="s">
        <v>89</v>
      </c>
      <c r="D17" s="11">
        <v>1062</v>
      </c>
      <c r="E17" s="12">
        <f t="shared" si="0"/>
        <v>0.50023551577955727</v>
      </c>
      <c r="F17" s="11">
        <v>1061</v>
      </c>
      <c r="G17" s="12">
        <f t="shared" si="1"/>
        <v>0.49976448422044278</v>
      </c>
      <c r="H17" s="11">
        <f t="shared" si="2"/>
        <v>2123</v>
      </c>
      <c r="I17" s="12">
        <f t="shared" si="3"/>
        <v>3.2571340902117212E-2</v>
      </c>
    </row>
    <row r="18" spans="1:9" x14ac:dyDescent="0.25">
      <c r="A18" s="9">
        <v>11</v>
      </c>
      <c r="B18" s="9">
        <v>2011</v>
      </c>
      <c r="C18" s="10" t="s">
        <v>90</v>
      </c>
      <c r="D18" s="11">
        <v>3753</v>
      </c>
      <c r="E18" s="12">
        <f t="shared" si="0"/>
        <v>0.50193928046007752</v>
      </c>
      <c r="F18" s="11">
        <v>3724</v>
      </c>
      <c r="G18" s="12">
        <f t="shared" si="1"/>
        <v>0.49806071953992243</v>
      </c>
      <c r="H18" s="11">
        <f t="shared" si="2"/>
        <v>7477</v>
      </c>
      <c r="I18" s="12">
        <f t="shared" si="3"/>
        <v>0.11471310217858238</v>
      </c>
    </row>
    <row r="19" spans="1:9" x14ac:dyDescent="0.25">
      <c r="A19" s="9">
        <v>12</v>
      </c>
      <c r="B19" s="9">
        <v>2012</v>
      </c>
      <c r="C19" s="10" t="s">
        <v>91</v>
      </c>
      <c r="D19" s="11">
        <v>2273</v>
      </c>
      <c r="E19" s="12">
        <f t="shared" si="0"/>
        <v>0.50365610458674936</v>
      </c>
      <c r="F19" s="11">
        <v>2240</v>
      </c>
      <c r="G19" s="12">
        <f t="shared" si="1"/>
        <v>0.49634389541325064</v>
      </c>
      <c r="H19" s="11">
        <f t="shared" si="2"/>
        <v>4513</v>
      </c>
      <c r="I19" s="12">
        <f t="shared" si="3"/>
        <v>6.9239030377416383E-2</v>
      </c>
    </row>
    <row r="20" spans="1:9" x14ac:dyDescent="0.25">
      <c r="A20" s="9">
        <v>13</v>
      </c>
      <c r="B20" s="9">
        <v>2013</v>
      </c>
      <c r="C20" s="10" t="s">
        <v>92</v>
      </c>
      <c r="D20" s="11">
        <v>2665</v>
      </c>
      <c r="E20" s="12">
        <f t="shared" si="0"/>
        <v>0.49535315985130113</v>
      </c>
      <c r="F20" s="11">
        <v>2715</v>
      </c>
      <c r="G20" s="12">
        <f t="shared" si="1"/>
        <v>0.50464684014869887</v>
      </c>
      <c r="H20" s="11">
        <f t="shared" si="2"/>
        <v>5380</v>
      </c>
      <c r="I20" s="12">
        <f t="shared" si="3"/>
        <v>8.2540656643142071E-2</v>
      </c>
    </row>
    <row r="21" spans="1:9" x14ac:dyDescent="0.25">
      <c r="A21" s="9">
        <v>14</v>
      </c>
      <c r="B21" s="9">
        <v>2014</v>
      </c>
      <c r="C21" s="10" t="s">
        <v>28</v>
      </c>
      <c r="D21" s="11">
        <v>3399</v>
      </c>
      <c r="E21" s="12">
        <f t="shared" si="0"/>
        <v>0.495914794280712</v>
      </c>
      <c r="F21" s="11">
        <v>3455</v>
      </c>
      <c r="G21" s="12">
        <f t="shared" si="1"/>
        <v>0.50408520571928805</v>
      </c>
      <c r="H21" s="11">
        <f t="shared" si="2"/>
        <v>6854</v>
      </c>
      <c r="I21" s="12">
        <f t="shared" si="3"/>
        <v>0.10515495550782449</v>
      </c>
    </row>
    <row r="22" spans="1:9" x14ac:dyDescent="0.25">
      <c r="A22" s="39" t="s">
        <v>173</v>
      </c>
      <c r="B22" s="39"/>
      <c r="C22" s="39"/>
      <c r="D22" s="19">
        <f>SUM(D8:D21)</f>
        <v>32616</v>
      </c>
      <c r="E22" s="20">
        <f t="shared" si="0"/>
        <v>0.50039889536667692</v>
      </c>
      <c r="F22" s="19">
        <f>SUM(F8:F21)</f>
        <v>32564</v>
      </c>
      <c r="G22" s="20">
        <f t="shared" si="1"/>
        <v>0.49960110463332308</v>
      </c>
      <c r="H22" s="13">
        <f>SUM(H8:H21)</f>
        <v>65180</v>
      </c>
      <c r="I22" s="20">
        <f>SUM(I8:I21)</f>
        <v>1</v>
      </c>
    </row>
  </sheetData>
  <mergeCells count="10">
    <mergeCell ref="A1:I1"/>
    <mergeCell ref="A22:C22"/>
    <mergeCell ref="A2:I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77EBD-1272-4348-872A-A6F9A0994311}">
  <dimension ref="A1:I25"/>
  <sheetViews>
    <sheetView workbookViewId="0">
      <selection activeCell="F8" sqref="F8:F24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32" t="s">
        <v>196</v>
      </c>
      <c r="B1" s="32"/>
      <c r="C1" s="32"/>
      <c r="D1" s="32"/>
      <c r="E1" s="32"/>
      <c r="F1" s="32"/>
      <c r="G1" s="32"/>
      <c r="H1" s="32"/>
      <c r="I1" s="32"/>
    </row>
    <row r="2" spans="1:9" ht="21" x14ac:dyDescent="0.25">
      <c r="A2" s="33" t="s">
        <v>197</v>
      </c>
      <c r="B2" s="33"/>
      <c r="C2" s="33"/>
      <c r="D2" s="33"/>
      <c r="E2" s="33"/>
      <c r="F2" s="33"/>
      <c r="G2" s="33"/>
      <c r="H2" s="33"/>
      <c r="I2" s="33"/>
    </row>
    <row r="4" spans="1:9" ht="15.75" customHeight="1" x14ac:dyDescent="0.25">
      <c r="A4" s="38" t="s">
        <v>175</v>
      </c>
      <c r="B4" s="38"/>
      <c r="C4" s="38"/>
      <c r="D4" s="38"/>
      <c r="E4" s="38"/>
      <c r="F4" s="38"/>
      <c r="G4" s="38"/>
      <c r="H4" s="38"/>
      <c r="I4" s="38"/>
    </row>
    <row r="5" spans="1:9" ht="15.75" customHeight="1" x14ac:dyDescent="0.25">
      <c r="A5" s="38" t="s">
        <v>190</v>
      </c>
      <c r="B5" s="38"/>
      <c r="C5" s="38"/>
      <c r="D5" s="38"/>
      <c r="E5" s="38"/>
      <c r="F5" s="38"/>
      <c r="G5" s="38"/>
      <c r="H5" s="38"/>
      <c r="I5" s="38"/>
    </row>
    <row r="6" spans="1:9" x14ac:dyDescent="0.25">
      <c r="A6" s="37" t="s">
        <v>182</v>
      </c>
      <c r="B6" s="37" t="s">
        <v>183</v>
      </c>
      <c r="C6" s="37"/>
      <c r="D6" s="37" t="s">
        <v>177</v>
      </c>
      <c r="E6" s="37"/>
      <c r="F6" s="37" t="s">
        <v>176</v>
      </c>
      <c r="G6" s="37"/>
      <c r="H6" s="37" t="s">
        <v>173</v>
      </c>
      <c r="I6" s="37"/>
    </row>
    <row r="7" spans="1:9" x14ac:dyDescent="0.25">
      <c r="A7" s="37"/>
      <c r="B7" s="15" t="s">
        <v>180</v>
      </c>
      <c r="C7" s="15" t="s">
        <v>179</v>
      </c>
      <c r="D7" s="15" t="s">
        <v>173</v>
      </c>
      <c r="E7" s="15" t="s">
        <v>178</v>
      </c>
      <c r="F7" s="15" t="s">
        <v>173</v>
      </c>
      <c r="G7" s="15" t="s">
        <v>178</v>
      </c>
      <c r="H7" s="15" t="s">
        <v>184</v>
      </c>
      <c r="I7" s="15" t="s">
        <v>178</v>
      </c>
    </row>
    <row r="8" spans="1:9" x14ac:dyDescent="0.25">
      <c r="A8" s="9">
        <v>1</v>
      </c>
      <c r="B8" s="9">
        <v>2001</v>
      </c>
      <c r="C8" s="10" t="s">
        <v>94</v>
      </c>
      <c r="D8" s="11">
        <v>1811</v>
      </c>
      <c r="E8" s="12">
        <f>D8/H8</f>
        <v>0.50487872874268191</v>
      </c>
      <c r="F8" s="11">
        <v>1776</v>
      </c>
      <c r="G8" s="12">
        <f>F8/H8</f>
        <v>0.49512127125731809</v>
      </c>
      <c r="H8" s="11">
        <f>D8+F8</f>
        <v>3587</v>
      </c>
      <c r="I8" s="12">
        <f>H8/$H$25</f>
        <v>4.0436037335978718E-2</v>
      </c>
    </row>
    <row r="9" spans="1:9" x14ac:dyDescent="0.25">
      <c r="A9" s="9">
        <v>2</v>
      </c>
      <c r="B9" s="9">
        <v>2002</v>
      </c>
      <c r="C9" s="10" t="s">
        <v>15</v>
      </c>
      <c r="D9" s="11">
        <v>1737</v>
      </c>
      <c r="E9" s="12">
        <f t="shared" ref="E9:E25" si="0">D9/H9</f>
        <v>0.49614395886889462</v>
      </c>
      <c r="F9" s="11">
        <v>1764</v>
      </c>
      <c r="G9" s="12">
        <f t="shared" ref="G9:G25" si="1">F9/H9</f>
        <v>0.50385604113110538</v>
      </c>
      <c r="H9" s="11">
        <f t="shared" ref="H9:H24" si="2">D9+F9</f>
        <v>3501</v>
      </c>
      <c r="I9" s="12">
        <f t="shared" ref="I9:I24" si="3">H9/$H$25</f>
        <v>3.94665644586734E-2</v>
      </c>
    </row>
    <row r="10" spans="1:9" x14ac:dyDescent="0.25">
      <c r="A10" s="9">
        <v>3</v>
      </c>
      <c r="B10" s="9">
        <v>2003</v>
      </c>
      <c r="C10" s="10" t="s">
        <v>95</v>
      </c>
      <c r="D10" s="11">
        <v>1982</v>
      </c>
      <c r="E10" s="12">
        <f t="shared" si="0"/>
        <v>0.50509683995922527</v>
      </c>
      <c r="F10" s="11">
        <v>1942</v>
      </c>
      <c r="G10" s="12">
        <f t="shared" si="1"/>
        <v>0.49490316004077473</v>
      </c>
      <c r="H10" s="11">
        <f t="shared" si="2"/>
        <v>3924</v>
      </c>
      <c r="I10" s="12">
        <f t="shared" si="3"/>
        <v>4.42350182621635E-2</v>
      </c>
    </row>
    <row r="11" spans="1:9" x14ac:dyDescent="0.25">
      <c r="A11" s="9">
        <v>4</v>
      </c>
      <c r="B11" s="9">
        <v>2004</v>
      </c>
      <c r="C11" s="10" t="s">
        <v>96</v>
      </c>
      <c r="D11" s="11">
        <v>2150</v>
      </c>
      <c r="E11" s="12">
        <f t="shared" si="0"/>
        <v>0.5036308268915437</v>
      </c>
      <c r="F11" s="11">
        <v>2119</v>
      </c>
      <c r="G11" s="12">
        <f t="shared" si="1"/>
        <v>0.4963691731084563</v>
      </c>
      <c r="H11" s="11">
        <f t="shared" si="2"/>
        <v>4269</v>
      </c>
      <c r="I11" s="12">
        <f t="shared" si="3"/>
        <v>4.812418271181855E-2</v>
      </c>
    </row>
    <row r="12" spans="1:9" x14ac:dyDescent="0.25">
      <c r="A12" s="9">
        <v>5</v>
      </c>
      <c r="B12" s="9">
        <v>2005</v>
      </c>
      <c r="C12" s="10" t="s">
        <v>97</v>
      </c>
      <c r="D12" s="11">
        <v>3059</v>
      </c>
      <c r="E12" s="12">
        <f t="shared" si="0"/>
        <v>0.49618815896188156</v>
      </c>
      <c r="F12" s="11">
        <v>3106</v>
      </c>
      <c r="G12" s="12">
        <f t="shared" si="1"/>
        <v>0.50381184103811838</v>
      </c>
      <c r="H12" s="11">
        <f t="shared" si="2"/>
        <v>6165</v>
      </c>
      <c r="I12" s="12">
        <f t="shared" si="3"/>
        <v>6.9497677774270641E-2</v>
      </c>
    </row>
    <row r="13" spans="1:9" x14ac:dyDescent="0.25">
      <c r="A13" s="9">
        <v>6</v>
      </c>
      <c r="B13" s="9">
        <v>2006</v>
      </c>
      <c r="C13" s="10" t="s">
        <v>98</v>
      </c>
      <c r="D13" s="11">
        <v>2601</v>
      </c>
      <c r="E13" s="12">
        <f t="shared" si="0"/>
        <v>0.49865797546012269</v>
      </c>
      <c r="F13" s="11">
        <v>2615</v>
      </c>
      <c r="G13" s="12">
        <f t="shared" si="1"/>
        <v>0.50134202453987731</v>
      </c>
      <c r="H13" s="11">
        <f t="shared" si="2"/>
        <v>5216</v>
      </c>
      <c r="I13" s="12">
        <f t="shared" si="3"/>
        <v>5.879965730261081E-2</v>
      </c>
    </row>
    <row r="14" spans="1:9" x14ac:dyDescent="0.25">
      <c r="A14" s="9">
        <v>7</v>
      </c>
      <c r="B14" s="9">
        <v>2007</v>
      </c>
      <c r="C14" s="10" t="s">
        <v>99</v>
      </c>
      <c r="D14" s="11">
        <v>2660</v>
      </c>
      <c r="E14" s="12">
        <f t="shared" si="0"/>
        <v>0.50169747265182951</v>
      </c>
      <c r="F14" s="11">
        <v>2642</v>
      </c>
      <c r="G14" s="12">
        <f t="shared" si="1"/>
        <v>0.49830252734817049</v>
      </c>
      <c r="H14" s="11">
        <f t="shared" si="2"/>
        <v>5302</v>
      </c>
      <c r="I14" s="12">
        <f t="shared" si="3"/>
        <v>5.9769130179916127E-2</v>
      </c>
    </row>
    <row r="15" spans="1:9" x14ac:dyDescent="0.25">
      <c r="A15" s="9">
        <v>8</v>
      </c>
      <c r="B15" s="9">
        <v>2008</v>
      </c>
      <c r="C15" s="10" t="s">
        <v>100</v>
      </c>
      <c r="D15" s="11">
        <v>2447</v>
      </c>
      <c r="E15" s="12">
        <f t="shared" si="0"/>
        <v>0.50030668574933557</v>
      </c>
      <c r="F15" s="11">
        <v>2444</v>
      </c>
      <c r="G15" s="12">
        <f t="shared" si="1"/>
        <v>0.49969331425066449</v>
      </c>
      <c r="H15" s="11">
        <f t="shared" si="2"/>
        <v>4891</v>
      </c>
      <c r="I15" s="12">
        <f t="shared" si="3"/>
        <v>5.5135951661631419E-2</v>
      </c>
    </row>
    <row r="16" spans="1:9" x14ac:dyDescent="0.25">
      <c r="A16" s="9">
        <v>9</v>
      </c>
      <c r="B16" s="9">
        <v>2009</v>
      </c>
      <c r="C16" s="10" t="s">
        <v>101</v>
      </c>
      <c r="D16" s="11">
        <v>1583</v>
      </c>
      <c r="E16" s="12">
        <f t="shared" si="0"/>
        <v>0.50333863275039747</v>
      </c>
      <c r="F16" s="11">
        <v>1562</v>
      </c>
      <c r="G16" s="12">
        <f t="shared" si="1"/>
        <v>0.49666136724960253</v>
      </c>
      <c r="H16" s="11">
        <f t="shared" si="2"/>
        <v>3145</v>
      </c>
      <c r="I16" s="12">
        <f t="shared" si="3"/>
        <v>3.5453397664246745E-2</v>
      </c>
    </row>
    <row r="17" spans="1:9" x14ac:dyDescent="0.25">
      <c r="A17" s="9">
        <v>10</v>
      </c>
      <c r="B17" s="9">
        <v>2010</v>
      </c>
      <c r="C17" s="10" t="s">
        <v>25</v>
      </c>
      <c r="D17" s="11">
        <v>1780</v>
      </c>
      <c r="E17" s="12">
        <f t="shared" si="0"/>
        <v>0.48594048594048594</v>
      </c>
      <c r="F17" s="11">
        <v>1883</v>
      </c>
      <c r="G17" s="12">
        <f t="shared" si="1"/>
        <v>0.51405951405951411</v>
      </c>
      <c r="H17" s="11">
        <f t="shared" si="2"/>
        <v>3663</v>
      </c>
      <c r="I17" s="12">
        <f t="shared" si="3"/>
        <v>4.1292780808946203E-2</v>
      </c>
    </row>
    <row r="18" spans="1:9" x14ac:dyDescent="0.25">
      <c r="A18" s="9">
        <v>11</v>
      </c>
      <c r="B18" s="9">
        <v>2011</v>
      </c>
      <c r="C18" s="10" t="s">
        <v>102</v>
      </c>
      <c r="D18" s="11">
        <v>2066</v>
      </c>
      <c r="E18" s="12">
        <f t="shared" si="0"/>
        <v>0.50341130604288498</v>
      </c>
      <c r="F18" s="11">
        <v>2038</v>
      </c>
      <c r="G18" s="12">
        <f t="shared" si="1"/>
        <v>0.49658869395711502</v>
      </c>
      <c r="H18" s="11">
        <f t="shared" si="2"/>
        <v>4104</v>
      </c>
      <c r="I18" s="12">
        <f t="shared" si="3"/>
        <v>4.6264147540244396E-2</v>
      </c>
    </row>
    <row r="19" spans="1:9" x14ac:dyDescent="0.25">
      <c r="A19" s="9">
        <v>12</v>
      </c>
      <c r="B19" s="9">
        <v>2012</v>
      </c>
      <c r="C19" s="10" t="s">
        <v>93</v>
      </c>
      <c r="D19" s="11">
        <v>4272</v>
      </c>
      <c r="E19" s="12">
        <f t="shared" si="0"/>
        <v>0.50586145648312608</v>
      </c>
      <c r="F19" s="11">
        <v>4173</v>
      </c>
      <c r="G19" s="12">
        <f t="shared" si="1"/>
        <v>0.49413854351687386</v>
      </c>
      <c r="H19" s="11">
        <f t="shared" si="2"/>
        <v>8445</v>
      </c>
      <c r="I19" s="12">
        <f t="shared" si="3"/>
        <v>9.5199981963295308E-2</v>
      </c>
    </row>
    <row r="20" spans="1:9" x14ac:dyDescent="0.25">
      <c r="A20" s="9">
        <v>13</v>
      </c>
      <c r="B20" s="9">
        <v>2013</v>
      </c>
      <c r="C20" s="10" t="s">
        <v>103</v>
      </c>
      <c r="D20" s="11">
        <v>5704</v>
      </c>
      <c r="E20" s="12">
        <f t="shared" si="0"/>
        <v>0.50509164969450104</v>
      </c>
      <c r="F20" s="11">
        <v>5589</v>
      </c>
      <c r="G20" s="12">
        <f t="shared" si="1"/>
        <v>0.49490835030549896</v>
      </c>
      <c r="H20" s="11">
        <f t="shared" si="2"/>
        <v>11293</v>
      </c>
      <c r="I20" s="12">
        <f t="shared" si="3"/>
        <v>0.12730531631870856</v>
      </c>
    </row>
    <row r="21" spans="1:9" x14ac:dyDescent="0.25">
      <c r="A21" s="9">
        <v>14</v>
      </c>
      <c r="B21" s="9">
        <v>2014</v>
      </c>
      <c r="C21" s="10" t="s">
        <v>104</v>
      </c>
      <c r="D21" s="11">
        <v>3333</v>
      </c>
      <c r="E21" s="12">
        <f t="shared" si="0"/>
        <v>0.50415973377703827</v>
      </c>
      <c r="F21" s="11">
        <v>3278</v>
      </c>
      <c r="G21" s="12">
        <f t="shared" si="1"/>
        <v>0.49584026622296173</v>
      </c>
      <c r="H21" s="11">
        <f t="shared" si="2"/>
        <v>6611</v>
      </c>
      <c r="I21" s="12">
        <f t="shared" si="3"/>
        <v>7.4525409207737744E-2</v>
      </c>
    </row>
    <row r="22" spans="1:9" x14ac:dyDescent="0.25">
      <c r="A22" s="9">
        <v>15</v>
      </c>
      <c r="B22" s="9">
        <v>2015</v>
      </c>
      <c r="C22" s="10" t="s">
        <v>105</v>
      </c>
      <c r="D22" s="11">
        <v>2614</v>
      </c>
      <c r="E22" s="12">
        <f t="shared" si="0"/>
        <v>0.49895018133231533</v>
      </c>
      <c r="F22" s="11">
        <v>2625</v>
      </c>
      <c r="G22" s="12">
        <f t="shared" si="1"/>
        <v>0.50104981866768472</v>
      </c>
      <c r="H22" s="11">
        <f t="shared" si="2"/>
        <v>5239</v>
      </c>
      <c r="I22" s="12">
        <f t="shared" si="3"/>
        <v>5.9058934932587813E-2</v>
      </c>
    </row>
    <row r="23" spans="1:9" x14ac:dyDescent="0.25">
      <c r="A23" s="9">
        <v>16</v>
      </c>
      <c r="B23" s="9">
        <v>2016</v>
      </c>
      <c r="C23" s="10" t="s">
        <v>106</v>
      </c>
      <c r="D23" s="11">
        <v>2106</v>
      </c>
      <c r="E23" s="12">
        <f t="shared" si="0"/>
        <v>0.49494712103407756</v>
      </c>
      <c r="F23" s="11">
        <v>2149</v>
      </c>
      <c r="G23" s="12">
        <f t="shared" si="1"/>
        <v>0.50505287896592244</v>
      </c>
      <c r="H23" s="11">
        <f t="shared" si="2"/>
        <v>4255</v>
      </c>
      <c r="I23" s="12">
        <f t="shared" si="3"/>
        <v>4.7966361545745594E-2</v>
      </c>
    </row>
    <row r="24" spans="1:9" x14ac:dyDescent="0.25">
      <c r="A24" s="9">
        <v>17</v>
      </c>
      <c r="B24" s="9">
        <v>2017</v>
      </c>
      <c r="C24" s="10" t="s">
        <v>107</v>
      </c>
      <c r="D24" s="11">
        <v>2530</v>
      </c>
      <c r="E24" s="12">
        <f t="shared" si="0"/>
        <v>0.49627304825421736</v>
      </c>
      <c r="F24" s="11">
        <v>2568</v>
      </c>
      <c r="G24" s="12">
        <f t="shared" si="1"/>
        <v>0.50372695174578264</v>
      </c>
      <c r="H24" s="11">
        <f t="shared" si="2"/>
        <v>5098</v>
      </c>
      <c r="I24" s="12">
        <f t="shared" si="3"/>
        <v>5.7469450331424449E-2</v>
      </c>
    </row>
    <row r="25" spans="1:9" x14ac:dyDescent="0.25">
      <c r="A25" s="39" t="s">
        <v>173</v>
      </c>
      <c r="B25" s="39"/>
      <c r="C25" s="39"/>
      <c r="D25" s="19">
        <f>SUM(D8:D24)</f>
        <v>44435</v>
      </c>
      <c r="E25" s="20">
        <f t="shared" si="0"/>
        <v>0.50091310817513646</v>
      </c>
      <c r="F25" s="19">
        <f>SUM(F8:F24)</f>
        <v>44273</v>
      </c>
      <c r="G25" s="20">
        <f t="shared" si="1"/>
        <v>0.4990868918248636</v>
      </c>
      <c r="H25" s="13">
        <f>SUM(H8:H24)</f>
        <v>88708</v>
      </c>
      <c r="I25" s="20">
        <f>SUM(I8:I24)</f>
        <v>1</v>
      </c>
    </row>
  </sheetData>
  <mergeCells count="10">
    <mergeCell ref="A1:I1"/>
    <mergeCell ref="A25:C25"/>
    <mergeCell ref="A2:I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374B-FB56-47A5-B628-0F7DA1A8A9F9}">
  <dimension ref="A1:I23"/>
  <sheetViews>
    <sheetView workbookViewId="0">
      <selection activeCell="F8" sqref="F8:F22"/>
    </sheetView>
  </sheetViews>
  <sheetFormatPr defaultColWidth="8.7109375" defaultRowHeight="15" x14ac:dyDescent="0.25"/>
  <cols>
    <col min="1" max="1" width="4.28515625" style="4" customWidth="1"/>
    <col min="2" max="2" width="9.28515625" style="4" customWidth="1"/>
    <col min="3" max="3" width="17.140625" style="4" customWidth="1"/>
    <col min="4" max="4" width="10.7109375" style="4" customWidth="1"/>
    <col min="5" max="5" width="9.28515625" style="4" customWidth="1"/>
    <col min="6" max="6" width="10.7109375" style="4" customWidth="1"/>
    <col min="7" max="7" width="9.28515625" style="4" customWidth="1"/>
    <col min="8" max="8" width="10.7109375" style="4" customWidth="1"/>
    <col min="9" max="9" width="9.28515625" style="4" customWidth="1"/>
    <col min="10" max="16384" width="8.7109375" style="4"/>
  </cols>
  <sheetData>
    <row r="1" spans="1:9" ht="21" x14ac:dyDescent="0.25">
      <c r="A1" s="32" t="s">
        <v>196</v>
      </c>
      <c r="B1" s="32"/>
      <c r="C1" s="32"/>
      <c r="D1" s="32"/>
      <c r="E1" s="32"/>
      <c r="F1" s="32"/>
      <c r="G1" s="32"/>
      <c r="H1" s="32"/>
      <c r="I1" s="32"/>
    </row>
    <row r="2" spans="1:9" ht="21" x14ac:dyDescent="0.25">
      <c r="A2" s="33" t="s">
        <v>197</v>
      </c>
      <c r="B2" s="33"/>
      <c r="C2" s="33"/>
      <c r="D2" s="33"/>
      <c r="E2" s="33"/>
      <c r="F2" s="33"/>
      <c r="G2" s="33"/>
      <c r="H2" s="33"/>
      <c r="I2" s="33"/>
    </row>
    <row r="4" spans="1:9" ht="15.75" customHeight="1" x14ac:dyDescent="0.25">
      <c r="A4" s="38" t="s">
        <v>175</v>
      </c>
      <c r="B4" s="38"/>
      <c r="C4" s="38"/>
      <c r="D4" s="38"/>
      <c r="E4" s="38"/>
      <c r="F4" s="38"/>
      <c r="G4" s="38"/>
      <c r="H4" s="38"/>
      <c r="I4" s="38"/>
    </row>
    <row r="5" spans="1:9" ht="15.75" customHeight="1" x14ac:dyDescent="0.25">
      <c r="A5" s="38" t="s">
        <v>191</v>
      </c>
      <c r="B5" s="38"/>
      <c r="C5" s="38"/>
      <c r="D5" s="38"/>
      <c r="E5" s="38"/>
      <c r="F5" s="38"/>
      <c r="G5" s="38"/>
      <c r="H5" s="38"/>
      <c r="I5" s="38"/>
    </row>
    <row r="6" spans="1:9" x14ac:dyDescent="0.25">
      <c r="A6" s="37" t="s">
        <v>182</v>
      </c>
      <c r="B6" s="37" t="s">
        <v>183</v>
      </c>
      <c r="C6" s="37"/>
      <c r="D6" s="37" t="s">
        <v>177</v>
      </c>
      <c r="E6" s="37"/>
      <c r="F6" s="37" t="s">
        <v>176</v>
      </c>
      <c r="G6" s="37"/>
      <c r="H6" s="37" t="s">
        <v>173</v>
      </c>
      <c r="I6" s="37"/>
    </row>
    <row r="7" spans="1:9" x14ac:dyDescent="0.25">
      <c r="A7" s="37"/>
      <c r="B7" s="15" t="s">
        <v>180</v>
      </c>
      <c r="C7" s="15" t="s">
        <v>179</v>
      </c>
      <c r="D7" s="15" t="s">
        <v>173</v>
      </c>
      <c r="E7" s="15" t="s">
        <v>178</v>
      </c>
      <c r="F7" s="15" t="s">
        <v>173</v>
      </c>
      <c r="G7" s="15" t="s">
        <v>178</v>
      </c>
      <c r="H7" s="15" t="s">
        <v>184</v>
      </c>
      <c r="I7" s="15" t="s">
        <v>178</v>
      </c>
    </row>
    <row r="8" spans="1:9" x14ac:dyDescent="0.25">
      <c r="A8" s="9">
        <v>1</v>
      </c>
      <c r="B8" s="9">
        <v>2001</v>
      </c>
      <c r="C8" s="10" t="s">
        <v>109</v>
      </c>
      <c r="D8" s="11">
        <v>2738</v>
      </c>
      <c r="E8" s="12">
        <f>D8/H8</f>
        <v>0.50303141649825467</v>
      </c>
      <c r="F8" s="11">
        <v>2705</v>
      </c>
      <c r="G8" s="12">
        <f>F8/H8</f>
        <v>0.49696858350174539</v>
      </c>
      <c r="H8" s="11">
        <f>D8+F8</f>
        <v>5443</v>
      </c>
      <c r="I8" s="12">
        <f t="shared" ref="I8:I22" si="0">H8/$H$23</f>
        <v>5.8374981231633816E-2</v>
      </c>
    </row>
    <row r="9" spans="1:9" x14ac:dyDescent="0.25">
      <c r="A9" s="9">
        <v>2</v>
      </c>
      <c r="B9" s="9">
        <v>2002</v>
      </c>
      <c r="C9" s="10" t="s">
        <v>110</v>
      </c>
      <c r="D9" s="11">
        <v>1132</v>
      </c>
      <c r="E9" s="12">
        <f t="shared" ref="E9:E23" si="1">D9/H9</f>
        <v>0.50968032417829812</v>
      </c>
      <c r="F9" s="11">
        <v>1089</v>
      </c>
      <c r="G9" s="12">
        <f t="shared" ref="G9:G23" si="2">F9/H9</f>
        <v>0.49031967582170194</v>
      </c>
      <c r="H9" s="11">
        <f t="shared" ref="H9:H22" si="3">D9+F9</f>
        <v>2221</v>
      </c>
      <c r="I9" s="12">
        <f t="shared" si="0"/>
        <v>2.3819737886360225E-2</v>
      </c>
    </row>
    <row r="10" spans="1:9" x14ac:dyDescent="0.25">
      <c r="A10" s="9">
        <v>3</v>
      </c>
      <c r="B10" s="9">
        <v>2003</v>
      </c>
      <c r="C10" s="10" t="s">
        <v>111</v>
      </c>
      <c r="D10" s="11">
        <v>3953</v>
      </c>
      <c r="E10" s="12">
        <f t="shared" si="1"/>
        <v>0.50012651821862353</v>
      </c>
      <c r="F10" s="11">
        <v>3951</v>
      </c>
      <c r="G10" s="12">
        <f t="shared" si="2"/>
        <v>0.49987348178137653</v>
      </c>
      <c r="H10" s="11">
        <f t="shared" si="3"/>
        <v>7904</v>
      </c>
      <c r="I10" s="12">
        <f t="shared" si="0"/>
        <v>8.4768666480770472E-2</v>
      </c>
    </row>
    <row r="11" spans="1:9" x14ac:dyDescent="0.25">
      <c r="A11" s="9">
        <v>4</v>
      </c>
      <c r="B11" s="9">
        <v>2004</v>
      </c>
      <c r="C11" s="10" t="s">
        <v>112</v>
      </c>
      <c r="D11" s="11">
        <v>2931</v>
      </c>
      <c r="E11" s="12">
        <f t="shared" si="1"/>
        <v>0.49368367862556845</v>
      </c>
      <c r="F11" s="11">
        <v>3006</v>
      </c>
      <c r="G11" s="12">
        <f t="shared" si="2"/>
        <v>0.5063163213744315</v>
      </c>
      <c r="H11" s="11">
        <f t="shared" si="3"/>
        <v>5937</v>
      </c>
      <c r="I11" s="12">
        <f t="shared" si="0"/>
        <v>6.3673022886681974E-2</v>
      </c>
    </row>
    <row r="12" spans="1:9" x14ac:dyDescent="0.25">
      <c r="A12" s="9">
        <v>5</v>
      </c>
      <c r="B12" s="9">
        <v>2005</v>
      </c>
      <c r="C12" s="10" t="s">
        <v>113</v>
      </c>
      <c r="D12" s="11">
        <v>3003</v>
      </c>
      <c r="E12" s="12">
        <f t="shared" si="1"/>
        <v>0.49521767810026385</v>
      </c>
      <c r="F12" s="11">
        <v>3061</v>
      </c>
      <c r="G12" s="12">
        <f t="shared" si="2"/>
        <v>0.50478232189973615</v>
      </c>
      <c r="H12" s="11">
        <f t="shared" si="3"/>
        <v>6064</v>
      </c>
      <c r="I12" s="12">
        <f t="shared" si="0"/>
        <v>6.5035070032817832E-2</v>
      </c>
    </row>
    <row r="13" spans="1:9" x14ac:dyDescent="0.25">
      <c r="A13" s="9">
        <v>6</v>
      </c>
      <c r="B13" s="9">
        <v>2006</v>
      </c>
      <c r="C13" s="10" t="s">
        <v>114</v>
      </c>
      <c r="D13" s="11">
        <v>2698</v>
      </c>
      <c r="E13" s="12">
        <f t="shared" si="1"/>
        <v>0.49323583180987202</v>
      </c>
      <c r="F13" s="11">
        <v>2772</v>
      </c>
      <c r="G13" s="12">
        <f t="shared" si="2"/>
        <v>0.50676416819012793</v>
      </c>
      <c r="H13" s="11">
        <f t="shared" si="3"/>
        <v>5470</v>
      </c>
      <c r="I13" s="12">
        <f t="shared" si="0"/>
        <v>5.8664550309946162E-2</v>
      </c>
    </row>
    <row r="14" spans="1:9" x14ac:dyDescent="0.25">
      <c r="A14" s="9">
        <v>7</v>
      </c>
      <c r="B14" s="9">
        <v>2007</v>
      </c>
      <c r="C14" s="10" t="s">
        <v>115</v>
      </c>
      <c r="D14" s="11">
        <v>1791</v>
      </c>
      <c r="E14" s="12">
        <f t="shared" si="1"/>
        <v>0.48576078112286414</v>
      </c>
      <c r="F14" s="11">
        <v>1896</v>
      </c>
      <c r="G14" s="12">
        <f t="shared" si="2"/>
        <v>0.51423921887713586</v>
      </c>
      <c r="H14" s="11">
        <f t="shared" si="3"/>
        <v>3687</v>
      </c>
      <c r="I14" s="12">
        <f t="shared" si="0"/>
        <v>3.9542266360652924E-2</v>
      </c>
    </row>
    <row r="15" spans="1:9" x14ac:dyDescent="0.25">
      <c r="A15" s="9">
        <v>8</v>
      </c>
      <c r="B15" s="9">
        <v>2008</v>
      </c>
      <c r="C15" s="10" t="s">
        <v>116</v>
      </c>
      <c r="D15" s="11">
        <v>2514</v>
      </c>
      <c r="E15" s="12">
        <f t="shared" si="1"/>
        <v>0.48996297018125123</v>
      </c>
      <c r="F15" s="11">
        <v>2617</v>
      </c>
      <c r="G15" s="12">
        <f t="shared" si="2"/>
        <v>0.51003702981874877</v>
      </c>
      <c r="H15" s="11">
        <f t="shared" si="3"/>
        <v>5131</v>
      </c>
      <c r="I15" s="12">
        <f t="shared" si="0"/>
        <v>5.5028849660024449E-2</v>
      </c>
    </row>
    <row r="16" spans="1:9" x14ac:dyDescent="0.25">
      <c r="A16" s="9">
        <v>9</v>
      </c>
      <c r="B16" s="9">
        <v>2009</v>
      </c>
      <c r="C16" s="10" t="s">
        <v>56</v>
      </c>
      <c r="D16" s="11">
        <v>3962</v>
      </c>
      <c r="E16" s="12">
        <f t="shared" si="1"/>
        <v>0.49611820686200853</v>
      </c>
      <c r="F16" s="11">
        <v>4024</v>
      </c>
      <c r="G16" s="12">
        <f t="shared" si="2"/>
        <v>0.50388179313799153</v>
      </c>
      <c r="H16" s="11">
        <f t="shared" si="3"/>
        <v>7986</v>
      </c>
      <c r="I16" s="12">
        <f t="shared" si="0"/>
        <v>8.5648098496385744E-2</v>
      </c>
    </row>
    <row r="17" spans="1:9" x14ac:dyDescent="0.25">
      <c r="A17" s="9">
        <v>10</v>
      </c>
      <c r="B17" s="9">
        <v>2010</v>
      </c>
      <c r="C17" s="10" t="s">
        <v>117</v>
      </c>
      <c r="D17" s="11">
        <v>2837</v>
      </c>
      <c r="E17" s="12">
        <f t="shared" si="1"/>
        <v>0.49066067104808025</v>
      </c>
      <c r="F17" s="11">
        <v>2945</v>
      </c>
      <c r="G17" s="12">
        <f t="shared" si="2"/>
        <v>0.5093393289519198</v>
      </c>
      <c r="H17" s="11">
        <f t="shared" si="3"/>
        <v>5782</v>
      </c>
      <c r="I17" s="12">
        <f t="shared" si="0"/>
        <v>6.2010681881555521E-2</v>
      </c>
    </row>
    <row r="18" spans="1:9" x14ac:dyDescent="0.25">
      <c r="A18" s="9">
        <v>11</v>
      </c>
      <c r="B18" s="9">
        <v>2011</v>
      </c>
      <c r="C18" s="10" t="s">
        <v>61</v>
      </c>
      <c r="D18" s="11">
        <v>2316</v>
      </c>
      <c r="E18" s="12">
        <f t="shared" si="1"/>
        <v>0.50162443144899282</v>
      </c>
      <c r="F18" s="11">
        <v>2301</v>
      </c>
      <c r="G18" s="12">
        <f t="shared" si="2"/>
        <v>0.49837556855100712</v>
      </c>
      <c r="H18" s="11">
        <f t="shared" si="3"/>
        <v>4617</v>
      </c>
      <c r="I18" s="12">
        <f t="shared" si="0"/>
        <v>4.9516312391411597E-2</v>
      </c>
    </row>
    <row r="19" spans="1:9" x14ac:dyDescent="0.25">
      <c r="A19" s="9">
        <v>12</v>
      </c>
      <c r="B19" s="9">
        <v>2012</v>
      </c>
      <c r="C19" s="10" t="s">
        <v>118</v>
      </c>
      <c r="D19" s="11">
        <v>2798</v>
      </c>
      <c r="E19" s="12">
        <f t="shared" si="1"/>
        <v>0.49609929078014187</v>
      </c>
      <c r="F19" s="11">
        <v>2842</v>
      </c>
      <c r="G19" s="12">
        <f t="shared" si="2"/>
        <v>0.50390070921985819</v>
      </c>
      <c r="H19" s="11">
        <f t="shared" si="3"/>
        <v>5640</v>
      </c>
      <c r="I19" s="12">
        <f t="shared" si="0"/>
        <v>6.0487763025246132E-2</v>
      </c>
    </row>
    <row r="20" spans="1:9" x14ac:dyDescent="0.25">
      <c r="A20" s="9">
        <v>13</v>
      </c>
      <c r="B20" s="9">
        <v>2013</v>
      </c>
      <c r="C20" s="10" t="s">
        <v>119</v>
      </c>
      <c r="D20" s="11">
        <v>3368</v>
      </c>
      <c r="E20" s="12">
        <f t="shared" si="1"/>
        <v>0.50366382533273513</v>
      </c>
      <c r="F20" s="11">
        <v>3319</v>
      </c>
      <c r="G20" s="12">
        <f t="shared" si="2"/>
        <v>0.49633617466726482</v>
      </c>
      <c r="H20" s="11">
        <f t="shared" si="3"/>
        <v>6687</v>
      </c>
      <c r="I20" s="12">
        <f t="shared" si="0"/>
        <v>7.1716608395358317E-2</v>
      </c>
    </row>
    <row r="21" spans="1:9" x14ac:dyDescent="0.25">
      <c r="A21" s="9">
        <v>14</v>
      </c>
      <c r="B21" s="9">
        <v>2014</v>
      </c>
      <c r="C21" s="10" t="s">
        <v>120</v>
      </c>
      <c r="D21" s="11">
        <v>7632</v>
      </c>
      <c r="E21" s="12">
        <f t="shared" si="1"/>
        <v>0.51176825588412789</v>
      </c>
      <c r="F21" s="11">
        <v>7281</v>
      </c>
      <c r="G21" s="12">
        <f t="shared" si="2"/>
        <v>0.48823174411587206</v>
      </c>
      <c r="H21" s="11">
        <f t="shared" si="3"/>
        <v>14913</v>
      </c>
      <c r="I21" s="12">
        <f t="shared" si="0"/>
        <v>0.1599386542545205</v>
      </c>
    </row>
    <row r="22" spans="1:9" x14ac:dyDescent="0.25">
      <c r="A22" s="9">
        <v>15</v>
      </c>
      <c r="B22" s="9">
        <v>2015</v>
      </c>
      <c r="C22" s="10" t="s">
        <v>121</v>
      </c>
      <c r="D22" s="11">
        <v>2887</v>
      </c>
      <c r="E22" s="12">
        <f t="shared" si="1"/>
        <v>0.50121527777777775</v>
      </c>
      <c r="F22" s="11">
        <v>2873</v>
      </c>
      <c r="G22" s="12">
        <f t="shared" si="2"/>
        <v>0.4987847222222222</v>
      </c>
      <c r="H22" s="11">
        <f t="shared" si="3"/>
        <v>5760</v>
      </c>
      <c r="I22" s="12">
        <f t="shared" si="0"/>
        <v>6.1774736706634352E-2</v>
      </c>
    </row>
    <row r="23" spans="1:9" x14ac:dyDescent="0.25">
      <c r="A23" s="39" t="s">
        <v>173</v>
      </c>
      <c r="B23" s="39"/>
      <c r="C23" s="39"/>
      <c r="D23" s="19">
        <f>SUM(D8:D22)</f>
        <v>46560</v>
      </c>
      <c r="E23" s="20">
        <f t="shared" si="1"/>
        <v>0.49934578837862764</v>
      </c>
      <c r="F23" s="19">
        <f>SUM(F8:F22)</f>
        <v>46682</v>
      </c>
      <c r="G23" s="20">
        <f t="shared" si="2"/>
        <v>0.50065421162137236</v>
      </c>
      <c r="H23" s="13">
        <f>SUM(H8:H22)</f>
        <v>93242</v>
      </c>
      <c r="I23" s="20">
        <f>SUM(I8:I22)</f>
        <v>1</v>
      </c>
    </row>
  </sheetData>
  <mergeCells count="10">
    <mergeCell ref="A1:I1"/>
    <mergeCell ref="A23:C23"/>
    <mergeCell ref="A2:I2"/>
    <mergeCell ref="A4:I4"/>
    <mergeCell ref="A5:I5"/>
    <mergeCell ref="A6:A7"/>
    <mergeCell ref="B6:C6"/>
    <mergeCell ref="D6:E6"/>
    <mergeCell ref="F6:G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KAB SUKOHARJO</vt:lpstr>
      <vt:lpstr>WERU</vt:lpstr>
      <vt:lpstr>BULU</vt:lpstr>
      <vt:lpstr>TAWANGSARI</vt:lpstr>
      <vt:lpstr>SUKOHARJO</vt:lpstr>
      <vt:lpstr>NGUTER</vt:lpstr>
      <vt:lpstr>BENDOSARI</vt:lpstr>
      <vt:lpstr>POLOKARTO</vt:lpstr>
      <vt:lpstr>MOJOLABAN</vt:lpstr>
      <vt:lpstr>GROGOL</vt:lpstr>
      <vt:lpstr>BAKI</vt:lpstr>
      <vt:lpstr>GATAK</vt:lpstr>
      <vt:lpstr>KARTASURA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WIN-L4A8TH15MKI\U_dahyu</dc:creator>
  <cp:lastModifiedBy>Muchlas Santoso</cp:lastModifiedBy>
  <dcterms:created xsi:type="dcterms:W3CDTF">2023-07-24T03:45:12Z</dcterms:created>
  <dcterms:modified xsi:type="dcterms:W3CDTF">2025-02-24T07:03:48Z</dcterms:modified>
</cp:coreProperties>
</file>