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skelly\Downloads\"/>
    </mc:Choice>
  </mc:AlternateContent>
  <xr:revisionPtr revIDLastSave="0" documentId="13_ncr:1_{14660E03-0689-42AA-89B2-599728F4F8A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nitial Household eligibility" sheetId="1" r:id="rId1"/>
    <sheet name="Recertification Household eligi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nQK7mhSth6kOXyG1303X+p8i7d0r7ZDzqw7B5oXFpWo="/>
    </ext>
  </extLst>
</workbook>
</file>

<file path=xl/calcChain.xml><?xml version="1.0" encoding="utf-8"?>
<calcChain xmlns="http://schemas.openxmlformats.org/spreadsheetml/2006/main">
  <c r="E109" i="2" l="1"/>
  <c r="D109" i="2"/>
  <c r="E96" i="2"/>
  <c r="D96" i="2"/>
  <c r="C84" i="2"/>
  <c r="E76" i="2"/>
  <c r="F74" i="2"/>
  <c r="F76" i="2" s="1"/>
  <c r="F72" i="2"/>
  <c r="E72" i="2"/>
  <c r="D72" i="2"/>
  <c r="E74" i="2" s="1"/>
  <c r="C72" i="2"/>
  <c r="E57" i="2"/>
  <c r="C57" i="2"/>
  <c r="E55" i="2"/>
  <c r="C55" i="2"/>
  <c r="F37" i="2"/>
  <c r="F36" i="2"/>
  <c r="F35" i="2"/>
  <c r="F38" i="2" s="1"/>
  <c r="C24" i="2"/>
  <c r="F22" i="2"/>
  <c r="D10" i="2"/>
  <c r="E6" i="2"/>
  <c r="E134" i="1"/>
  <c r="D134" i="1"/>
  <c r="E121" i="1"/>
  <c r="D121" i="1"/>
  <c r="C109" i="1"/>
  <c r="F101" i="1"/>
  <c r="E101" i="1"/>
  <c r="F99" i="1"/>
  <c r="F97" i="1"/>
  <c r="E97" i="1"/>
  <c r="D97" i="1"/>
  <c r="E99" i="1" s="1"/>
  <c r="C97" i="1"/>
  <c r="E82" i="1"/>
  <c r="C82" i="1"/>
  <c r="E80" i="1"/>
  <c r="C80" i="1"/>
  <c r="F62" i="1"/>
  <c r="F61" i="1"/>
  <c r="F60" i="1"/>
  <c r="C49" i="1"/>
  <c r="F47" i="1"/>
  <c r="D35" i="1"/>
  <c r="E31" i="1"/>
  <c r="F63" i="1" l="1"/>
</calcChain>
</file>

<file path=xl/sharedStrings.xml><?xml version="1.0" encoding="utf-8"?>
<sst xmlns="http://schemas.openxmlformats.org/spreadsheetml/2006/main" count="462" uniqueCount="182">
  <si>
    <t>General site visit information</t>
  </si>
  <si>
    <t xml:space="preserve"> </t>
  </si>
  <si>
    <t>Property name</t>
  </si>
  <si>
    <t>PBV, TBRA or N/A</t>
  </si>
  <si>
    <t>Dropdown option</t>
  </si>
  <si>
    <t>Full source year? (LTM)</t>
  </si>
  <si>
    <t>Contract #</t>
  </si>
  <si>
    <t>County</t>
  </si>
  <si>
    <t>Yes or No?</t>
  </si>
  <si>
    <t>File review date</t>
  </si>
  <si>
    <t>AMI Floor Rent</t>
  </si>
  <si>
    <t>$</t>
  </si>
  <si>
    <t>Reviewer name(s)</t>
  </si>
  <si>
    <t>FMR Floor Limit</t>
  </si>
  <si>
    <t>Enter next full source year</t>
  </si>
  <si>
    <t>Close-out date (LTM)</t>
  </si>
  <si>
    <t>AMI % set aside</t>
  </si>
  <si>
    <t>Household and Unit summary</t>
  </si>
  <si>
    <t>Unit number</t>
  </si>
  <si>
    <t>Initial move-in or eligibility date</t>
  </si>
  <si>
    <t>Contract or Covenant comments:</t>
  </si>
  <si>
    <t># in household at move-in</t>
  </si>
  <si>
    <t># in household at review</t>
  </si>
  <si>
    <t>Bedroom Size</t>
  </si>
  <si>
    <t>Income and rent within allowable limits?</t>
  </si>
  <si>
    <t>Current % rent burden</t>
  </si>
  <si>
    <t>Release consent form signed and dated?</t>
  </si>
  <si>
    <t>Household Information</t>
  </si>
  <si>
    <t>First &amp; last name</t>
  </si>
  <si>
    <t>Date of Birth</t>
  </si>
  <si>
    <t>Race</t>
  </si>
  <si>
    <t>Ethnicity</t>
  </si>
  <si>
    <t xml:space="preserve">Disabled </t>
  </si>
  <si>
    <t>Dropwdown</t>
  </si>
  <si>
    <t>Dropdown</t>
  </si>
  <si>
    <t xml:space="preserve">Initial Eligibility Determination </t>
  </si>
  <si>
    <t>Application completed, signed and dated by all household members 18 and over</t>
  </si>
  <si>
    <t>Date:</t>
  </si>
  <si>
    <t>Comments:</t>
  </si>
  <si>
    <t>No assistance shall be provided under section 8 of the 1937 Act to any individual who: 
(a) Is enrolled as a student at an institution of higher education, as defined under section 102 of the Higher Education Act of 1965 (20 U.S.C. 1002); 
(b) Is under 24 years of age; 
(c) Is not a veteran of the United States military; 
(d) Is unmarried; 
(e) Does not have a dependent child; 
(f) Is not a person with disabilities, as such term is defined in section 3(b)(3)(E) of the 1937 Act and was not receiving assistance under section 8 of the 1937 Act as of November 30, 2005; and 
(g) Is not otherwise individually eligible, or has parents who, individually or jointly, are not eligible on the basis of income to receive assistance under section 8 of the 1937 Act.</t>
  </si>
  <si>
    <r>
      <rPr>
        <sz val="11"/>
        <color theme="1"/>
        <rFont val="Trebuchet MS"/>
      </rPr>
      <t>Signed &amp; dated Residency Declaration for all household members</t>
    </r>
    <r>
      <rPr>
        <sz val="11"/>
        <color theme="1"/>
        <rFont val="Trebuchet MS"/>
      </rPr>
      <t xml:space="preserve"> (n/a for State funds)</t>
    </r>
  </si>
  <si>
    <t>Valid government-issued photo IDs:</t>
  </si>
  <si>
    <t>ID type(s):</t>
  </si>
  <si>
    <t>Expiration date(s):</t>
  </si>
  <si>
    <t>Any HH members attending higher education student over 18?</t>
  </si>
  <si>
    <t>FT student status verified via:</t>
  </si>
  <si>
    <t xml:space="preserve">LTM: file reviewed at Previous monitoring? </t>
  </si>
  <si>
    <t>If yes, year reviewed:</t>
  </si>
  <si>
    <t xml:space="preserve">Initial Annual Income Determination </t>
  </si>
  <si>
    <t>Effective Date:</t>
  </si>
  <si>
    <t xml:space="preserve">Summary of information reported on Household Income and asset questionnaire </t>
  </si>
  <si>
    <t>Questionnaire signed and dated by household members 18+?</t>
  </si>
  <si>
    <t xml:space="preserve">Family Member </t>
  </si>
  <si>
    <t>Income type(s)</t>
  </si>
  <si>
    <t>Frequency of Pay</t>
  </si>
  <si>
    <t>Monthly or Annual amount</t>
  </si>
  <si>
    <t>Income Types</t>
  </si>
  <si>
    <t>Frequency</t>
  </si>
  <si>
    <t>Assets</t>
  </si>
  <si>
    <t>Total earned and unearned income:</t>
  </si>
  <si>
    <t>Family Member</t>
  </si>
  <si>
    <t>Asset Type(s)</t>
  </si>
  <si>
    <t>Value of asset</t>
  </si>
  <si>
    <t>Income/interest earned</t>
  </si>
  <si>
    <t>Asset Type</t>
  </si>
  <si>
    <t>Total value of assets:</t>
  </si>
  <si>
    <t>Did management apply the passbook rate appropriately, if applicable?</t>
  </si>
  <si>
    <t xml:space="preserve">Verification of income and assets - Mark X as applicable </t>
  </si>
  <si>
    <t>Alimony or child support</t>
  </si>
  <si>
    <t>Gifts or recurring contributions to HH</t>
  </si>
  <si>
    <t xml:space="preserve">Employment Income including tips, gratuities, overtime </t>
  </si>
  <si>
    <t>Unemployment compensation</t>
  </si>
  <si>
    <t>Unearned Income i.e. SS, SSI, Disability Income, Pensions</t>
  </si>
  <si>
    <t xml:space="preserve">Zero Income </t>
  </si>
  <si>
    <t xml:space="preserve">Self-Employment </t>
  </si>
  <si>
    <t xml:space="preserve">Verfication of Assets </t>
  </si>
  <si>
    <t xml:space="preserve">Management's move-in/initial eligibility TIC breakdown </t>
  </si>
  <si>
    <t>Tenant rent</t>
  </si>
  <si>
    <t>Correct limits applied?</t>
  </si>
  <si>
    <t>Annual income</t>
  </si>
  <si>
    <t>Utility allowance</t>
  </si>
  <si>
    <t>Income limit</t>
  </si>
  <si>
    <t>Subsidy amount (rental assistance/voucher)</t>
  </si>
  <si>
    <t>Rent burden (tenant rent+UA/monthly income)</t>
  </si>
  <si>
    <t>Non-optional fee(s)</t>
  </si>
  <si>
    <t>TIC indicates DOH-assisted?</t>
  </si>
  <si>
    <t>Rent limit</t>
  </si>
  <si>
    <t>Gross rent (T-rent+UA+Subsidy)</t>
  </si>
  <si>
    <t>Do rent amounts on TIC and lease match?</t>
  </si>
  <si>
    <t>Move-in/initial eligibility lease compliance</t>
  </si>
  <si>
    <t>Lease complete with all members, signed, date</t>
  </si>
  <si>
    <t>Date lease signed</t>
  </si>
  <si>
    <t>Lease term minimum of 1 year</t>
  </si>
  <si>
    <t>Lease term</t>
  </si>
  <si>
    <t xml:space="preserve">Is the HOME/HTF lease addendum signed? </t>
  </si>
  <si>
    <t>LBP applicable? 1978</t>
  </si>
  <si>
    <t>VAWA Lease Addendum present?</t>
  </si>
  <si>
    <t>Disclosure and acknowledgement signed?</t>
  </si>
  <si>
    <t xml:space="preserve">Income calculation </t>
  </si>
  <si>
    <t>Unearned Income</t>
  </si>
  <si>
    <t xml:space="preserve">Household member name  </t>
  </si>
  <si>
    <t xml:space="preserve">Unearned income type i.e. SS, SSI, VA, etc. </t>
  </si>
  <si>
    <t>Verified correctly?</t>
  </si>
  <si>
    <t>Monthly amount</t>
  </si>
  <si>
    <t>Annual amount</t>
  </si>
  <si>
    <t xml:space="preserve">Total unearned income: </t>
  </si>
  <si>
    <t>Earned Income</t>
  </si>
  <si>
    <t>Third party verification</t>
  </si>
  <si>
    <t>Household member:</t>
  </si>
  <si>
    <t>Date verification was completed:</t>
  </si>
  <si>
    <t>Household member a dependent?</t>
  </si>
  <si>
    <t xml:space="preserve">Date Hired: </t>
  </si>
  <si>
    <t>Anticipating pay increase?:</t>
  </si>
  <si>
    <t>If yes, count $480 of earned income</t>
  </si>
  <si>
    <t>Wage / hour</t>
  </si>
  <si>
    <t>Wage</t>
  </si>
  <si>
    <t>Weekly tips or commission</t>
  </si>
  <si>
    <t>Hours per week</t>
  </si>
  <si>
    <t>X52</t>
  </si>
  <si>
    <t>Year-to-date</t>
  </si>
  <si>
    <t>Year-to-date amount</t>
  </si>
  <si>
    <t># of weeks in year to date</t>
  </si>
  <si>
    <t>weekly amount X 52</t>
  </si>
  <si>
    <t>Earned Income Family Member 1</t>
  </si>
  <si>
    <t>Weekly</t>
  </si>
  <si>
    <t>Annualized</t>
  </si>
  <si>
    <t>Bi-weekly</t>
  </si>
  <si>
    <t>2 times a month</t>
  </si>
  <si>
    <t xml:space="preserve">Monthly </t>
  </si>
  <si>
    <t>Paystubs</t>
  </si>
  <si>
    <t xml:space="preserve">Earned Income Family Member: </t>
  </si>
  <si>
    <t xml:space="preserve">Employer: </t>
  </si>
  <si>
    <t>Bi-Weekly</t>
  </si>
  <si>
    <t>2 Times Month</t>
  </si>
  <si>
    <t>Monthly</t>
  </si>
  <si>
    <t>Gross amount of check 1</t>
  </si>
  <si>
    <t>Gross amount of check 2</t>
  </si>
  <si>
    <t>Gross amount of check 3</t>
  </si>
  <si>
    <t>Gross amount of check 4</t>
  </si>
  <si>
    <t>Gross amount of check 5</t>
  </si>
  <si>
    <t>Gross amount of check 6</t>
  </si>
  <si>
    <t>Gross amount of check 7</t>
  </si>
  <si>
    <t>Gross amount of check 8</t>
  </si>
  <si>
    <t>Total of income earned</t>
  </si>
  <si>
    <t>Divide by number of paystubs</t>
  </si>
  <si>
    <t>Average paystub amount</t>
  </si>
  <si>
    <t>Number of paystubs per year</t>
  </si>
  <si>
    <t>Total annual income</t>
  </si>
  <si>
    <t>Self-employment</t>
  </si>
  <si>
    <t>Type of verification:</t>
  </si>
  <si>
    <t>Enter year, if 1040:</t>
  </si>
  <si>
    <t>Profit amount:</t>
  </si>
  <si>
    <t>Expenses amount:</t>
  </si>
  <si>
    <t>Net income:</t>
  </si>
  <si>
    <t>Verification of Assets</t>
  </si>
  <si>
    <t xml:space="preserve">Household Member: </t>
  </si>
  <si>
    <t>Last 4 account #:</t>
  </si>
  <si>
    <t>Checking Statement #</t>
  </si>
  <si>
    <t>Date</t>
  </si>
  <si>
    <t>Statement balance</t>
  </si>
  <si>
    <t>Interest/income earned</t>
  </si>
  <si>
    <t>#1</t>
  </si>
  <si>
    <t>#2</t>
  </si>
  <si>
    <t>#3</t>
  </si>
  <si>
    <t>#4</t>
  </si>
  <si>
    <t>#5</t>
  </si>
  <si>
    <t>#6</t>
  </si>
  <si>
    <t>6 month average:</t>
  </si>
  <si>
    <t xml:space="preserve">#1 statement </t>
  </si>
  <si>
    <t>If total of assets is greater than $5K, apply passbook rate .0006</t>
  </si>
  <si>
    <t>Total amount:</t>
  </si>
  <si>
    <t>Pre 12/31/2023</t>
  </si>
  <si>
    <t>*.0006</t>
  </si>
  <si>
    <t>Post 1/1/2024</t>
  </si>
  <si>
    <t>*.40</t>
  </si>
  <si>
    <t xml:space="preserve">Total income from interest earned: </t>
  </si>
  <si>
    <t xml:space="preserve">Total unearned income, earned income, and income from asset: </t>
  </si>
  <si>
    <t xml:space="preserve">Are there issues with management's calculation? </t>
  </si>
  <si>
    <t>If yes, what was found:</t>
  </si>
  <si>
    <t xml:space="preserve">Recertification Annual Income Determination </t>
  </si>
  <si>
    <t xml:space="preserve">Management's Recertification eligibility TIC breakdown </t>
  </si>
  <si>
    <t>Recertification lease compliance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</si>
</sst>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&quot;$&quot;#,##0.00"/>
  </numFmts>
  <fonts count="9" x14ac:knownFonts="1">
    <font>
      <sz val="10"/>
      <color rgb="FF000000"/>
      <name val="Arial"/>
      <scheme val="minor"/>
    </font>
    <font>
      <sz val="11"/>
      <color theme="1"/>
      <name val="Trebuchet MS"/>
    </font>
    <font>
      <b/>
      <sz val="11"/>
      <color theme="1"/>
      <name val="Trebuchet MS"/>
    </font>
    <font>
      <sz val="10"/>
      <name val="Arial"/>
    </font>
    <font>
      <b/>
      <sz val="11"/>
      <color rgb="FF000000"/>
      <name val="Trebuchet MS"/>
    </font>
    <font>
      <sz val="11"/>
      <color rgb="FF000000"/>
      <name val="Trebuchet MS"/>
    </font>
    <font>
      <sz val="10"/>
      <color theme="1"/>
      <name val="Arial"/>
      <scheme val="minor"/>
    </font>
    <font>
      <b/>
      <sz val="10"/>
      <color theme="1"/>
      <name val="Trebuchet MS"/>
    </font>
    <font>
      <sz val="11"/>
      <color theme="1" tint="0.499984740745262"/>
      <name val="Trebuchet MS"/>
      <family val="2"/>
    </font>
  </fonts>
  <fills count="10">
    <fill>
      <patternFill patternType="none"/>
    </fill>
    <fill>
      <patternFill patternType="gray125"/>
    </fill>
    <fill>
      <patternFill patternType="solid">
        <fgColor rgb="FF1F1F1F"/>
        <bgColor rgb="FF1F1F1F"/>
      </patternFill>
    </fill>
    <fill>
      <patternFill patternType="solid">
        <fgColor theme="9"/>
        <bgColor theme="9"/>
      </patternFill>
    </fill>
    <fill>
      <patternFill patternType="solid">
        <fgColor rgb="FFC5E0B3"/>
        <bgColor rgb="FFC5E0B3"/>
      </patternFill>
    </fill>
    <fill>
      <patternFill patternType="solid">
        <fgColor rgb="FF000000"/>
        <bgColor rgb="FF000000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CCCCC"/>
        <bgColor rgb="FFCCCCCC"/>
      </patternFill>
    </fill>
  </fills>
  <borders count="100">
    <border>
      <left/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/>
      <top style="medium">
        <color rgb="FF000000"/>
      </top>
      <bottom style="dotted">
        <color rgb="FF000000"/>
      </bottom>
      <diagonal/>
    </border>
    <border>
      <left/>
      <right/>
      <top style="thick">
        <color rgb="FF000000"/>
      </top>
      <bottom style="dotted">
        <color rgb="FF000000"/>
      </bottom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ck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thick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/>
      <right style="medium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 style="medium">
        <color rgb="FF000000"/>
      </right>
      <top style="dotted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286">
    <xf numFmtId="0" fontId="0" fillId="0" borderId="0" xfId="0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2" fillId="4" borderId="1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0" borderId="0" xfId="0" applyFont="1"/>
    <xf numFmtId="0" fontId="1" fillId="4" borderId="1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1" fillId="0" borderId="13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2" fillId="3" borderId="1" xfId="0" applyFont="1" applyFill="1" applyBorder="1" applyAlignment="1">
      <alignment horizontal="center"/>
    </xf>
    <xf numFmtId="0" fontId="1" fillId="0" borderId="14" xfId="0" applyFont="1" applyBorder="1" applyAlignment="1">
      <alignment horizontal="right"/>
    </xf>
    <xf numFmtId="0" fontId="1" fillId="0" borderId="15" xfId="0" applyFont="1" applyBorder="1" applyAlignment="1">
      <alignment horizontal="center"/>
    </xf>
    <xf numFmtId="0" fontId="1" fillId="0" borderId="15" xfId="0" applyFont="1" applyBorder="1" applyAlignment="1">
      <alignment horizontal="right"/>
    </xf>
    <xf numFmtId="0" fontId="2" fillId="6" borderId="17" xfId="0" applyFont="1" applyFill="1" applyBorder="1" applyAlignment="1">
      <alignment horizontal="center"/>
    </xf>
    <xf numFmtId="0" fontId="1" fillId="6" borderId="18" xfId="0" applyFont="1" applyFill="1" applyBorder="1" applyAlignment="1">
      <alignment horizontal="center"/>
    </xf>
    <xf numFmtId="0" fontId="1" fillId="6" borderId="19" xfId="0" applyFont="1" applyFill="1" applyBorder="1" applyAlignment="1">
      <alignment horizontal="center"/>
    </xf>
    <xf numFmtId="0" fontId="1" fillId="6" borderId="20" xfId="0" applyFont="1" applyFill="1" applyBorder="1" applyAlignment="1">
      <alignment horizontal="center"/>
    </xf>
    <xf numFmtId="0" fontId="1" fillId="6" borderId="21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0" xfId="0" applyFont="1" applyFill="1" applyAlignment="1">
      <alignment horizontal="left"/>
    </xf>
    <xf numFmtId="0" fontId="1" fillId="3" borderId="1" xfId="0" applyFont="1" applyFill="1" applyBorder="1"/>
    <xf numFmtId="0" fontId="1" fillId="0" borderId="26" xfId="0" applyFont="1" applyBorder="1" applyAlignment="1">
      <alignment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/>
    <xf numFmtId="0" fontId="1" fillId="7" borderId="31" xfId="0" applyFont="1" applyFill="1" applyBorder="1" applyAlignment="1">
      <alignment wrapText="1"/>
    </xf>
    <xf numFmtId="0" fontId="1" fillId="0" borderId="7" xfId="0" applyFont="1" applyBorder="1"/>
    <xf numFmtId="0" fontId="1" fillId="0" borderId="31" xfId="0" applyFont="1" applyBorder="1"/>
    <xf numFmtId="0" fontId="1" fillId="0" borderId="8" xfId="0" applyFont="1" applyBorder="1"/>
    <xf numFmtId="0" fontId="1" fillId="0" borderId="31" xfId="0" applyFont="1" applyBorder="1" applyAlignment="1">
      <alignment wrapText="1"/>
    </xf>
    <xf numFmtId="0" fontId="1" fillId="0" borderId="33" xfId="0" applyFont="1" applyBorder="1" applyAlignment="1">
      <alignment horizontal="center"/>
    </xf>
    <xf numFmtId="0" fontId="1" fillId="0" borderId="34" xfId="0" applyFont="1" applyBorder="1" applyAlignment="1">
      <alignment horizontal="right"/>
    </xf>
    <xf numFmtId="0" fontId="2" fillId="5" borderId="6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5" borderId="0" xfId="0" applyFont="1" applyFill="1"/>
    <xf numFmtId="0" fontId="1" fillId="5" borderId="1" xfId="0" applyFont="1" applyFill="1" applyBorder="1"/>
    <xf numFmtId="0" fontId="1" fillId="4" borderId="6" xfId="0" applyFont="1" applyFill="1" applyBorder="1"/>
    <xf numFmtId="0" fontId="1" fillId="4" borderId="0" xfId="0" applyFont="1" applyFill="1" applyAlignment="1">
      <alignment horizontal="center"/>
    </xf>
    <xf numFmtId="0" fontId="4" fillId="4" borderId="0" xfId="0" applyFont="1" applyFill="1" applyAlignment="1">
      <alignment horizontal="right"/>
    </xf>
    <xf numFmtId="0" fontId="1" fillId="4" borderId="9" xfId="0" applyFont="1" applyFill="1" applyBorder="1" applyAlignment="1">
      <alignment horizontal="center"/>
    </xf>
    <xf numFmtId="0" fontId="2" fillId="4" borderId="1" xfId="0" applyFont="1" applyFill="1" applyBorder="1"/>
    <xf numFmtId="0" fontId="1" fillId="3" borderId="0" xfId="0" applyFont="1" applyFill="1" applyAlignment="1">
      <alignment horizontal="right"/>
    </xf>
    <xf numFmtId="0" fontId="1" fillId="3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6" borderId="10" xfId="0" applyFont="1" applyFill="1" applyBorder="1"/>
    <xf numFmtId="0" fontId="1" fillId="6" borderId="36" xfId="0" applyFont="1" applyFill="1" applyBorder="1"/>
    <xf numFmtId="0" fontId="1" fillId="6" borderId="11" xfId="0" applyFont="1" applyFill="1" applyBorder="1"/>
    <xf numFmtId="0" fontId="5" fillId="6" borderId="11" xfId="0" applyFont="1" applyFill="1" applyBorder="1" applyAlignment="1">
      <alignment horizontal="right"/>
    </xf>
    <xf numFmtId="0" fontId="2" fillId="0" borderId="25" xfId="0" applyFont="1" applyBorder="1"/>
    <xf numFmtId="0" fontId="2" fillId="0" borderId="9" xfId="0" applyFont="1" applyBorder="1"/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8" xfId="0" applyFont="1" applyFill="1" applyBorder="1"/>
    <xf numFmtId="0" fontId="1" fillId="0" borderId="25" xfId="0" applyFont="1" applyBorder="1"/>
    <xf numFmtId="0" fontId="1" fillId="0" borderId="9" xfId="0" applyFont="1" applyBorder="1"/>
    <xf numFmtId="0" fontId="1" fillId="4" borderId="36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right"/>
    </xf>
    <xf numFmtId="0" fontId="4" fillId="7" borderId="9" xfId="0" applyFont="1" applyFill="1" applyBorder="1" applyAlignment="1">
      <alignment horizontal="left"/>
    </xf>
    <xf numFmtId="0" fontId="2" fillId="0" borderId="37" xfId="0" applyFont="1" applyBorder="1"/>
    <xf numFmtId="0" fontId="1" fillId="0" borderId="33" xfId="0" applyFont="1" applyBorder="1"/>
    <xf numFmtId="0" fontId="1" fillId="4" borderId="13" xfId="0" applyFont="1" applyFill="1" applyBorder="1" applyAlignment="1">
      <alignment horizontal="right"/>
    </xf>
    <xf numFmtId="0" fontId="1" fillId="4" borderId="38" xfId="0" applyFont="1" applyFill="1" applyBorder="1" applyAlignment="1">
      <alignment horizontal="right"/>
    </xf>
    <xf numFmtId="0" fontId="1" fillId="4" borderId="39" xfId="0" applyFont="1" applyFill="1" applyBorder="1" applyAlignment="1">
      <alignment horizontal="right"/>
    </xf>
    <xf numFmtId="0" fontId="1" fillId="0" borderId="4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6" fillId="0" borderId="11" xfId="0" applyFont="1" applyBorder="1"/>
    <xf numFmtId="0" fontId="1" fillId="0" borderId="41" xfId="0" applyFont="1" applyBorder="1" applyAlignment="1">
      <alignment horizontal="center"/>
    </xf>
    <xf numFmtId="0" fontId="2" fillId="3" borderId="14" xfId="0" applyFont="1" applyFill="1" applyBorder="1"/>
    <xf numFmtId="0" fontId="1" fillId="3" borderId="39" xfId="0" applyFont="1" applyFill="1" applyBorder="1"/>
    <xf numFmtId="0" fontId="1" fillId="3" borderId="39" xfId="0" applyFont="1" applyFill="1" applyBorder="1" applyAlignment="1">
      <alignment horizontal="right"/>
    </xf>
    <xf numFmtId="0" fontId="6" fillId="3" borderId="0" xfId="0" applyFont="1" applyFill="1"/>
    <xf numFmtId="0" fontId="1" fillId="0" borderId="0" xfId="0" applyFont="1" applyAlignment="1">
      <alignment horizontal="center" wrapText="1"/>
    </xf>
    <xf numFmtId="0" fontId="1" fillId="0" borderId="25" xfId="0" applyFont="1" applyBorder="1" applyAlignment="1">
      <alignment horizontal="right" wrapText="1"/>
    </xf>
    <xf numFmtId="0" fontId="1" fillId="0" borderId="9" xfId="0" applyFont="1" applyBorder="1" applyAlignment="1">
      <alignment horizontal="center" wrapText="1"/>
    </xf>
    <xf numFmtId="0" fontId="1" fillId="0" borderId="42" xfId="0" applyFont="1" applyBorder="1" applyAlignment="1">
      <alignment horizontal="right" wrapText="1"/>
    </xf>
    <xf numFmtId="0" fontId="1" fillId="0" borderId="33" xfId="0" applyFont="1" applyBorder="1" applyAlignment="1">
      <alignment horizontal="center" wrapText="1"/>
    </xf>
    <xf numFmtId="0" fontId="2" fillId="3" borderId="10" xfId="0" applyFont="1" applyFill="1" applyBorder="1"/>
    <xf numFmtId="0" fontId="1" fillId="3" borderId="11" xfId="0" applyFont="1" applyFill="1" applyBorder="1" applyAlignment="1">
      <alignment horizontal="center"/>
    </xf>
    <xf numFmtId="0" fontId="1" fillId="3" borderId="11" xfId="0" applyFont="1" applyFill="1" applyBorder="1"/>
    <xf numFmtId="0" fontId="1" fillId="3" borderId="12" xfId="0" applyFont="1" applyFill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9" xfId="0" applyFont="1" applyBorder="1" applyAlignment="1">
      <alignment horizontal="right" wrapText="1"/>
    </xf>
    <xf numFmtId="164" fontId="1" fillId="0" borderId="1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0" fontId="1" fillId="6" borderId="0" xfId="0" applyFont="1" applyFill="1"/>
    <xf numFmtId="10" fontId="1" fillId="0" borderId="1" xfId="0" applyNumberFormat="1" applyFont="1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164" fontId="1" fillId="0" borderId="33" xfId="0" applyNumberFormat="1" applyFont="1" applyBorder="1" applyAlignment="1">
      <alignment horizontal="center"/>
    </xf>
    <xf numFmtId="0" fontId="1" fillId="0" borderId="33" xfId="0" applyFont="1" applyBorder="1" applyAlignment="1">
      <alignment horizontal="right" wrapText="1"/>
    </xf>
    <xf numFmtId="0" fontId="1" fillId="0" borderId="1" xfId="0" applyFont="1" applyBorder="1" applyAlignment="1">
      <alignment horizontal="center" wrapText="1"/>
    </xf>
    <xf numFmtId="0" fontId="2" fillId="6" borderId="44" xfId="0" applyFont="1" applyFill="1" applyBorder="1"/>
    <xf numFmtId="0" fontId="1" fillId="6" borderId="45" xfId="0" applyFont="1" applyFill="1" applyBorder="1"/>
    <xf numFmtId="0" fontId="1" fillId="6" borderId="33" xfId="0" applyFont="1" applyFill="1" applyBorder="1"/>
    <xf numFmtId="0" fontId="1" fillId="6" borderId="46" xfId="0" applyFont="1" applyFill="1" applyBorder="1"/>
    <xf numFmtId="0" fontId="1" fillId="6" borderId="47" xfId="0" applyFont="1" applyFill="1" applyBorder="1"/>
    <xf numFmtId="0" fontId="2" fillId="3" borderId="1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right"/>
    </xf>
    <xf numFmtId="0" fontId="1" fillId="2" borderId="48" xfId="0" applyFont="1" applyFill="1" applyBorder="1" applyAlignment="1">
      <alignment horizontal="left"/>
    </xf>
    <xf numFmtId="0" fontId="1" fillId="0" borderId="48" xfId="0" applyFont="1" applyBorder="1" applyAlignment="1">
      <alignment horizontal="center"/>
    </xf>
    <xf numFmtId="0" fontId="2" fillId="6" borderId="0" xfId="0" applyFont="1" applyFill="1"/>
    <xf numFmtId="0" fontId="1" fillId="6" borderId="0" xfId="0" applyFont="1" applyFill="1" applyAlignment="1">
      <alignment horizontal="right"/>
    </xf>
    <xf numFmtId="0" fontId="1" fillId="6" borderId="48" xfId="0" applyFont="1" applyFill="1" applyBorder="1"/>
    <xf numFmtId="0" fontId="2" fillId="0" borderId="49" xfId="0" applyFont="1" applyBorder="1"/>
    <xf numFmtId="0" fontId="2" fillId="0" borderId="50" xfId="0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1" fillId="0" borderId="53" xfId="0" applyFont="1" applyBorder="1"/>
    <xf numFmtId="165" fontId="1" fillId="0" borderId="9" xfId="0" applyNumberFormat="1" applyFont="1" applyBorder="1"/>
    <xf numFmtId="165" fontId="1" fillId="0" borderId="48" xfId="0" applyNumberFormat="1" applyFont="1" applyBorder="1"/>
    <xf numFmtId="0" fontId="1" fillId="0" borderId="54" xfId="0" applyFont="1" applyBorder="1"/>
    <xf numFmtId="0" fontId="1" fillId="0" borderId="55" xfId="0" applyFont="1" applyBorder="1"/>
    <xf numFmtId="0" fontId="1" fillId="0" borderId="55" xfId="0" applyFont="1" applyBorder="1" applyAlignment="1">
      <alignment horizontal="center"/>
    </xf>
    <xf numFmtId="165" fontId="1" fillId="0" borderId="55" xfId="0" applyNumberFormat="1" applyFont="1" applyBorder="1"/>
    <xf numFmtId="165" fontId="1" fillId="0" borderId="56" xfId="0" applyNumberFormat="1" applyFont="1" applyBorder="1"/>
    <xf numFmtId="165" fontId="1" fillId="6" borderId="0" xfId="0" applyNumberFormat="1" applyFont="1" applyFill="1"/>
    <xf numFmtId="44" fontId="1" fillId="0" borderId="0" xfId="0" applyNumberFormat="1" applyFont="1"/>
    <xf numFmtId="0" fontId="2" fillId="0" borderId="0" xfId="0" applyFont="1"/>
    <xf numFmtId="0" fontId="1" fillId="0" borderId="57" xfId="0" applyFont="1" applyBorder="1"/>
    <xf numFmtId="0" fontId="2" fillId="3" borderId="58" xfId="0" applyFont="1" applyFill="1" applyBorder="1" applyAlignment="1">
      <alignment horizontal="center"/>
    </xf>
    <xf numFmtId="0" fontId="1" fillId="6" borderId="59" xfId="0" applyFont="1" applyFill="1" applyBorder="1" applyAlignment="1">
      <alignment horizontal="center"/>
    </xf>
    <xf numFmtId="0" fontId="1" fillId="6" borderId="59" xfId="0" applyFont="1" applyFill="1" applyBorder="1"/>
    <xf numFmtId="0" fontId="1" fillId="6" borderId="60" xfId="0" applyFont="1" applyFill="1" applyBorder="1"/>
    <xf numFmtId="0" fontId="1" fillId="7" borderId="0" xfId="0" applyFont="1" applyFill="1"/>
    <xf numFmtId="0" fontId="1" fillId="0" borderId="48" xfId="0" applyFont="1" applyBorder="1"/>
    <xf numFmtId="0" fontId="2" fillId="8" borderId="48" xfId="0" applyFont="1" applyFill="1" applyBorder="1" applyAlignment="1">
      <alignment horizontal="left"/>
    </xf>
    <xf numFmtId="0" fontId="7" fillId="8" borderId="48" xfId="0" applyFont="1" applyFill="1" applyBorder="1" applyAlignment="1">
      <alignment horizontal="left"/>
    </xf>
    <xf numFmtId="0" fontId="6" fillId="9" borderId="61" xfId="0" applyFont="1" applyFill="1" applyBorder="1"/>
    <xf numFmtId="0" fontId="6" fillId="9" borderId="0" xfId="0" applyFont="1" applyFill="1"/>
    <xf numFmtId="0" fontId="1" fillId="9" borderId="48" xfId="0" applyFont="1" applyFill="1" applyBorder="1"/>
    <xf numFmtId="0" fontId="1" fillId="0" borderId="13" xfId="0" applyFont="1" applyBorder="1"/>
    <xf numFmtId="0" fontId="2" fillId="0" borderId="38" xfId="0" applyFont="1" applyBorder="1" applyAlignment="1">
      <alignment horizontal="center"/>
    </xf>
    <xf numFmtId="0" fontId="1" fillId="0" borderId="38" xfId="0" applyFont="1" applyBorder="1"/>
    <xf numFmtId="0" fontId="2" fillId="3" borderId="62" xfId="0" applyFont="1" applyFill="1" applyBorder="1" applyAlignment="1">
      <alignment horizontal="left"/>
    </xf>
    <xf numFmtId="0" fontId="2" fillId="0" borderId="63" xfId="0" applyFont="1" applyBorder="1" applyAlignment="1">
      <alignment horizontal="right"/>
    </xf>
    <xf numFmtId="0" fontId="2" fillId="0" borderId="64" xfId="0" applyFont="1" applyBorder="1" applyAlignment="1">
      <alignment horizontal="center"/>
    </xf>
    <xf numFmtId="0" fontId="1" fillId="4" borderId="63" xfId="0" applyFont="1" applyFill="1" applyBorder="1"/>
    <xf numFmtId="0" fontId="1" fillId="4" borderId="64" xfId="0" applyFont="1" applyFill="1" applyBorder="1"/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6" xfId="0" applyFont="1" applyBorder="1" applyAlignment="1">
      <alignment horizontal="right"/>
    </xf>
    <xf numFmtId="0" fontId="1" fillId="4" borderId="65" xfId="0" applyFont="1" applyFill="1" applyBorder="1" applyAlignment="1">
      <alignment horizontal="right"/>
    </xf>
    <xf numFmtId="0" fontId="1" fillId="4" borderId="66" xfId="0" applyFont="1" applyFill="1" applyBorder="1" applyAlignment="1">
      <alignment horizontal="center"/>
    </xf>
    <xf numFmtId="0" fontId="1" fillId="6" borderId="48" xfId="0" applyFont="1" applyFill="1" applyBorder="1" applyAlignment="1">
      <alignment horizontal="center"/>
    </xf>
    <xf numFmtId="0" fontId="1" fillId="7" borderId="6" xfId="0" applyFont="1" applyFill="1" applyBorder="1"/>
    <xf numFmtId="0" fontId="1" fillId="7" borderId="48" xfId="0" applyFont="1" applyFill="1" applyBorder="1" applyAlignment="1">
      <alignment horizontal="center"/>
    </xf>
    <xf numFmtId="0" fontId="1" fillId="5" borderId="67" xfId="0" applyFont="1" applyFill="1" applyBorder="1"/>
    <xf numFmtId="0" fontId="1" fillId="5" borderId="29" xfId="0" applyFont="1" applyFill="1" applyBorder="1"/>
    <xf numFmtId="0" fontId="1" fillId="2" borderId="29" xfId="0" applyFont="1" applyFill="1" applyBorder="1" applyAlignment="1">
      <alignment horizontal="center"/>
    </xf>
    <xf numFmtId="0" fontId="1" fillId="2" borderId="48" xfId="0" applyFont="1" applyFill="1" applyBorder="1" applyAlignment="1">
      <alignment horizontal="center"/>
    </xf>
    <xf numFmtId="0" fontId="2" fillId="0" borderId="6" xfId="0" applyFont="1" applyBorder="1"/>
    <xf numFmtId="0" fontId="1" fillId="9" borderId="0" xfId="0" applyFont="1" applyFill="1"/>
    <xf numFmtId="0" fontId="2" fillId="0" borderId="14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4" borderId="38" xfId="0" applyFont="1" applyFill="1" applyBorder="1" applyAlignment="1">
      <alignment horizontal="center"/>
    </xf>
    <xf numFmtId="0" fontId="1" fillId="4" borderId="38" xfId="0" applyFont="1" applyFill="1" applyBorder="1"/>
    <xf numFmtId="0" fontId="1" fillId="6" borderId="68" xfId="0" applyFont="1" applyFill="1" applyBorder="1"/>
    <xf numFmtId="0" fontId="1" fillId="6" borderId="38" xfId="0" applyFont="1" applyFill="1" applyBorder="1"/>
    <xf numFmtId="0" fontId="1" fillId="6" borderId="38" xfId="0" applyFont="1" applyFill="1" applyBorder="1" applyAlignment="1">
      <alignment horizontal="right"/>
    </xf>
    <xf numFmtId="0" fontId="1" fillId="0" borderId="29" xfId="0" applyFont="1" applyBorder="1"/>
    <xf numFmtId="0" fontId="2" fillId="3" borderId="69" xfId="0" applyFont="1" applyFill="1" applyBorder="1" applyAlignment="1">
      <alignment horizontal="center"/>
    </xf>
    <xf numFmtId="0" fontId="1" fillId="0" borderId="70" xfId="0" applyFont="1" applyBorder="1" applyAlignment="1">
      <alignment horizontal="center"/>
    </xf>
    <xf numFmtId="0" fontId="1" fillId="0" borderId="71" xfId="0" applyFont="1" applyBorder="1" applyAlignment="1">
      <alignment horizontal="center"/>
    </xf>
    <xf numFmtId="0" fontId="1" fillId="0" borderId="61" xfId="0" applyFont="1" applyBorder="1" applyAlignment="1">
      <alignment horizontal="left"/>
    </xf>
    <xf numFmtId="0" fontId="1" fillId="6" borderId="0" xfId="0" applyFont="1" applyFill="1" applyAlignment="1">
      <alignment horizontal="center"/>
    </xf>
    <xf numFmtId="0" fontId="1" fillId="0" borderId="61" xfId="0" applyFont="1" applyBorder="1"/>
    <xf numFmtId="0" fontId="2" fillId="0" borderId="15" xfId="0" applyFont="1" applyBorder="1" applyAlignment="1">
      <alignment horizontal="center"/>
    </xf>
    <xf numFmtId="0" fontId="2" fillId="0" borderId="33" xfId="0" applyFont="1" applyBorder="1" applyAlignment="1">
      <alignment horizontal="center" wrapText="1"/>
    </xf>
    <xf numFmtId="0" fontId="2" fillId="0" borderId="72" xfId="0" applyFont="1" applyBorder="1" applyAlignment="1">
      <alignment horizontal="center"/>
    </xf>
    <xf numFmtId="44" fontId="1" fillId="4" borderId="73" xfId="0" applyNumberFormat="1" applyFont="1" applyFill="1" applyBorder="1"/>
    <xf numFmtId="44" fontId="1" fillId="4" borderId="74" xfId="0" applyNumberFormat="1" applyFont="1" applyFill="1" applyBorder="1"/>
    <xf numFmtId="44" fontId="1" fillId="4" borderId="75" xfId="0" applyNumberFormat="1" applyFont="1" applyFill="1" applyBorder="1"/>
    <xf numFmtId="44" fontId="1" fillId="4" borderId="76" xfId="0" applyNumberFormat="1" applyFont="1" applyFill="1" applyBorder="1"/>
    <xf numFmtId="44" fontId="1" fillId="4" borderId="77" xfId="0" applyNumberFormat="1" applyFont="1" applyFill="1" applyBorder="1"/>
    <xf numFmtId="44" fontId="1" fillId="4" borderId="78" xfId="0" applyNumberFormat="1" applyFont="1" applyFill="1" applyBorder="1"/>
    <xf numFmtId="44" fontId="1" fillId="5" borderId="48" xfId="0" applyNumberFormat="1" applyFont="1" applyFill="1" applyBorder="1"/>
    <xf numFmtId="44" fontId="1" fillId="4" borderId="79" xfId="0" applyNumberFormat="1" applyFont="1" applyFill="1" applyBorder="1"/>
    <xf numFmtId="44" fontId="1" fillId="5" borderId="9" xfId="0" applyNumberFormat="1" applyFont="1" applyFill="1" applyBorder="1"/>
    <xf numFmtId="44" fontId="1" fillId="4" borderId="80" xfId="0" applyNumberFormat="1" applyFont="1" applyFill="1" applyBorder="1"/>
    <xf numFmtId="44" fontId="1" fillId="5" borderId="39" xfId="0" applyNumberFormat="1" applyFont="1" applyFill="1" applyBorder="1"/>
    <xf numFmtId="44" fontId="1" fillId="5" borderId="33" xfId="0" applyNumberFormat="1" applyFont="1" applyFill="1" applyBorder="1"/>
    <xf numFmtId="44" fontId="1" fillId="5" borderId="72" xfId="0" applyNumberFormat="1" applyFont="1" applyFill="1" applyBorder="1"/>
    <xf numFmtId="0" fontId="1" fillId="0" borderId="61" xfId="0" applyFont="1" applyBorder="1" applyAlignment="1">
      <alignment horizontal="right"/>
    </xf>
    <xf numFmtId="44" fontId="1" fillId="6" borderId="15" xfId="0" applyNumberFormat="1" applyFont="1" applyFill="1" applyBorder="1" applyAlignment="1">
      <alignment horizontal="right"/>
    </xf>
    <xf numFmtId="44" fontId="1" fillId="6" borderId="39" xfId="0" applyNumberFormat="1" applyFont="1" applyFill="1" applyBorder="1" applyAlignment="1">
      <alignment horizontal="right"/>
    </xf>
    <xf numFmtId="44" fontId="1" fillId="6" borderId="33" xfId="0" applyNumberFormat="1" applyFont="1" applyFill="1" applyBorder="1" applyAlignment="1">
      <alignment horizontal="right"/>
    </xf>
    <xf numFmtId="44" fontId="1" fillId="6" borderId="72" xfId="0" applyNumberFormat="1" applyFont="1" applyFill="1" applyBorder="1" applyAlignment="1">
      <alignment horizontal="right"/>
    </xf>
    <xf numFmtId="0" fontId="1" fillId="6" borderId="15" xfId="0" applyFont="1" applyFill="1" applyBorder="1" applyAlignment="1">
      <alignment horizontal="right"/>
    </xf>
    <xf numFmtId="0" fontId="1" fillId="6" borderId="39" xfId="0" applyFont="1" applyFill="1" applyBorder="1" applyAlignment="1">
      <alignment horizontal="right"/>
    </xf>
    <xf numFmtId="0" fontId="1" fillId="6" borderId="33" xfId="0" applyFont="1" applyFill="1" applyBorder="1" applyAlignment="1">
      <alignment horizontal="right"/>
    </xf>
    <xf numFmtId="0" fontId="1" fillId="6" borderId="72" xfId="0" applyFont="1" applyFill="1" applyBorder="1" applyAlignment="1">
      <alignment horizontal="right"/>
    </xf>
    <xf numFmtId="0" fontId="1" fillId="0" borderId="81" xfId="0" applyFont="1" applyBorder="1" applyAlignment="1">
      <alignment horizontal="right"/>
    </xf>
    <xf numFmtId="44" fontId="1" fillId="6" borderId="82" xfId="0" applyNumberFormat="1" applyFont="1" applyFill="1" applyBorder="1" applyAlignment="1">
      <alignment horizontal="right"/>
    </xf>
    <xf numFmtId="44" fontId="1" fillId="6" borderId="83" xfId="0" applyNumberFormat="1" applyFont="1" applyFill="1" applyBorder="1" applyAlignment="1">
      <alignment horizontal="center"/>
    </xf>
    <xf numFmtId="44" fontId="1" fillId="6" borderId="55" xfId="0" applyNumberFormat="1" applyFont="1" applyFill="1" applyBorder="1" applyAlignment="1">
      <alignment horizontal="right"/>
    </xf>
    <xf numFmtId="44" fontId="1" fillId="6" borderId="56" xfId="0" applyNumberFormat="1" applyFont="1" applyFill="1" applyBorder="1" applyAlignment="1">
      <alignment horizontal="right"/>
    </xf>
    <xf numFmtId="0" fontId="1" fillId="0" borderId="38" xfId="0" applyFont="1" applyBorder="1" applyAlignment="1">
      <alignment horizontal="right"/>
    </xf>
    <xf numFmtId="0" fontId="1" fillId="5" borderId="25" xfId="0" applyFont="1" applyFill="1" applyBorder="1"/>
    <xf numFmtId="0" fontId="2" fillId="3" borderId="84" xfId="0" applyFont="1" applyFill="1" applyBorder="1" applyAlignment="1">
      <alignment horizontal="center"/>
    </xf>
    <xf numFmtId="0" fontId="2" fillId="5" borderId="85" xfId="0" applyFont="1" applyFill="1" applyBorder="1" applyAlignment="1">
      <alignment horizontal="right"/>
    </xf>
    <xf numFmtId="0" fontId="1" fillId="5" borderId="86" xfId="0" applyFont="1" applyFill="1" applyBorder="1" applyAlignment="1">
      <alignment horizontal="center"/>
    </xf>
    <xf numFmtId="0" fontId="1" fillId="4" borderId="8" xfId="0" applyFont="1" applyFill="1" applyBorder="1"/>
    <xf numFmtId="0" fontId="1" fillId="0" borderId="87" xfId="0" applyFont="1" applyBorder="1" applyAlignment="1">
      <alignment horizontal="center"/>
    </xf>
    <xf numFmtId="0" fontId="1" fillId="6" borderId="88" xfId="0" applyFont="1" applyFill="1" applyBorder="1"/>
    <xf numFmtId="0" fontId="1" fillId="5" borderId="89" xfId="0" applyFont="1" applyFill="1" applyBorder="1" applyAlignment="1">
      <alignment horizontal="center"/>
    </xf>
    <xf numFmtId="0" fontId="2" fillId="3" borderId="90" xfId="0" applyFont="1" applyFill="1" applyBorder="1" applyAlignment="1">
      <alignment horizontal="center"/>
    </xf>
    <xf numFmtId="0" fontId="1" fillId="3" borderId="90" xfId="0" applyFont="1" applyFill="1" applyBorder="1" applyAlignment="1">
      <alignment horizontal="center"/>
    </xf>
    <xf numFmtId="0" fontId="1" fillId="3" borderId="52" xfId="0" applyFont="1" applyFill="1" applyBorder="1" applyAlignment="1">
      <alignment horizontal="center"/>
    </xf>
    <xf numFmtId="0" fontId="2" fillId="6" borderId="91" xfId="0" applyFont="1" applyFill="1" applyBorder="1" applyAlignment="1">
      <alignment horizontal="center"/>
    </xf>
    <xf numFmtId="0" fontId="1" fillId="6" borderId="92" xfId="0" applyFont="1" applyFill="1" applyBorder="1" applyAlignment="1">
      <alignment horizontal="center"/>
    </xf>
    <xf numFmtId="0" fontId="2" fillId="6" borderId="92" xfId="0" applyFont="1" applyFill="1" applyBorder="1" applyAlignment="1">
      <alignment horizontal="center"/>
    </xf>
    <xf numFmtId="0" fontId="1" fillId="6" borderId="93" xfId="0" applyFont="1" applyFill="1" applyBorder="1" applyAlignment="1">
      <alignment horizontal="center"/>
    </xf>
    <xf numFmtId="0" fontId="2" fillId="0" borderId="61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1" fillId="0" borderId="61" xfId="0" applyFont="1" applyBorder="1" applyAlignment="1">
      <alignment horizontal="center"/>
    </xf>
    <xf numFmtId="0" fontId="1" fillId="4" borderId="48" xfId="0" applyFont="1" applyFill="1" applyBorder="1" applyAlignment="1">
      <alignment horizontal="center"/>
    </xf>
    <xf numFmtId="0" fontId="1" fillId="4" borderId="48" xfId="0" applyFont="1" applyFill="1" applyBorder="1"/>
    <xf numFmtId="0" fontId="1" fillId="6" borderId="94" xfId="0" applyFont="1" applyFill="1" applyBorder="1" applyAlignment="1">
      <alignment horizontal="right"/>
    </xf>
    <xf numFmtId="0" fontId="1" fillId="6" borderId="57" xfId="0" applyFont="1" applyFill="1" applyBorder="1"/>
    <xf numFmtId="0" fontId="1" fillId="6" borderId="95" xfId="0" applyFont="1" applyFill="1" applyBorder="1" applyAlignment="1">
      <alignment horizontal="center"/>
    </xf>
    <xf numFmtId="0" fontId="1" fillId="5" borderId="96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1" fillId="3" borderId="48" xfId="0" applyFont="1" applyFill="1" applyBorder="1" applyAlignment="1">
      <alignment horizontal="center"/>
    </xf>
    <xf numFmtId="0" fontId="1" fillId="0" borderId="81" xfId="0" applyFont="1" applyBorder="1" applyAlignment="1">
      <alignment horizontal="center"/>
    </xf>
    <xf numFmtId="0" fontId="1" fillId="0" borderId="83" xfId="0" applyFont="1" applyBorder="1" applyAlignment="1">
      <alignment horizontal="center"/>
    </xf>
    <xf numFmtId="0" fontId="1" fillId="0" borderId="56" xfId="0" applyFont="1" applyBorder="1" applyAlignment="1">
      <alignment horizontal="center"/>
    </xf>
    <xf numFmtId="0" fontId="1" fillId="4" borderId="0" xfId="0" applyFont="1" applyFill="1"/>
    <xf numFmtId="0" fontId="1" fillId="3" borderId="67" xfId="0" applyFont="1" applyFill="1" applyBorder="1" applyAlignment="1">
      <alignment wrapText="1"/>
    </xf>
    <xf numFmtId="0" fontId="1" fillId="3" borderId="6" xfId="0" applyFont="1" applyFill="1" applyBorder="1" applyAlignment="1">
      <alignment horizontal="right" wrapText="1"/>
    </xf>
    <xf numFmtId="0" fontId="1" fillId="3" borderId="98" xfId="0" applyFont="1" applyFill="1" applyBorder="1"/>
    <xf numFmtId="0" fontId="2" fillId="3" borderId="0" xfId="0" applyFont="1" applyFill="1" applyAlignment="1">
      <alignment horizontal="right"/>
    </xf>
    <xf numFmtId="0" fontId="2" fillId="3" borderId="61" xfId="0" applyFont="1" applyFill="1" applyBorder="1" applyAlignment="1">
      <alignment horizontal="left"/>
    </xf>
    <xf numFmtId="0" fontId="3" fillId="0" borderId="48" xfId="0" applyFont="1" applyBorder="1"/>
    <xf numFmtId="0" fontId="3" fillId="0" borderId="61" xfId="0" applyFont="1" applyBorder="1"/>
    <xf numFmtId="0" fontId="3" fillId="0" borderId="81" xfId="0" applyFont="1" applyBorder="1"/>
    <xf numFmtId="0" fontId="3" fillId="0" borderId="56" xfId="0" applyFont="1" applyBorder="1"/>
    <xf numFmtId="0" fontId="1" fillId="3" borderId="29" xfId="0" applyFont="1" applyFill="1" applyBorder="1"/>
    <xf numFmtId="0" fontId="3" fillId="0" borderId="97" xfId="0" applyFont="1" applyBorder="1"/>
    <xf numFmtId="0" fontId="0" fillId="0" borderId="0" xfId="0"/>
    <xf numFmtId="0" fontId="3" fillId="0" borderId="1" xfId="0" applyFont="1" applyBorder="1"/>
    <xf numFmtId="0" fontId="3" fillId="0" borderId="57" xfId="0" applyFont="1" applyBorder="1"/>
    <xf numFmtId="0" fontId="3" fillId="0" borderId="99" xfId="0" applyFont="1" applyBorder="1"/>
    <xf numFmtId="0" fontId="1" fillId="3" borderId="1" xfId="0" applyFont="1" applyFill="1" applyBorder="1" applyAlignment="1">
      <alignment horizontal="center"/>
    </xf>
    <xf numFmtId="0" fontId="3" fillId="0" borderId="16" xfId="0" applyFont="1" applyBorder="1"/>
    <xf numFmtId="0" fontId="2" fillId="3" borderId="29" xfId="0" applyFont="1" applyFill="1" applyBorder="1" applyAlignment="1">
      <alignment horizontal="left" wrapText="1"/>
    </xf>
    <xf numFmtId="0" fontId="1" fillId="6" borderId="30" xfId="0" applyFont="1" applyFill="1" applyBorder="1"/>
    <xf numFmtId="0" fontId="2" fillId="3" borderId="8" xfId="0" applyFont="1" applyFill="1" applyBorder="1"/>
    <xf numFmtId="0" fontId="3" fillId="0" borderId="8" xfId="0" applyFont="1" applyBorder="1"/>
    <xf numFmtId="0" fontId="1" fillId="3" borderId="1" xfId="0" applyFont="1" applyFill="1" applyBorder="1" applyAlignment="1">
      <alignment horizontal="left"/>
    </xf>
    <xf numFmtId="0" fontId="1" fillId="3" borderId="62" xfId="0" applyFont="1" applyFill="1" applyBorder="1" applyAlignment="1">
      <alignment horizontal="left"/>
    </xf>
    <xf numFmtId="0" fontId="3" fillId="0" borderId="62" xfId="0" applyFont="1" applyBorder="1"/>
    <xf numFmtId="0" fontId="8" fillId="5" borderId="94" xfId="0" applyFont="1" applyFill="1" applyBorder="1" applyAlignment="1">
      <alignment horizontal="right"/>
    </xf>
    <xf numFmtId="0" fontId="1" fillId="6" borderId="32" xfId="0" applyFont="1" applyFill="1" applyBorder="1"/>
    <xf numFmtId="0" fontId="1" fillId="6" borderId="35" xfId="0" applyFont="1" applyFill="1" applyBorder="1"/>
    <xf numFmtId="0" fontId="2" fillId="6" borderId="13" xfId="0" applyFont="1" applyFill="1" applyBorder="1" applyAlignment="1"/>
    <xf numFmtId="0" fontId="3" fillId="0" borderId="38" xfId="0" applyFont="1" applyBorder="1" applyAlignment="1"/>
    <xf numFmtId="0" fontId="3" fillId="0" borderId="43" xfId="0" applyFont="1" applyBorder="1" applyAlignment="1"/>
    <xf numFmtId="0" fontId="3" fillId="0" borderId="14" xfId="0" applyFont="1" applyBorder="1" applyAlignment="1"/>
    <xf numFmtId="0" fontId="3" fillId="0" borderId="39" xfId="0" applyFont="1" applyBorder="1" applyAlignment="1"/>
    <xf numFmtId="0" fontId="3" fillId="0" borderId="16" xfId="0" applyFont="1" applyBorder="1" applyAlignment="1"/>
  </cellXfs>
  <cellStyles count="1">
    <cellStyle name="Normal" xfId="0" builtinId="0"/>
  </cellStyles>
  <dxfs count="5">
    <dxf>
      <fill>
        <patternFill patternType="solid">
          <fgColor rgb="FFF4C7C3"/>
          <bgColor rgb="FFF4C7C3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950"/>
  <sheetViews>
    <sheetView tabSelected="1" topLeftCell="A3" workbookViewId="0">
      <selection activeCell="E20" sqref="E20:E21"/>
    </sheetView>
  </sheetViews>
  <sheetFormatPr defaultColWidth="12.7109375" defaultRowHeight="15" customHeight="1" x14ac:dyDescent="0.2"/>
  <cols>
    <col min="1" max="1" width="2.42578125" customWidth="1"/>
    <col min="2" max="2" width="35.7109375" customWidth="1"/>
    <col min="3" max="3" width="41.85546875" customWidth="1"/>
    <col min="4" max="4" width="34.7109375" customWidth="1"/>
    <col min="5" max="5" width="37.7109375" customWidth="1"/>
    <col min="6" max="6" width="30.7109375" customWidth="1"/>
  </cols>
  <sheetData>
    <row r="1" spans="1:27" ht="15" customHeight="1" x14ac:dyDescent="0.3">
      <c r="A1" s="1"/>
      <c r="B1" s="2"/>
      <c r="C1" s="2"/>
      <c r="D1" s="2"/>
      <c r="E1" s="2"/>
      <c r="F1" s="3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5.75" customHeight="1" x14ac:dyDescent="0.3">
      <c r="A2" s="1"/>
      <c r="B2" s="4" t="s">
        <v>0</v>
      </c>
      <c r="C2" s="5" t="s">
        <v>1</v>
      </c>
      <c r="D2" s="5" t="s">
        <v>1</v>
      </c>
      <c r="E2" s="6"/>
      <c r="F2" s="7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5.75" customHeight="1" x14ac:dyDescent="0.3">
      <c r="A3" s="1"/>
      <c r="B3" s="8" t="s">
        <v>2</v>
      </c>
      <c r="C3" s="9" t="s">
        <v>1</v>
      </c>
      <c r="D3" s="10" t="s">
        <v>3</v>
      </c>
      <c r="E3" s="9" t="s">
        <v>4</v>
      </c>
      <c r="F3" s="11" t="s">
        <v>5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5.75" customHeight="1" x14ac:dyDescent="0.3">
      <c r="A4" s="1"/>
      <c r="B4" s="8" t="s">
        <v>6</v>
      </c>
      <c r="C4" s="9"/>
      <c r="D4" s="10" t="s">
        <v>7</v>
      </c>
      <c r="E4" s="9" t="s">
        <v>4</v>
      </c>
      <c r="F4" s="12" t="s">
        <v>8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5.75" customHeight="1" x14ac:dyDescent="0.3">
      <c r="A5" s="1"/>
      <c r="B5" s="8" t="s">
        <v>9</v>
      </c>
      <c r="C5" s="9"/>
      <c r="D5" s="10" t="s">
        <v>10</v>
      </c>
      <c r="E5" s="13" t="s">
        <v>11</v>
      </c>
      <c r="F5" s="1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5.75" customHeight="1" x14ac:dyDescent="0.3">
      <c r="A6" s="1"/>
      <c r="B6" s="8" t="s">
        <v>12</v>
      </c>
      <c r="C6" s="9"/>
      <c r="D6" s="10" t="s">
        <v>13</v>
      </c>
      <c r="E6" s="9" t="s">
        <v>11</v>
      </c>
      <c r="F6" s="11" t="s">
        <v>14</v>
      </c>
      <c r="G6" s="1"/>
      <c r="H6" s="15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5.75" customHeight="1" x14ac:dyDescent="0.3">
      <c r="A7" s="1"/>
      <c r="B7" s="8" t="s">
        <v>15</v>
      </c>
      <c r="C7" s="9"/>
      <c r="D7" s="10" t="s">
        <v>16</v>
      </c>
      <c r="E7" s="9" t="s">
        <v>4</v>
      </c>
      <c r="F7" s="1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.75" customHeight="1" x14ac:dyDescent="0.3">
      <c r="A8" s="1"/>
      <c r="B8" s="17" t="s">
        <v>17</v>
      </c>
      <c r="C8" s="18" t="s">
        <v>1</v>
      </c>
      <c r="D8" s="18" t="s">
        <v>1</v>
      </c>
      <c r="E8" s="18" t="s">
        <v>1</v>
      </c>
      <c r="F8" s="19" t="s">
        <v>1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5.75" customHeight="1" x14ac:dyDescent="0.3">
      <c r="A9" s="1"/>
      <c r="B9" s="20" t="s">
        <v>18</v>
      </c>
      <c r="C9" s="9"/>
      <c r="D9" s="21" t="s">
        <v>19</v>
      </c>
      <c r="E9" s="13"/>
      <c r="F9" s="22" t="s">
        <v>20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5.75" customHeight="1" x14ac:dyDescent="0.3">
      <c r="A10" s="1"/>
      <c r="B10" s="8" t="s">
        <v>21</v>
      </c>
      <c r="C10" s="9"/>
      <c r="D10" s="21" t="s">
        <v>22</v>
      </c>
      <c r="E10" s="9"/>
      <c r="F10" s="268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.75" customHeight="1" x14ac:dyDescent="0.3">
      <c r="A11" s="1"/>
      <c r="B11" s="8" t="s">
        <v>23</v>
      </c>
      <c r="C11" s="9"/>
      <c r="D11" s="21" t="s">
        <v>24</v>
      </c>
      <c r="E11" s="13"/>
      <c r="F11" s="265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5.75" customHeight="1" x14ac:dyDescent="0.3">
      <c r="A12" s="1"/>
      <c r="B12" s="23" t="s">
        <v>25</v>
      </c>
      <c r="C12" s="24"/>
      <c r="D12" s="25" t="s">
        <v>26</v>
      </c>
      <c r="E12" s="24"/>
      <c r="F12" s="269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5.75" customHeight="1" x14ac:dyDescent="0.3">
      <c r="A13" s="1"/>
      <c r="B13" s="26" t="s">
        <v>27</v>
      </c>
      <c r="C13" s="27"/>
      <c r="D13" s="28" t="s">
        <v>1</v>
      </c>
      <c r="E13" s="29" t="s">
        <v>1</v>
      </c>
      <c r="F13" s="30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.75" customHeight="1" x14ac:dyDescent="0.3">
      <c r="A14" s="1"/>
      <c r="B14" s="31" t="s">
        <v>28</v>
      </c>
      <c r="C14" s="32" t="s">
        <v>29</v>
      </c>
      <c r="D14" s="32" t="s">
        <v>30</v>
      </c>
      <c r="E14" s="32" t="s">
        <v>31</v>
      </c>
      <c r="F14" s="33" t="s">
        <v>32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6.5" x14ac:dyDescent="0.3">
      <c r="A15" s="1"/>
      <c r="B15" s="34"/>
      <c r="C15" s="9"/>
      <c r="D15" s="9" t="s">
        <v>33</v>
      </c>
      <c r="E15" s="9" t="s">
        <v>34</v>
      </c>
      <c r="F15" s="35" t="s">
        <v>34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6.5" x14ac:dyDescent="0.3">
      <c r="A16" s="1"/>
      <c r="B16" s="34"/>
      <c r="C16" s="9"/>
      <c r="D16" s="9" t="s">
        <v>33</v>
      </c>
      <c r="E16" s="9" t="s">
        <v>34</v>
      </c>
      <c r="F16" s="35" t="s">
        <v>34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6.5" x14ac:dyDescent="0.3">
      <c r="A17" s="1"/>
      <c r="B17" s="34" t="s">
        <v>1</v>
      </c>
      <c r="C17" s="9"/>
      <c r="D17" s="9" t="s">
        <v>33</v>
      </c>
      <c r="E17" s="9" t="s">
        <v>34</v>
      </c>
      <c r="F17" s="35" t="s">
        <v>34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7.25" customHeight="1" x14ac:dyDescent="0.3">
      <c r="A18" s="1"/>
      <c r="B18" s="34" t="s">
        <v>1</v>
      </c>
      <c r="C18" s="9"/>
      <c r="D18" s="9" t="s">
        <v>33</v>
      </c>
      <c r="E18" s="9" t="s">
        <v>34</v>
      </c>
      <c r="F18" s="35" t="s">
        <v>34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2.75" customHeight="1" thickBot="1" x14ac:dyDescent="0.35">
      <c r="A19" s="1"/>
      <c r="B19" s="36" t="s">
        <v>35</v>
      </c>
      <c r="C19" s="37"/>
      <c r="D19" s="38"/>
      <c r="E19" s="39"/>
      <c r="F19" s="40"/>
      <c r="G19" s="15"/>
      <c r="H19" s="15"/>
      <c r="I19" s="15"/>
      <c r="J19" s="15"/>
      <c r="K19" s="15"/>
      <c r="L19" s="15"/>
      <c r="M19" s="15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28.5" customHeight="1" thickTop="1" x14ac:dyDescent="0.3">
      <c r="A20" s="1"/>
      <c r="B20" s="41" t="s">
        <v>36</v>
      </c>
      <c r="C20" s="42" t="s">
        <v>8</v>
      </c>
      <c r="D20" s="43" t="s">
        <v>37</v>
      </c>
      <c r="E20" s="270" t="s">
        <v>38</v>
      </c>
      <c r="F20" s="271" t="s">
        <v>39</v>
      </c>
      <c r="G20" s="15"/>
      <c r="H20" s="15"/>
      <c r="I20" s="15"/>
      <c r="J20" s="15"/>
      <c r="K20" s="15"/>
      <c r="L20" s="15"/>
      <c r="M20" s="15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49.5" x14ac:dyDescent="0.3">
      <c r="A21" s="1"/>
      <c r="B21" s="44" t="s">
        <v>40</v>
      </c>
      <c r="C21" s="13" t="s">
        <v>8</v>
      </c>
      <c r="D21" s="45" t="s">
        <v>37</v>
      </c>
      <c r="E21" s="264"/>
      <c r="F21" s="278"/>
      <c r="G21" s="15"/>
      <c r="H21" s="15"/>
      <c r="I21" s="15"/>
      <c r="J21" s="15"/>
      <c r="K21" s="15"/>
      <c r="L21" s="15"/>
      <c r="M21" s="15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5.75" customHeight="1" x14ac:dyDescent="0.3">
      <c r="A22" s="1"/>
      <c r="B22" s="46" t="s">
        <v>41</v>
      </c>
      <c r="C22" s="13" t="s">
        <v>8</v>
      </c>
      <c r="D22" s="45" t="s">
        <v>42</v>
      </c>
      <c r="E22" s="47" t="s">
        <v>43</v>
      </c>
      <c r="F22" s="278"/>
      <c r="G22" s="15"/>
      <c r="H22" s="15"/>
      <c r="I22" s="15"/>
      <c r="J22" s="15"/>
      <c r="K22" s="15"/>
      <c r="L22" s="15"/>
      <c r="M22" s="15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33.75" thickBot="1" x14ac:dyDescent="0.35">
      <c r="A23" s="1"/>
      <c r="B23" s="48" t="s">
        <v>44</v>
      </c>
      <c r="C23" s="49" t="s">
        <v>8</v>
      </c>
      <c r="D23" s="25" t="s">
        <v>45</v>
      </c>
      <c r="E23" s="50" t="s">
        <v>4</v>
      </c>
      <c r="F23" s="279"/>
      <c r="G23" s="15"/>
      <c r="H23" s="15"/>
      <c r="I23" s="15"/>
      <c r="J23" s="15"/>
      <c r="K23" s="15"/>
      <c r="L23" s="15"/>
      <c r="M23" s="15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7.25" thickTop="1" x14ac:dyDescent="0.3">
      <c r="A24" s="1"/>
      <c r="B24" s="51"/>
      <c r="C24" s="52"/>
      <c r="D24" s="52"/>
      <c r="E24" s="53"/>
      <c r="F24" s="5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6.5" x14ac:dyDescent="0.3">
      <c r="A25" s="1"/>
      <c r="B25" s="55"/>
      <c r="C25" s="56"/>
      <c r="D25" s="57" t="s">
        <v>46</v>
      </c>
      <c r="E25" s="58" t="s">
        <v>8</v>
      </c>
      <c r="F25" s="59" t="s">
        <v>47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6.5" customHeight="1" x14ac:dyDescent="0.3">
      <c r="A26" s="1"/>
      <c r="B26" s="36" t="s">
        <v>48</v>
      </c>
      <c r="C26" s="60" t="s">
        <v>49</v>
      </c>
      <c r="D26" s="61"/>
      <c r="E26" s="61"/>
      <c r="F26" s="62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6.5" x14ac:dyDescent="0.3">
      <c r="A27" s="1"/>
      <c r="B27" s="63" t="s">
        <v>50</v>
      </c>
      <c r="C27" s="64"/>
      <c r="D27" s="65"/>
      <c r="E27" s="66" t="s">
        <v>51</v>
      </c>
      <c r="F27" s="19" t="s">
        <v>8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6.5" x14ac:dyDescent="0.3">
      <c r="A28" s="1"/>
      <c r="B28" s="67" t="s">
        <v>52</v>
      </c>
      <c r="C28" s="68" t="s">
        <v>53</v>
      </c>
      <c r="D28" s="69" t="s">
        <v>54</v>
      </c>
      <c r="E28" s="70" t="s">
        <v>55</v>
      </c>
      <c r="F28" s="71" t="s">
        <v>38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4.25" customHeight="1" x14ac:dyDescent="0.3">
      <c r="A29" s="1"/>
      <c r="B29" s="72"/>
      <c r="C29" s="73" t="s">
        <v>56</v>
      </c>
      <c r="D29" s="45" t="s">
        <v>57</v>
      </c>
      <c r="E29" s="15" t="s">
        <v>1</v>
      </c>
      <c r="F29" s="272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22.5" customHeight="1" x14ac:dyDescent="0.3">
      <c r="A30" s="1"/>
      <c r="B30" s="72" t="s">
        <v>1</v>
      </c>
      <c r="C30" s="73" t="s">
        <v>56</v>
      </c>
      <c r="D30" s="45" t="s">
        <v>57</v>
      </c>
      <c r="E30" s="15"/>
      <c r="F30" s="273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4.25" customHeight="1" x14ac:dyDescent="0.3">
      <c r="A31" s="1"/>
      <c r="B31" s="63" t="s">
        <v>58</v>
      </c>
      <c r="C31" s="64"/>
      <c r="D31" s="74" t="s">
        <v>59</v>
      </c>
      <c r="E31" s="75">
        <f>SUM(E29:E30)</f>
        <v>0</v>
      </c>
      <c r="F31" s="273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6.5" x14ac:dyDescent="0.3">
      <c r="A32" s="1"/>
      <c r="B32" s="67" t="s">
        <v>60</v>
      </c>
      <c r="C32" s="68" t="s">
        <v>61</v>
      </c>
      <c r="D32" s="76" t="s">
        <v>62</v>
      </c>
      <c r="E32" s="77" t="s">
        <v>63</v>
      </c>
      <c r="F32" s="273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6.5" x14ac:dyDescent="0.3">
      <c r="A33" s="1"/>
      <c r="B33" s="72" t="s">
        <v>1</v>
      </c>
      <c r="C33" s="73" t="s">
        <v>64</v>
      </c>
      <c r="D33" s="73"/>
      <c r="E33" s="73"/>
      <c r="F33" s="273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6.5" x14ac:dyDescent="0.3">
      <c r="A34" s="1"/>
      <c r="B34" s="72" t="s">
        <v>1</v>
      </c>
      <c r="C34" s="73" t="s">
        <v>64</v>
      </c>
      <c r="D34" s="78"/>
      <c r="E34" s="78"/>
      <c r="F34" s="273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6.5" x14ac:dyDescent="0.3">
      <c r="A35" s="1"/>
      <c r="B35" s="79"/>
      <c r="C35" s="80" t="s">
        <v>65</v>
      </c>
      <c r="D35" s="81">
        <f>SUM(D33:D34)</f>
        <v>0</v>
      </c>
      <c r="E35" s="81"/>
      <c r="F35" s="273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6.5" x14ac:dyDescent="0.3">
      <c r="A36" s="1"/>
      <c r="B36" s="82"/>
      <c r="C36" s="83" t="s">
        <v>66</v>
      </c>
      <c r="D36" s="84"/>
      <c r="E36" s="85" t="s">
        <v>8</v>
      </c>
      <c r="F36" s="273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6.5" x14ac:dyDescent="0.3">
      <c r="A37" s="1"/>
      <c r="B37" s="86" t="s">
        <v>67</v>
      </c>
      <c r="C37" s="87"/>
      <c r="D37" s="88"/>
      <c r="E37" s="89"/>
      <c r="F37" s="273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6.5" x14ac:dyDescent="0.3">
      <c r="A38" s="90"/>
      <c r="B38" s="91" t="s">
        <v>68</v>
      </c>
      <c r="C38" s="92"/>
      <c r="D38" s="21" t="s">
        <v>69</v>
      </c>
      <c r="E38" s="92"/>
      <c r="F38" s="273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</row>
    <row r="39" spans="1:27" ht="33" x14ac:dyDescent="0.3">
      <c r="A39" s="90"/>
      <c r="B39" s="91" t="s">
        <v>70</v>
      </c>
      <c r="C39" s="92"/>
      <c r="D39" s="21" t="s">
        <v>71</v>
      </c>
      <c r="E39" s="92"/>
      <c r="F39" s="273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</row>
    <row r="40" spans="1:27" ht="33" x14ac:dyDescent="0.3">
      <c r="A40" s="90"/>
      <c r="B40" s="91" t="s">
        <v>72</v>
      </c>
      <c r="C40" s="92"/>
      <c r="D40" s="21" t="s">
        <v>73</v>
      </c>
      <c r="E40" s="92"/>
      <c r="F40" s="273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</row>
    <row r="41" spans="1:27" ht="16.5" x14ac:dyDescent="0.3">
      <c r="A41" s="90"/>
      <c r="B41" s="93" t="s">
        <v>74</v>
      </c>
      <c r="C41" s="94"/>
      <c r="D41" s="21" t="s">
        <v>75</v>
      </c>
      <c r="E41" s="94"/>
      <c r="F41" s="273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</row>
    <row r="42" spans="1:27" ht="11.25" customHeight="1" x14ac:dyDescent="0.3">
      <c r="A42" s="1"/>
      <c r="B42" s="280"/>
      <c r="C42" s="281"/>
      <c r="D42" s="281"/>
      <c r="E42" s="281"/>
      <c r="F42" s="28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.5" customHeight="1" x14ac:dyDescent="0.3">
      <c r="A43" s="1"/>
      <c r="B43" s="283"/>
      <c r="C43" s="284"/>
      <c r="D43" s="284"/>
      <c r="E43" s="284"/>
      <c r="F43" s="285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6.5" x14ac:dyDescent="0.3">
      <c r="A44" s="1"/>
      <c r="B44" s="95" t="s">
        <v>76</v>
      </c>
      <c r="C44" s="96"/>
      <c r="D44" s="96"/>
      <c r="E44" s="97"/>
      <c r="F44" s="98" t="s">
        <v>1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6.5" x14ac:dyDescent="0.3">
      <c r="A45" s="1"/>
      <c r="B45" s="91" t="s">
        <v>77</v>
      </c>
      <c r="C45" s="99"/>
      <c r="D45" s="100" t="s">
        <v>78</v>
      </c>
      <c r="E45" s="101" t="s">
        <v>79</v>
      </c>
      <c r="F45" s="102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6.5" x14ac:dyDescent="0.3">
      <c r="A46" s="1"/>
      <c r="B46" s="91" t="s">
        <v>80</v>
      </c>
      <c r="C46" s="103"/>
      <c r="D46" s="13" t="s">
        <v>8</v>
      </c>
      <c r="E46" s="101" t="s">
        <v>81</v>
      </c>
      <c r="F46" s="35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33" x14ac:dyDescent="0.3">
      <c r="A47" s="1"/>
      <c r="B47" s="91" t="s">
        <v>82</v>
      </c>
      <c r="C47" s="13"/>
      <c r="D47" s="104"/>
      <c r="E47" s="101" t="s">
        <v>83</v>
      </c>
      <c r="F47" s="105" t="e">
        <f>(C45+C46)/(F45/12)</f>
        <v>#DIV/0!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6.5" x14ac:dyDescent="0.3">
      <c r="A48" s="1"/>
      <c r="B48" s="91" t="s">
        <v>84</v>
      </c>
      <c r="C48" s="13"/>
      <c r="D48" s="106" t="s">
        <v>85</v>
      </c>
      <c r="E48" s="101" t="s">
        <v>86</v>
      </c>
      <c r="F48" s="35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33" x14ac:dyDescent="0.3">
      <c r="A49" s="1"/>
      <c r="B49" s="93" t="s">
        <v>87</v>
      </c>
      <c r="C49" s="107">
        <f>SUM(C45:C48)</f>
        <v>0</v>
      </c>
      <c r="D49" s="13" t="s">
        <v>8</v>
      </c>
      <c r="E49" s="108" t="s">
        <v>88</v>
      </c>
      <c r="F49" s="109" t="s">
        <v>8</v>
      </c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6.5" x14ac:dyDescent="0.3">
      <c r="A50" s="1"/>
      <c r="B50" s="110" t="s">
        <v>89</v>
      </c>
      <c r="C50" s="111"/>
      <c r="D50" s="112"/>
      <c r="E50" s="113"/>
      <c r="F50" s="114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33" x14ac:dyDescent="0.3">
      <c r="A51" s="1"/>
      <c r="B51" s="91" t="s">
        <v>90</v>
      </c>
      <c r="C51" s="13" t="s">
        <v>8</v>
      </c>
      <c r="D51" s="21" t="s">
        <v>91</v>
      </c>
      <c r="E51" s="45"/>
      <c r="F51" s="115" t="s">
        <v>38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6.5" x14ac:dyDescent="0.3">
      <c r="A52" s="1"/>
      <c r="B52" s="91" t="s">
        <v>92</v>
      </c>
      <c r="C52" s="13" t="s">
        <v>8</v>
      </c>
      <c r="D52" s="21" t="s">
        <v>93</v>
      </c>
      <c r="E52" s="9" t="s">
        <v>1</v>
      </c>
      <c r="F52" s="274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33" x14ac:dyDescent="0.3">
      <c r="A53" s="1"/>
      <c r="B53" s="91" t="s">
        <v>94</v>
      </c>
      <c r="C53" s="13" t="s">
        <v>8</v>
      </c>
      <c r="D53" s="21" t="s">
        <v>95</v>
      </c>
      <c r="E53" s="9" t="s">
        <v>8</v>
      </c>
      <c r="F53" s="265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6.5" x14ac:dyDescent="0.3">
      <c r="A54" s="1"/>
      <c r="B54" s="91" t="s">
        <v>96</v>
      </c>
      <c r="C54" s="13" t="s">
        <v>8</v>
      </c>
      <c r="D54" s="21" t="s">
        <v>97</v>
      </c>
      <c r="E54" s="13" t="s">
        <v>8</v>
      </c>
      <c r="F54" s="265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6.5" x14ac:dyDescent="0.3">
      <c r="A55" s="1"/>
      <c r="B55" s="116"/>
      <c r="C55" s="117"/>
      <c r="D55" s="117"/>
      <c r="E55" s="118"/>
      <c r="F55" s="119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6.5" x14ac:dyDescent="0.3">
      <c r="A56" s="1"/>
      <c r="B56" s="1"/>
      <c r="C56" s="1"/>
      <c r="D56" s="1"/>
      <c r="E56" s="1"/>
      <c r="F56" s="120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6.5" x14ac:dyDescent="0.3">
      <c r="A57" s="1"/>
      <c r="B57" s="70" t="s">
        <v>98</v>
      </c>
      <c r="C57" s="1"/>
      <c r="D57" s="1"/>
      <c r="E57" s="1"/>
      <c r="F57" s="120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 x14ac:dyDescent="0.3">
      <c r="A58" s="1"/>
      <c r="B58" s="121" t="s">
        <v>99</v>
      </c>
      <c r="C58" s="122"/>
      <c r="D58" s="104"/>
      <c r="E58" s="104"/>
      <c r="F58" s="123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</row>
    <row r="59" spans="1:27" ht="15.75" customHeight="1" x14ac:dyDescent="0.3">
      <c r="A59" s="1"/>
      <c r="B59" s="124" t="s">
        <v>100</v>
      </c>
      <c r="C59" s="125" t="s">
        <v>101</v>
      </c>
      <c r="D59" s="125" t="s">
        <v>102</v>
      </c>
      <c r="E59" s="126" t="s">
        <v>103</v>
      </c>
      <c r="F59" s="127" t="s">
        <v>104</v>
      </c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</row>
    <row r="60" spans="1:27" ht="15.75" customHeight="1" x14ac:dyDescent="0.3">
      <c r="A60" s="1"/>
      <c r="B60" s="128"/>
      <c r="C60" s="73"/>
      <c r="D60" s="13" t="s">
        <v>8</v>
      </c>
      <c r="E60" s="129"/>
      <c r="F60" s="130">
        <f>E60*12</f>
        <v>0</v>
      </c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</row>
    <row r="61" spans="1:27" ht="15.75" customHeight="1" x14ac:dyDescent="0.3">
      <c r="A61" s="1"/>
      <c r="B61" s="128"/>
      <c r="C61" s="73"/>
      <c r="D61" s="13" t="s">
        <v>8</v>
      </c>
      <c r="E61" s="129" t="s">
        <v>1</v>
      </c>
      <c r="F61" s="130">
        <f>E62*12</f>
        <v>0</v>
      </c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</row>
    <row r="62" spans="1:27" ht="15.75" customHeight="1" x14ac:dyDescent="0.3">
      <c r="A62" s="1"/>
      <c r="B62" s="131"/>
      <c r="C62" s="132"/>
      <c r="D62" s="133" t="s">
        <v>8</v>
      </c>
      <c r="E62" s="134"/>
      <c r="F62" s="135">
        <f>E62*12</f>
        <v>0</v>
      </c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</row>
    <row r="63" spans="1:27" ht="15.75" customHeight="1" x14ac:dyDescent="0.3">
      <c r="A63" s="1"/>
      <c r="B63" s="15"/>
      <c r="C63" s="15"/>
      <c r="E63" s="122" t="s">
        <v>105</v>
      </c>
      <c r="F63" s="136">
        <f>SUM(F60:F62)</f>
        <v>0</v>
      </c>
      <c r="G63" s="137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</row>
    <row r="64" spans="1:27" ht="15.75" customHeight="1" x14ac:dyDescent="0.3">
      <c r="A64" s="1"/>
      <c r="B64" s="15"/>
      <c r="C64" s="15"/>
      <c r="D64" s="15"/>
      <c r="E64" s="15"/>
      <c r="F64" s="15"/>
      <c r="G64" s="137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</row>
    <row r="65" spans="1:27" ht="15.75" customHeight="1" x14ac:dyDescent="0.3">
      <c r="A65" s="1"/>
      <c r="B65" s="138" t="s">
        <v>106</v>
      </c>
      <c r="C65" s="15"/>
      <c r="D65" s="15"/>
      <c r="E65" s="15"/>
      <c r="F65" s="139"/>
      <c r="G65" s="137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</row>
    <row r="66" spans="1:27" ht="16.5" x14ac:dyDescent="0.3">
      <c r="A66" s="1"/>
      <c r="B66" s="140" t="s">
        <v>107</v>
      </c>
      <c r="C66" s="141"/>
      <c r="D66" s="142"/>
      <c r="E66" s="143"/>
      <c r="F66" s="123"/>
      <c r="G66" s="15"/>
      <c r="H66" s="144"/>
      <c r="I66" s="144"/>
      <c r="J66" s="144"/>
      <c r="K66" s="144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</row>
    <row r="67" spans="1:27" ht="16.5" x14ac:dyDescent="0.3">
      <c r="A67" s="1"/>
      <c r="B67" s="8" t="s">
        <v>108</v>
      </c>
      <c r="C67" s="1"/>
      <c r="D67" s="10" t="s">
        <v>109</v>
      </c>
      <c r="E67" s="145"/>
      <c r="F67" s="146" t="s">
        <v>110</v>
      </c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</row>
    <row r="68" spans="1:27" ht="16.5" x14ac:dyDescent="0.3">
      <c r="A68" s="1"/>
      <c r="B68" s="8" t="s">
        <v>111</v>
      </c>
      <c r="C68" s="1"/>
      <c r="D68" s="10" t="s">
        <v>112</v>
      </c>
      <c r="E68" s="145"/>
      <c r="F68" s="147" t="s">
        <v>113</v>
      </c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</row>
    <row r="69" spans="1:27" ht="7.5" customHeight="1" x14ac:dyDescent="0.3">
      <c r="A69" s="1"/>
      <c r="B69" s="148"/>
      <c r="C69" s="149"/>
      <c r="D69" s="149"/>
      <c r="E69" s="150"/>
      <c r="F69" s="150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</row>
    <row r="70" spans="1:27" ht="16.5" x14ac:dyDescent="0.3">
      <c r="A70" s="1"/>
      <c r="B70" s="151"/>
      <c r="C70" s="152" t="s">
        <v>114</v>
      </c>
      <c r="D70" s="153"/>
      <c r="E70" s="153"/>
      <c r="F70" s="154" t="s">
        <v>38</v>
      </c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</row>
    <row r="71" spans="1:27" ht="16.5" x14ac:dyDescent="0.3">
      <c r="A71" s="1"/>
      <c r="B71" s="155" t="s">
        <v>115</v>
      </c>
      <c r="C71" s="156" t="s">
        <v>116</v>
      </c>
      <c r="D71" s="156" t="s">
        <v>117</v>
      </c>
      <c r="E71" s="70" t="s">
        <v>118</v>
      </c>
      <c r="F71" s="27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</row>
    <row r="72" spans="1:27" ht="16.5" x14ac:dyDescent="0.3">
      <c r="A72" s="1"/>
      <c r="B72" s="157"/>
      <c r="C72" s="158"/>
      <c r="D72" s="158"/>
      <c r="E72" s="104"/>
      <c r="F72" s="276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</row>
    <row r="73" spans="1:27" ht="16.5" x14ac:dyDescent="0.3">
      <c r="A73" s="1"/>
      <c r="B73" s="159"/>
      <c r="C73" s="70" t="s">
        <v>119</v>
      </c>
      <c r="D73" s="160"/>
      <c r="E73" s="145"/>
      <c r="F73" s="276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</row>
    <row r="74" spans="1:27" ht="16.5" x14ac:dyDescent="0.3">
      <c r="A74" s="1"/>
      <c r="B74" s="161" t="s">
        <v>120</v>
      </c>
      <c r="C74" s="70" t="s">
        <v>121</v>
      </c>
      <c r="D74" s="70" t="s">
        <v>122</v>
      </c>
      <c r="E74" s="120"/>
      <c r="F74" s="276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</row>
    <row r="75" spans="1:27" ht="16.5" x14ac:dyDescent="0.3">
      <c r="A75" s="1"/>
      <c r="B75" s="162"/>
      <c r="C75" s="163"/>
      <c r="D75" s="163">
        <v>52</v>
      </c>
      <c r="E75" s="164"/>
      <c r="F75" s="276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</row>
    <row r="76" spans="1:27" ht="16.5" x14ac:dyDescent="0.3">
      <c r="A76" s="1"/>
      <c r="B76" s="165"/>
      <c r="C76" s="144"/>
      <c r="D76" s="144"/>
      <c r="E76" s="166"/>
      <c r="F76" s="276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</row>
    <row r="77" spans="1:27" ht="16.5" x14ac:dyDescent="0.3">
      <c r="A77" s="1"/>
      <c r="B77" s="167"/>
      <c r="C77" s="168"/>
      <c r="D77" s="168"/>
      <c r="E77" s="169"/>
      <c r="F77" s="170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</row>
    <row r="78" spans="1:27" ht="16.5" x14ac:dyDescent="0.3">
      <c r="A78" s="1"/>
      <c r="B78" s="171" t="s">
        <v>123</v>
      </c>
      <c r="C78" s="172"/>
      <c r="D78" s="172"/>
      <c r="E78" s="172"/>
      <c r="F78" s="170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</row>
    <row r="79" spans="1:27" ht="16.5" x14ac:dyDescent="0.3">
      <c r="A79" s="1"/>
      <c r="B79" s="173" t="s">
        <v>124</v>
      </c>
      <c r="C79" s="174" t="s">
        <v>125</v>
      </c>
      <c r="D79" s="174" t="s">
        <v>126</v>
      </c>
      <c r="E79" s="174" t="s">
        <v>125</v>
      </c>
      <c r="F79" s="170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</row>
    <row r="80" spans="1:27" ht="16.5" x14ac:dyDescent="0.3">
      <c r="A80" s="1"/>
      <c r="B80" s="175"/>
      <c r="C80" s="176">
        <f>B80*52</f>
        <v>0</v>
      </c>
      <c r="D80" s="176"/>
      <c r="E80" s="176">
        <f>D80*26</f>
        <v>0</v>
      </c>
      <c r="F80" s="170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</row>
    <row r="81" spans="1:27" ht="16.5" x14ac:dyDescent="0.3">
      <c r="A81" s="1"/>
      <c r="B81" s="177" t="s">
        <v>127</v>
      </c>
      <c r="C81" s="178" t="s">
        <v>125</v>
      </c>
      <c r="D81" s="178" t="s">
        <v>128</v>
      </c>
      <c r="E81" s="178" t="s">
        <v>125</v>
      </c>
      <c r="F81" s="170"/>
      <c r="G81" s="15"/>
      <c r="H81" s="15"/>
      <c r="I81" s="15"/>
      <c r="J81" s="15"/>
      <c r="K81" s="15"/>
      <c r="L81" s="15"/>
      <c r="M81" s="15"/>
      <c r="N81" s="15"/>
      <c r="O81" s="1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</row>
    <row r="82" spans="1:27" ht="16.5" x14ac:dyDescent="0.3">
      <c r="A82" s="15"/>
      <c r="B82" s="179"/>
      <c r="C82" s="180">
        <f>B82*28</f>
        <v>0</v>
      </c>
      <c r="D82" s="181"/>
      <c r="E82" s="180">
        <f>D82*12</f>
        <v>0</v>
      </c>
      <c r="F82" s="170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</row>
    <row r="83" spans="1:27" ht="16.5" customHeight="1" x14ac:dyDescent="0.3">
      <c r="A83" s="15"/>
      <c r="B83" s="182"/>
      <c r="C83" s="183"/>
      <c r="D83" s="184"/>
      <c r="E83" s="183"/>
      <c r="F83" s="170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</row>
    <row r="84" spans="1:27" ht="9.75" customHeight="1" x14ac:dyDescent="0.3">
      <c r="A84" s="15"/>
      <c r="B84" s="15"/>
      <c r="C84" s="185"/>
      <c r="D84" s="185"/>
      <c r="E84" s="18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</row>
    <row r="85" spans="1:27" ht="5.25" customHeight="1" x14ac:dyDescent="0.3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</row>
    <row r="86" spans="1:27" ht="16.5" x14ac:dyDescent="0.3">
      <c r="A86" s="1"/>
      <c r="B86" s="186" t="s">
        <v>129</v>
      </c>
      <c r="C86" s="187"/>
      <c r="D86" s="187"/>
      <c r="E86" s="187"/>
      <c r="F86" s="188"/>
      <c r="G86" s="15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6.5" x14ac:dyDescent="0.3">
      <c r="A87" s="1"/>
      <c r="B87" s="189" t="s">
        <v>130</v>
      </c>
      <c r="C87" s="190"/>
      <c r="D87" s="190"/>
      <c r="E87" s="190"/>
      <c r="F87" s="164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5"/>
      <c r="X87" s="15"/>
      <c r="Y87" s="15"/>
      <c r="Z87" s="15"/>
      <c r="AA87" s="15"/>
    </row>
    <row r="88" spans="1:27" ht="16.5" x14ac:dyDescent="0.3">
      <c r="A88" s="1"/>
      <c r="B88" s="191" t="s">
        <v>131</v>
      </c>
      <c r="C88" s="192" t="s">
        <v>124</v>
      </c>
      <c r="D88" s="174" t="s">
        <v>132</v>
      </c>
      <c r="E88" s="193" t="s">
        <v>133</v>
      </c>
      <c r="F88" s="194" t="s">
        <v>134</v>
      </c>
      <c r="G88" s="15"/>
      <c r="H88" s="15"/>
      <c r="I88" s="15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6.5" x14ac:dyDescent="0.3">
      <c r="A89" s="1"/>
      <c r="B89" s="189" t="s">
        <v>135</v>
      </c>
      <c r="C89" s="195"/>
      <c r="D89" s="158"/>
      <c r="E89" s="196"/>
      <c r="F89" s="197"/>
      <c r="G89" s="15"/>
      <c r="H89" s="15"/>
      <c r="I89" s="15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6.5" x14ac:dyDescent="0.3">
      <c r="A90" s="1"/>
      <c r="B90" s="189" t="s">
        <v>136</v>
      </c>
      <c r="C90" s="198"/>
      <c r="D90" s="158"/>
      <c r="E90" s="199"/>
      <c r="F90" s="200"/>
      <c r="G90" s="15"/>
      <c r="H90" s="15"/>
      <c r="I90" s="15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6.5" x14ac:dyDescent="0.3">
      <c r="A91" s="1"/>
      <c r="B91" s="189" t="s">
        <v>137</v>
      </c>
      <c r="C91" s="195"/>
      <c r="D91" s="158"/>
      <c r="E91" s="199"/>
      <c r="F91" s="201"/>
      <c r="G91" s="15"/>
      <c r="H91" s="15"/>
      <c r="I91" s="15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6.5" x14ac:dyDescent="0.3">
      <c r="A92" s="1"/>
      <c r="B92" s="189" t="s">
        <v>138</v>
      </c>
      <c r="C92" s="195"/>
      <c r="D92" s="158"/>
      <c r="E92" s="202"/>
      <c r="F92" s="201"/>
      <c r="G92" s="15"/>
      <c r="H92" s="15"/>
      <c r="I92" s="1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6.5" x14ac:dyDescent="0.3">
      <c r="A93" s="1"/>
      <c r="B93" s="189" t="s">
        <v>139</v>
      </c>
      <c r="C93" s="195"/>
      <c r="D93" s="158"/>
      <c r="E93" s="203"/>
      <c r="F93" s="201"/>
      <c r="G93" s="15"/>
      <c r="H93" s="15"/>
      <c r="I93" s="15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6.5" x14ac:dyDescent="0.3">
      <c r="A94" s="1"/>
      <c r="B94" s="189" t="s">
        <v>140</v>
      </c>
      <c r="C94" s="195"/>
      <c r="D94" s="158"/>
      <c r="E94" s="203"/>
      <c r="F94" s="201"/>
      <c r="G94" s="15"/>
      <c r="H94" s="15"/>
      <c r="I94" s="15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6.5" x14ac:dyDescent="0.3">
      <c r="A95" s="1"/>
      <c r="B95" s="189" t="s">
        <v>141</v>
      </c>
      <c r="C95" s="195"/>
      <c r="D95" s="158"/>
      <c r="E95" s="203"/>
      <c r="F95" s="201"/>
      <c r="G95" s="15"/>
      <c r="H95" s="15"/>
      <c r="I95" s="15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6.5" x14ac:dyDescent="0.3">
      <c r="A96" s="1"/>
      <c r="B96" s="189" t="s">
        <v>142</v>
      </c>
      <c r="C96" s="204"/>
      <c r="D96" s="205"/>
      <c r="E96" s="206"/>
      <c r="F96" s="207"/>
      <c r="G96" s="15"/>
      <c r="H96" s="15"/>
      <c r="I96" s="15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6.5" x14ac:dyDescent="0.3">
      <c r="A97" s="1"/>
      <c r="B97" s="208" t="s">
        <v>143</v>
      </c>
      <c r="C97" s="209">
        <f>SUM(C89:C96)</f>
        <v>0</v>
      </c>
      <c r="D97" s="210">
        <f>SUM(E89:E94)</f>
        <v>0</v>
      </c>
      <c r="E97" s="211">
        <f>SUM(E89:E92)</f>
        <v>0</v>
      </c>
      <c r="F97" s="212">
        <f>SUM(F89:F90)</f>
        <v>0</v>
      </c>
      <c r="G97" s="15"/>
      <c r="H97" s="15"/>
      <c r="I97" s="15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6.5" x14ac:dyDescent="0.3">
      <c r="A98" s="1"/>
      <c r="B98" s="208" t="s">
        <v>144</v>
      </c>
      <c r="C98" s="213">
        <v>8</v>
      </c>
      <c r="D98" s="214">
        <v>7</v>
      </c>
      <c r="E98" s="215">
        <v>4</v>
      </c>
      <c r="F98" s="216">
        <v>2</v>
      </c>
      <c r="G98" s="15"/>
      <c r="H98" s="15"/>
      <c r="I98" s="15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6.5" x14ac:dyDescent="0.3">
      <c r="A99" s="1"/>
      <c r="B99" s="208" t="s">
        <v>145</v>
      </c>
      <c r="C99" s="213"/>
      <c r="D99" s="210"/>
      <c r="E99" s="211">
        <f>D97/4</f>
        <v>0</v>
      </c>
      <c r="F99" s="212">
        <f>F96/2</f>
        <v>0</v>
      </c>
      <c r="G99" s="15"/>
      <c r="H99" s="15"/>
      <c r="I99" s="15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6.5" x14ac:dyDescent="0.3">
      <c r="A100" s="1"/>
      <c r="B100" s="208" t="s">
        <v>146</v>
      </c>
      <c r="C100" s="213">
        <v>52</v>
      </c>
      <c r="D100" s="214">
        <v>26</v>
      </c>
      <c r="E100" s="215">
        <v>24</v>
      </c>
      <c r="F100" s="216">
        <v>12</v>
      </c>
      <c r="G100" s="15"/>
      <c r="H100" s="15"/>
      <c r="I100" s="15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6.5" x14ac:dyDescent="0.3">
      <c r="A101" s="1"/>
      <c r="B101" s="217" t="s">
        <v>147</v>
      </c>
      <c r="C101" s="218"/>
      <c r="D101" s="219"/>
      <c r="E101" s="220">
        <f>D99*24</f>
        <v>0</v>
      </c>
      <c r="F101" s="221">
        <f>F99*12</f>
        <v>0</v>
      </c>
      <c r="G101" s="15"/>
      <c r="H101" s="15"/>
      <c r="I101" s="15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6.5" x14ac:dyDescent="0.3">
      <c r="A102" s="1"/>
      <c r="B102" s="1"/>
      <c r="C102" s="1"/>
      <c r="D102" s="222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" customHeight="1" x14ac:dyDescent="0.3">
      <c r="A103" s="1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</row>
    <row r="104" spans="1:27" ht="16.5" x14ac:dyDescent="0.3">
      <c r="A104" s="1"/>
      <c r="B104" s="223"/>
      <c r="C104" s="224" t="s">
        <v>148</v>
      </c>
      <c r="D104" s="15"/>
      <c r="E104" s="225"/>
      <c r="F104" s="226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</row>
    <row r="105" spans="1:27" ht="16.5" x14ac:dyDescent="0.3">
      <c r="A105" s="1"/>
      <c r="B105" s="34" t="s">
        <v>149</v>
      </c>
      <c r="C105" s="47"/>
      <c r="D105" s="15"/>
      <c r="E105" s="257" t="s">
        <v>38</v>
      </c>
      <c r="F105" s="258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</row>
    <row r="106" spans="1:27" ht="16.5" x14ac:dyDescent="0.3">
      <c r="A106" s="1"/>
      <c r="B106" s="34" t="s">
        <v>150</v>
      </c>
      <c r="C106" s="47"/>
      <c r="D106" s="15"/>
      <c r="E106" s="259"/>
      <c r="F106" s="258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</row>
    <row r="107" spans="1:27" ht="16.5" x14ac:dyDescent="0.3">
      <c r="A107" s="1"/>
      <c r="B107" s="34" t="s">
        <v>151</v>
      </c>
      <c r="C107" s="227"/>
      <c r="D107" s="15"/>
      <c r="E107" s="259"/>
      <c r="F107" s="258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</row>
    <row r="108" spans="1:27" ht="16.5" x14ac:dyDescent="0.3">
      <c r="A108" s="1"/>
      <c r="B108" s="34" t="s">
        <v>152</v>
      </c>
      <c r="C108" s="227"/>
      <c r="D108" s="1"/>
      <c r="E108" s="259"/>
      <c r="F108" s="258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6.5" x14ac:dyDescent="0.3">
      <c r="A109" s="1"/>
      <c r="B109" s="228" t="s">
        <v>153</v>
      </c>
      <c r="C109" s="229">
        <f>C107-C108</f>
        <v>0</v>
      </c>
      <c r="D109" s="1"/>
      <c r="E109" s="260"/>
      <c r="F109" s="26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6.5" x14ac:dyDescent="0.3">
      <c r="A110" s="1"/>
      <c r="B110" s="1"/>
      <c r="C110" s="1"/>
      <c r="D110" s="15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6.5" x14ac:dyDescent="0.3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</row>
    <row r="112" spans="1:27" ht="16.5" x14ac:dyDescent="0.3">
      <c r="A112" s="1"/>
      <c r="B112" s="230"/>
      <c r="C112" s="231" t="s">
        <v>154</v>
      </c>
      <c r="D112" s="232"/>
      <c r="E112" s="233" t="s">
        <v>1</v>
      </c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6.5" x14ac:dyDescent="0.3">
      <c r="A113" s="1"/>
      <c r="B113" s="234" t="s">
        <v>155</v>
      </c>
      <c r="C113" s="235"/>
      <c r="D113" s="236" t="s">
        <v>156</v>
      </c>
      <c r="E113" s="237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6.5" x14ac:dyDescent="0.3">
      <c r="A114" s="1"/>
      <c r="B114" s="238" t="s">
        <v>157</v>
      </c>
      <c r="C114" s="70" t="s">
        <v>158</v>
      </c>
      <c r="D114" s="70" t="s">
        <v>159</v>
      </c>
      <c r="E114" s="239" t="s">
        <v>160</v>
      </c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6.5" x14ac:dyDescent="0.3">
      <c r="A115" s="1"/>
      <c r="B115" s="240" t="s">
        <v>161</v>
      </c>
      <c r="C115" s="56"/>
      <c r="D115" s="56"/>
      <c r="E115" s="24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6.5" x14ac:dyDescent="0.3">
      <c r="A116" s="1"/>
      <c r="B116" s="240" t="s">
        <v>162</v>
      </c>
      <c r="C116" s="56"/>
      <c r="D116" s="56"/>
      <c r="E116" s="24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6.5" x14ac:dyDescent="0.3">
      <c r="A117" s="1"/>
      <c r="B117" s="240" t="s">
        <v>163</v>
      </c>
      <c r="C117" s="56"/>
      <c r="D117" s="56"/>
      <c r="E117" s="24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6.5" x14ac:dyDescent="0.3">
      <c r="A118" s="1"/>
      <c r="B118" s="240" t="s">
        <v>164</v>
      </c>
      <c r="C118" s="56"/>
      <c r="D118" s="56"/>
      <c r="E118" s="24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6.5" x14ac:dyDescent="0.3">
      <c r="A119" s="1"/>
      <c r="B119" s="240" t="s">
        <v>165</v>
      </c>
      <c r="C119" s="56"/>
      <c r="D119" s="56"/>
      <c r="E119" s="24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6.5" x14ac:dyDescent="0.3">
      <c r="A120" s="1"/>
      <c r="B120" s="240" t="s">
        <v>166</v>
      </c>
      <c r="C120" s="56"/>
      <c r="D120" s="56"/>
      <c r="E120" s="24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6.5" x14ac:dyDescent="0.3">
      <c r="A121" s="1"/>
      <c r="B121" s="277" t="s">
        <v>1</v>
      </c>
      <c r="C121" s="243" t="s">
        <v>167</v>
      </c>
      <c r="D121" s="244" t="e">
        <f>AVERAGE(D115:D120)</f>
        <v>#DIV/0!</v>
      </c>
      <c r="E121" s="245">
        <f>SUM(E115:E120)</f>
        <v>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6.5" x14ac:dyDescent="0.3">
      <c r="A122" s="1"/>
      <c r="B122" s="234" t="s">
        <v>155</v>
      </c>
      <c r="C122" s="235"/>
      <c r="D122" s="236" t="s">
        <v>156</v>
      </c>
      <c r="E122" s="237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6.5" x14ac:dyDescent="0.3">
      <c r="A123" s="1"/>
      <c r="B123" s="238" t="s">
        <v>168</v>
      </c>
      <c r="C123" s="70" t="s">
        <v>158</v>
      </c>
      <c r="D123" s="70" t="s">
        <v>159</v>
      </c>
      <c r="E123" s="239" t="s">
        <v>160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6.5" x14ac:dyDescent="0.3">
      <c r="A124" s="1"/>
      <c r="B124" s="240"/>
      <c r="C124" s="1"/>
      <c r="D124" s="15"/>
      <c r="E124" s="120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6.5" x14ac:dyDescent="0.3">
      <c r="A125" s="1"/>
      <c r="B125" s="246"/>
      <c r="C125" s="247" t="s">
        <v>154</v>
      </c>
      <c r="D125" s="61"/>
      <c r="E125" s="248" t="s">
        <v>1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6.5" x14ac:dyDescent="0.3">
      <c r="A126" s="1"/>
      <c r="B126" s="234" t="s">
        <v>155</v>
      </c>
      <c r="C126" s="235"/>
      <c r="D126" s="236" t="s">
        <v>156</v>
      </c>
      <c r="E126" s="237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6.5" x14ac:dyDescent="0.3">
      <c r="A127" s="1"/>
      <c r="B127" s="238" t="s">
        <v>157</v>
      </c>
      <c r="C127" s="70" t="s">
        <v>158</v>
      </c>
      <c r="D127" s="70" t="s">
        <v>159</v>
      </c>
      <c r="E127" s="239" t="s">
        <v>160</v>
      </c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6.5" x14ac:dyDescent="0.3">
      <c r="A128" s="1"/>
      <c r="B128" s="240" t="s">
        <v>161</v>
      </c>
      <c r="C128" s="56"/>
      <c r="D128" s="56"/>
      <c r="E128" s="24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6.5" x14ac:dyDescent="0.3">
      <c r="A129" s="1"/>
      <c r="B129" s="240" t="s">
        <v>162</v>
      </c>
      <c r="C129" s="56"/>
      <c r="D129" s="56"/>
      <c r="E129" s="24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6.5" x14ac:dyDescent="0.3">
      <c r="A130" s="1"/>
      <c r="B130" s="240" t="s">
        <v>163</v>
      </c>
      <c r="C130" s="56"/>
      <c r="D130" s="56"/>
      <c r="E130" s="24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6.5" x14ac:dyDescent="0.3">
      <c r="A131" s="1"/>
      <c r="B131" s="240" t="s">
        <v>164</v>
      </c>
      <c r="C131" s="56"/>
      <c r="D131" s="56"/>
      <c r="E131" s="24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6.5" x14ac:dyDescent="0.3">
      <c r="A132" s="1"/>
      <c r="B132" s="240" t="s">
        <v>165</v>
      </c>
      <c r="C132" s="56"/>
      <c r="D132" s="56"/>
      <c r="E132" s="24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6.5" x14ac:dyDescent="0.3">
      <c r="A133" s="1"/>
      <c r="B133" s="240" t="s">
        <v>166</v>
      </c>
      <c r="C133" s="56"/>
      <c r="D133" s="56"/>
      <c r="E133" s="24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6.5" x14ac:dyDescent="0.3">
      <c r="A134" s="1"/>
      <c r="B134" s="277" t="s">
        <v>1</v>
      </c>
      <c r="C134" s="243" t="s">
        <v>167</v>
      </c>
      <c r="D134" s="244" t="e">
        <f>AVERAGE(D128:D133)</f>
        <v>#DIV/0!</v>
      </c>
      <c r="E134" s="245">
        <f>SUM(E128:E133)</f>
        <v>0</v>
      </c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6.5" x14ac:dyDescent="0.3">
      <c r="A135" s="1"/>
      <c r="B135" s="234" t="s">
        <v>155</v>
      </c>
      <c r="C135" s="235"/>
      <c r="D135" s="236" t="s">
        <v>156</v>
      </c>
      <c r="E135" s="237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6.5" x14ac:dyDescent="0.3">
      <c r="A136" s="1"/>
      <c r="B136" s="238" t="s">
        <v>168</v>
      </c>
      <c r="C136" s="70" t="s">
        <v>158</v>
      </c>
      <c r="D136" s="70" t="s">
        <v>159</v>
      </c>
      <c r="E136" s="239" t="s">
        <v>160</v>
      </c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6.5" x14ac:dyDescent="0.3">
      <c r="A137" s="1"/>
      <c r="B137" s="249"/>
      <c r="C137" s="250"/>
      <c r="D137" s="250"/>
      <c r="E137" s="25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6.5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7.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 x14ac:dyDescent="0.3">
      <c r="A140" s="1"/>
      <c r="B140" s="15"/>
      <c r="C140" s="1" t="s">
        <v>169</v>
      </c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</row>
    <row r="141" spans="1:27" ht="15.75" customHeight="1" x14ac:dyDescent="0.3">
      <c r="A141" s="1"/>
      <c r="B141" s="15"/>
      <c r="C141" s="15" t="s">
        <v>170</v>
      </c>
      <c r="D141" s="252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</row>
    <row r="142" spans="1:27" ht="15.75" customHeight="1" x14ac:dyDescent="0.3">
      <c r="A142" s="1"/>
      <c r="B142" s="10" t="s">
        <v>171</v>
      </c>
      <c r="C142" s="10" t="s">
        <v>172</v>
      </c>
      <c r="D142" s="104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</row>
    <row r="143" spans="1:27" ht="16.5" x14ac:dyDescent="0.3">
      <c r="A143" s="1"/>
      <c r="B143" s="10" t="s">
        <v>173</v>
      </c>
      <c r="C143" s="10" t="s">
        <v>174</v>
      </c>
      <c r="D143" s="104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</row>
    <row r="144" spans="1:27" ht="16.5" x14ac:dyDescent="0.3">
      <c r="A144" s="1"/>
      <c r="B144" s="15"/>
      <c r="C144" s="15" t="s">
        <v>175</v>
      </c>
      <c r="D144" s="104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</row>
    <row r="145" spans="1:27" ht="16.5" x14ac:dyDescent="0.3">
      <c r="A145" s="1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</row>
    <row r="146" spans="1:27" ht="16.5" x14ac:dyDescent="0.3">
      <c r="A146" s="1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</row>
    <row r="147" spans="1:27" ht="16.5" x14ac:dyDescent="0.3">
      <c r="A147" s="15"/>
      <c r="B147" s="104" t="s">
        <v>176</v>
      </c>
      <c r="C147" s="104"/>
      <c r="D147" s="104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</row>
    <row r="148" spans="1:27" ht="16.5" x14ac:dyDescent="0.3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</row>
    <row r="149" spans="1:27" ht="16.5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33" x14ac:dyDescent="0.3">
      <c r="A150" s="1"/>
      <c r="B150" s="253" t="s">
        <v>177</v>
      </c>
      <c r="C150" s="262"/>
      <c r="D150" s="263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</row>
    <row r="151" spans="1:27" ht="16.5" x14ac:dyDescent="0.3">
      <c r="A151" s="1"/>
      <c r="B151" s="254" t="s">
        <v>178</v>
      </c>
      <c r="C151" s="264"/>
      <c r="D151" s="26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</row>
    <row r="152" spans="1:27" ht="16.5" x14ac:dyDescent="0.3">
      <c r="A152" s="1"/>
      <c r="B152" s="255"/>
      <c r="C152" s="266"/>
      <c r="D152" s="267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</row>
    <row r="153" spans="1:27" ht="16.5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6.5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6.5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6.5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6.5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6.5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6.5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6.5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6.5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6.5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6.5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6.5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6.5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6.5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6.5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6.5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6.5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6.5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6.5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6.5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6.5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6.5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6.5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6.5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6.5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6.5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6.5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6.5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6.5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6.5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6.5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6.5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6.5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6.5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6.5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6.5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6.5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6.5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6.5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6.5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6.5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6.5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6.5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6.5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6.5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6.5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6.5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6.5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6.5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6.5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6.5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6.5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6.5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6.5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6.5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6.5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6.5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6.5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6.5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6.5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6.5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6.5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6.5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6.5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6.5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6.5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6.5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6.5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6.5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6.5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6.5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6.5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6.5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6.5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6.5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6.5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6.5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6.5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6.5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6.5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6.5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6.5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6.5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6.5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6.5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6.5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6.5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6.5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6.5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6.5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6.5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6.5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6.5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6.5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6.5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6.5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6.5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6.5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6.5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6.5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6.5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6.5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6.5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6.5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6.5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6.5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6.5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6.5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6.5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6.5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6.5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6.5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6.5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6.5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6.5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6.5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6.5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6.5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6.5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6.5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6.5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6.5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6.5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6.5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6.5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6.5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6.5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6.5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6.5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6.5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6.5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6.5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6.5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6.5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6.5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6.5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6.5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6.5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6.5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6.5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6.5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6.5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6.5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6.5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6.5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6.5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6.5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6.5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6.5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6.5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6.5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6.5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6.5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6.5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6.5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6.5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6.5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6.5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6.5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6.5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6.5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6.5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6.5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6.5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6.5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6.5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6.5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6.5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6.5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6.5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6.5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6.5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6.5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6.5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6.5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6.5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6.5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6.5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6.5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6.5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6.5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6.5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6.5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6.5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6.5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6.5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6.5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6.5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6.5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6.5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6.5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6.5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6.5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6.5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6.5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6.5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6.5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6.5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6.5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6.5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6.5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6.5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6.5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6.5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6.5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6.5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6.5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6.5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6.5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6.5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6.5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6.5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6.5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6.5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6.5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6.5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6.5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6.5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6.5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6.5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6.5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6.5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6.5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6.5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6.5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6.5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6.5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6.5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6.5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6.5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6.5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6.5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6.5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6.5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6.5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6.5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6.5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6.5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6.5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6.5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6.5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6.5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6.5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6.5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6.5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6.5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6.5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6.5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6.5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6.5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6.5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6.5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6.5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6.5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6.5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6.5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6.5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6.5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6.5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6.5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6.5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6.5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6.5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6.5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6.5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6.5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6.5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6.5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6.5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6.5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6.5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6.5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6.5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6.5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6.5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6.5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6.5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6.5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6.5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6.5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6.5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6.5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6.5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6.5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6.5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6.5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6.5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6.5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6.5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6.5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6.5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6.5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6.5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6.5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6.5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6.5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6.5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6.5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6.5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6.5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6.5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6.5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6.5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6.5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6.5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6.5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6.5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6.5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6.5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6.5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6.5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6.5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6.5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6.5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6.5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6.5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6.5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6.5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6.5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6.5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6.5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6.5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6.5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6.5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6.5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6.5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6.5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6.5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6.5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6.5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6.5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6.5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6.5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6.5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6.5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6.5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6.5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6.5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6.5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6.5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6.5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6.5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6.5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6.5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6.5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6.5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6.5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6.5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6.5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6.5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6.5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6.5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6.5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6.5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6.5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6.5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6.5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6.5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6.5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6.5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6.5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6.5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6.5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6.5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6.5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6.5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6.5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6.5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6.5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6.5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6.5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6.5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6.5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6.5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6.5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6.5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6.5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6.5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6.5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6.5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6.5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6.5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6.5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6.5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6.5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6.5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6.5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6.5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6.5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6.5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6.5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6.5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6.5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6.5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6.5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6.5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6.5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6.5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6.5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6.5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6.5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6.5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6.5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6.5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6.5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6.5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6.5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6.5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6.5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6.5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6.5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6.5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6.5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6.5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6.5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6.5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6.5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6.5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6.5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6.5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6.5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6.5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6.5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6.5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6.5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6.5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6.5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6.5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6.5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6.5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6.5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6.5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6.5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6.5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6.5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6.5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6.5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6.5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6.5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6.5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6.5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6.5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6.5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6.5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6.5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6.5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6.5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6.5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6.5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6.5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6.5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6.5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6.5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6.5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6.5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6.5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6.5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6.5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6.5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6.5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6.5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6.5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6.5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6.5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6.5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6.5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6.5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6.5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6.5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6.5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6.5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6.5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6.5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6.5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6.5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6.5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6.5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6.5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6.5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6.5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6.5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6.5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6.5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6.5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6.5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6.5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6.5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6.5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6.5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6.5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6.5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6.5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6.5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6.5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6.5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6.5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6.5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6.5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6.5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6.5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6.5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6.5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6.5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6.5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6.5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6.5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6.5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6.5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6.5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6.5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6.5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6.5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6.5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6.5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6.5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6.5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6.5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6.5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6.5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6.5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6.5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6.5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6.5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6.5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6.5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6.5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6.5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6.5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6.5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6.5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6.5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6.5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6.5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6.5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6.5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6.5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6.5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6.5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6.5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6.5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6.5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6.5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6.5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6.5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6.5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6.5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6.5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6.5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6.5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6.5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6.5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6.5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6.5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6.5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6.5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6.5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6.5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6.5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6.5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6.5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6.5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6.5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6.5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6.5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6.5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6.5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6.5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6.5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6.5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6.5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6.5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6.5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6.5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6.5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6.5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6.5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6.5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6.5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6.5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6.5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6.5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6.5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6.5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6.5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6.5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6.5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6.5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6.5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6.5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6.5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6.5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6.5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6.5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6.5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6.5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6.5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6.5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6.5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6.5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6.5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6.5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6.5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6.5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6.5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6.5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6.5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6.5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6.5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6.5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6.5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6.5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6.5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6.5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6.5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6.5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6.5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6.5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6.5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6.5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6.5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6.5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6.5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6.5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6.5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6.5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6.5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6.5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6.5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6.5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6.5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6.5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6.5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6.5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6.5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6.5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6.5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6.5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6.5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6.5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6.5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6.5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6.5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6.5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6.5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6.5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6.5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6.5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6.5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6.5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6.5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6.5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6.5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6.5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6.5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6.5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6.5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6.5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6.5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6.5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6.5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6.5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6.5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6.5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6.5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6.5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6.5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6.5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6.5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6.5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6.5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6.5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6.5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6.5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6.5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6.5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6.5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6.5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6.5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6.5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6.5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6.5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6.5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6.5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6.5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6.5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6.5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6.5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6.5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6.5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6.5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6.5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6.5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6.5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6.5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6.5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6.5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6.5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6.5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6.5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6.5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6.5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6.5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6.5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6.5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6.5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6.5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6.5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6.5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6.5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6.5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6.5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6.5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6.5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6.5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6.5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6.5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6.5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6.5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6.5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6.5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6.5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6.5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6.5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6.5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6.5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6.5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6.5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6.5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6.5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6.5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6.5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6.5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6.5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6.5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6.5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6.5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6.5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6.5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6.5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6.5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6.5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6.5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6.5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6.5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6.5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6.5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6.5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6.5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6.5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6.5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6.5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6.5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6.5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6.5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6.5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6.5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6.5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6.5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6.5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6.5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6.5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6.5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6.5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6.5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6.5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6.5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6.5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6.5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6.5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6.5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6.5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6.5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6.5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6.5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6.5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6.5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6.5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6.5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6.5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6.5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6.5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6.5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6.5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6.5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6.5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6.5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6.5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6.5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6.5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6.5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6.5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6.5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6.5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6.5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6.5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6.5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6.5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6.5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</sheetData>
  <mergeCells count="8">
    <mergeCell ref="E105:F109"/>
    <mergeCell ref="C150:D152"/>
    <mergeCell ref="F10:F12"/>
    <mergeCell ref="E20:E21"/>
    <mergeCell ref="F20:F23"/>
    <mergeCell ref="F29:F41"/>
    <mergeCell ref="F52:F54"/>
    <mergeCell ref="F71:F76"/>
  </mergeCells>
  <conditionalFormatting sqref="E4">
    <cfRule type="notContainsBlanks" dxfId="4" priority="1">
      <formula>LEN(TRIM(E4))&gt;0</formula>
    </cfRule>
  </conditionalFormatting>
  <conditionalFormatting sqref="F45">
    <cfRule type="cellIs" dxfId="3" priority="4" operator="greaterThan">
      <formula>"F45"</formula>
    </cfRule>
  </conditionalFormatting>
  <conditionalFormatting sqref="F46">
    <cfRule type="cellIs" dxfId="2" priority="2" operator="greaterThanOrEqual">
      <formula>"F46"</formula>
    </cfRule>
  </conditionalFormatting>
  <dataValidations count="18">
    <dataValidation type="list" allowBlank="1" showErrorMessage="1" sqref="E25 D60:D62 C20 C22 F27 D46 D49 C51:C53 F4" xr:uid="{00000000-0002-0000-0000-000000000000}">
      <formula1>"Yes or No?,Yes     ,No"</formula1>
    </dataValidation>
    <dataValidation type="list" allowBlank="1" showErrorMessage="1" sqref="C29:C30" xr:uid="{00000000-0002-0000-0000-000001000000}">
      <formula1>"Income Types,Child support/alimony,Employment,Social Security,SSI,SSDI,Self-Employment,TANF,Family Contribution,Pension/Retirement,AND,Other public assistance,Other"</formula1>
    </dataValidation>
    <dataValidation type="list" allowBlank="1" showErrorMessage="1" sqref="E7" xr:uid="{00000000-0002-0000-0000-000002000000}">
      <formula1>"Dropdown option,30%,40%,50%,60%,65%,80%"</formula1>
    </dataValidation>
    <dataValidation type="list" allowBlank="1" showErrorMessage="1" sqref="E4" xr:uid="{00000000-0002-0000-0000-000003000000}">
      <formula1>"Dropdown option,Adams,Alamosa,Araphaoe,Archuleta,Baca,Bent,Boulder,Broomfield,Chaffee,Cheyenne,Clear Creek,Conejos,Costilla,Crowley,Custer,Delta,Denver,Dolores,Douglas,Eagle,El Paso,Elbert,Fremont,Garfield,Gilpin ,Grand,Gunnison,Hinsdale,Huerfano,Jackson,"&amp;"Jefferson,Kiowa,Kit Carson,La Plata,Lake,Larimer,Las Animas,Lincoln,Logan,Mesa,Mineral,Moffat,Montezuma,Montrose,Morgan,Otero ,Ouray,Park,Phillips,Pitkin,Prowers,Pueblo,Rio Blanco,Rio Grande,Routt,Saguache,San Juan,San Miguel,Sedwick,Summit,Teller,Washing"&amp;"ton,Weld,Yuma"</formula1>
    </dataValidation>
    <dataValidation type="list" allowBlank="1" showErrorMessage="1" sqref="C33:C34" xr:uid="{00000000-0002-0000-0000-000004000000}">
      <formula1>"Asset Type,Checking,Savings,Direct Express or EBT,Life Insurance ,Cash on hand ,Stocks ,Bonds,Money Market Account,IRA ,Pension"</formula1>
    </dataValidation>
    <dataValidation type="list" allowBlank="1" showErrorMessage="1" sqref="C54" xr:uid="{00000000-0002-0000-0000-000005000000}">
      <formula1>"Yes or No?,Yes     ,No,N/a pre-2016"</formula1>
    </dataValidation>
    <dataValidation type="list" allowBlank="1" showErrorMessage="1" sqref="F15:F18" xr:uid="{00000000-0002-0000-0000-000006000000}">
      <formula1>"Dropdown,Yes,No,Household refused to provide,Information not collected"</formula1>
    </dataValidation>
    <dataValidation type="list" allowBlank="1" showErrorMessage="1" sqref="E15:E18" xr:uid="{00000000-0002-0000-0000-000008000000}">
      <formula1>"Dropdown,Hispanic or Latino,Not-Hispanic or Latino,Household refused to provide,Information not collected"</formula1>
    </dataValidation>
    <dataValidation type="list" allowBlank="1" showErrorMessage="1" sqref="F49 E54" xr:uid="{00000000-0002-0000-0000-00000A000000}">
      <formula1>"Yes or No?,Yes     ,No,N/a"</formula1>
    </dataValidation>
    <dataValidation type="list" allowBlank="1" showErrorMessage="1" sqref="E12" xr:uid="{00000000-0002-0000-0000-00000B000000}">
      <formula1>"Yes,No,N/A"</formula1>
    </dataValidation>
    <dataValidation type="list" allowBlank="1" showErrorMessage="1" sqref="C23" xr:uid="{00000000-0002-0000-0000-00000C000000}">
      <formula1>"Yes or No?,Yes- check eligibility list,No"</formula1>
    </dataValidation>
    <dataValidation type="list" allowBlank="1" showErrorMessage="1" sqref="D15:D18" xr:uid="{00000000-0002-0000-0000-00000D000000}">
      <formula1>"Dropwdown,American Indian or Alaska Native,Asian ,Black or African American ,Native Hawaiian or Other Pacific Islander ,White ,Other,Household refused to provide,Information not collected"</formula1>
    </dataValidation>
    <dataValidation type="list" allowBlank="1" showErrorMessage="1" sqref="C21" xr:uid="{00000000-0002-0000-0000-00000E000000}">
      <formula1>"Yes or No?,Yes     ,No,N/a for state funds"</formula1>
    </dataValidation>
    <dataValidation type="list" allowBlank="1" showErrorMessage="1" sqref="E11" xr:uid="{00000000-0002-0000-0000-00000F000000}">
      <formula1>"Yes,No"</formula1>
    </dataValidation>
    <dataValidation type="list" allowBlank="1" showErrorMessage="1" sqref="E36 E53" xr:uid="{00000000-0002-0000-0000-000010000000}">
      <formula1>"Yes or No?,Yes,No,N/a"</formula1>
    </dataValidation>
    <dataValidation type="list" allowBlank="1" showErrorMessage="1" sqref="E3" xr:uid="{00000000-0002-0000-0000-000011000000}">
      <formula1>"Dropdown option,PBV,TBRA,N/a"</formula1>
    </dataValidation>
    <dataValidation type="list" allowBlank="1" showErrorMessage="1" sqref="E23" xr:uid="{00000000-0002-0000-0000-000012000000}">
      <formula1>"Dropdown option,Verification options  Verification from the Admissions or Registrar’s Office or dean, counselor, advisor, etc., or from VA Office.,Telephone or in-person contact with these sources documented in file by the owner.,School records, such as p"&amp;"aid fee statements that show a sufficient number of credits to be considered a full-time student by the educational institution attended.,Not verified"</formula1>
    </dataValidation>
    <dataValidation type="list" allowBlank="1" showErrorMessage="1" sqref="D29:D30" xr:uid="{00000000-0002-0000-0000-000013000000}">
      <formula1>"Frequency,Weekly,Bi-weekly,Bi-monthly,Monthly,Other"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A925"/>
  <sheetViews>
    <sheetView topLeftCell="A29" workbookViewId="0">
      <selection activeCell="F46" sqref="F46:F51"/>
    </sheetView>
  </sheetViews>
  <sheetFormatPr defaultColWidth="12.7109375" defaultRowHeight="15" customHeight="1" x14ac:dyDescent="0.2"/>
  <cols>
    <col min="1" max="1" width="3" customWidth="1"/>
    <col min="2" max="2" width="58" customWidth="1"/>
    <col min="3" max="3" width="28.28515625" customWidth="1"/>
    <col min="4" max="4" width="39.28515625" customWidth="1"/>
    <col min="5" max="5" width="40.42578125" customWidth="1"/>
    <col min="6" max="6" width="31.7109375" customWidth="1"/>
  </cols>
  <sheetData>
    <row r="1" spans="1:27" ht="16.5" customHeight="1" x14ac:dyDescent="0.3">
      <c r="A1" s="1"/>
      <c r="B1" s="36" t="s">
        <v>179</v>
      </c>
      <c r="C1" s="256" t="s">
        <v>49</v>
      </c>
      <c r="D1" s="61"/>
      <c r="E1" s="61"/>
      <c r="F1" s="6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6.5" x14ac:dyDescent="0.3">
      <c r="A2" s="1"/>
      <c r="B2" s="63" t="s">
        <v>50</v>
      </c>
      <c r="C2" s="64"/>
      <c r="D2" s="65"/>
      <c r="E2" s="66" t="s">
        <v>51</v>
      </c>
      <c r="F2" s="19" t="s">
        <v>8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6.5" x14ac:dyDescent="0.3">
      <c r="A3" s="1"/>
      <c r="B3" s="67" t="s">
        <v>52</v>
      </c>
      <c r="C3" s="68" t="s">
        <v>53</v>
      </c>
      <c r="D3" s="69" t="s">
        <v>54</v>
      </c>
      <c r="E3" s="70" t="s">
        <v>55</v>
      </c>
      <c r="F3" s="71" t="s">
        <v>38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4.25" customHeight="1" x14ac:dyDescent="0.3">
      <c r="A4" s="1"/>
      <c r="B4" s="72"/>
      <c r="C4" s="73" t="s">
        <v>56</v>
      </c>
      <c r="D4" s="45" t="s">
        <v>57</v>
      </c>
      <c r="E4" s="15" t="s">
        <v>1</v>
      </c>
      <c r="F4" s="27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2.5" customHeight="1" x14ac:dyDescent="0.3">
      <c r="A5" s="1"/>
      <c r="B5" s="72" t="s">
        <v>1</v>
      </c>
      <c r="C5" s="73" t="s">
        <v>56</v>
      </c>
      <c r="D5" s="45" t="s">
        <v>57</v>
      </c>
      <c r="E5" s="15"/>
      <c r="F5" s="273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4.25" customHeight="1" x14ac:dyDescent="0.3">
      <c r="A6" s="1"/>
      <c r="B6" s="63" t="s">
        <v>58</v>
      </c>
      <c r="C6" s="64"/>
      <c r="D6" s="74" t="s">
        <v>59</v>
      </c>
      <c r="E6" s="75">
        <f>SUM(E4:E5)</f>
        <v>0</v>
      </c>
      <c r="F6" s="273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6.5" x14ac:dyDescent="0.3">
      <c r="A7" s="1"/>
      <c r="B7" s="67" t="s">
        <v>60</v>
      </c>
      <c r="C7" s="68" t="s">
        <v>61</v>
      </c>
      <c r="D7" s="76" t="s">
        <v>62</v>
      </c>
      <c r="E7" s="77" t="s">
        <v>63</v>
      </c>
      <c r="F7" s="273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6.5" x14ac:dyDescent="0.3">
      <c r="A8" s="1"/>
      <c r="B8" s="72" t="s">
        <v>1</v>
      </c>
      <c r="C8" s="73" t="s">
        <v>64</v>
      </c>
      <c r="D8" s="73"/>
      <c r="E8" s="73"/>
      <c r="F8" s="273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6.5" x14ac:dyDescent="0.3">
      <c r="A9" s="1"/>
      <c r="B9" s="72" t="s">
        <v>1</v>
      </c>
      <c r="C9" s="73" t="s">
        <v>64</v>
      </c>
      <c r="D9" s="78"/>
      <c r="E9" s="78"/>
      <c r="F9" s="273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6.5" x14ac:dyDescent="0.3">
      <c r="A10" s="1"/>
      <c r="B10" s="79"/>
      <c r="C10" s="80" t="s">
        <v>65</v>
      </c>
      <c r="D10" s="81">
        <f>SUM(D8:D9)</f>
        <v>0</v>
      </c>
      <c r="E10" s="81"/>
      <c r="F10" s="273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6.5" x14ac:dyDescent="0.3">
      <c r="A11" s="1"/>
      <c r="B11" s="82"/>
      <c r="C11" s="83" t="s">
        <v>66</v>
      </c>
      <c r="D11" s="84"/>
      <c r="E11" s="85" t="s">
        <v>8</v>
      </c>
      <c r="F11" s="273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6.5" x14ac:dyDescent="0.3">
      <c r="A12" s="1"/>
      <c r="B12" s="86" t="s">
        <v>67</v>
      </c>
      <c r="C12" s="87"/>
      <c r="D12" s="88"/>
      <c r="E12" s="89"/>
      <c r="F12" s="273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6.5" x14ac:dyDescent="0.3">
      <c r="A13" s="90"/>
      <c r="B13" s="91" t="s">
        <v>68</v>
      </c>
      <c r="C13" s="92"/>
      <c r="D13" s="21" t="s">
        <v>69</v>
      </c>
      <c r="E13" s="92"/>
      <c r="F13" s="273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</row>
    <row r="14" spans="1:27" ht="16.5" x14ac:dyDescent="0.3">
      <c r="A14" s="90"/>
      <c r="B14" s="91" t="s">
        <v>70</v>
      </c>
      <c r="C14" s="92"/>
      <c r="D14" s="21" t="s">
        <v>71</v>
      </c>
      <c r="E14" s="92"/>
      <c r="F14" s="273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</row>
    <row r="15" spans="1:27" ht="15.75" customHeight="1" x14ac:dyDescent="0.3">
      <c r="A15" s="90"/>
      <c r="B15" s="91" t="s">
        <v>72</v>
      </c>
      <c r="C15" s="92"/>
      <c r="D15" s="21" t="s">
        <v>73</v>
      </c>
      <c r="E15" s="92"/>
      <c r="F15" s="273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</row>
    <row r="16" spans="1:27" ht="15.75" customHeight="1" x14ac:dyDescent="0.3">
      <c r="A16" s="90"/>
      <c r="B16" s="93" t="s">
        <v>74</v>
      </c>
      <c r="C16" s="94"/>
      <c r="D16" s="21" t="s">
        <v>75</v>
      </c>
      <c r="E16" s="94"/>
      <c r="F16" s="273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</row>
    <row r="17" spans="1:27" ht="11.25" customHeight="1" x14ac:dyDescent="0.3">
      <c r="A17" s="1"/>
      <c r="B17" s="280"/>
      <c r="C17" s="281"/>
      <c r="D17" s="281"/>
      <c r="E17" s="281"/>
      <c r="F17" s="282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.5" customHeight="1" x14ac:dyDescent="0.3">
      <c r="A18" s="1"/>
      <c r="B18" s="283"/>
      <c r="C18" s="284"/>
      <c r="D18" s="284"/>
      <c r="E18" s="284"/>
      <c r="F18" s="285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6.5" x14ac:dyDescent="0.3">
      <c r="A19" s="1"/>
      <c r="B19" s="95" t="s">
        <v>180</v>
      </c>
      <c r="C19" s="96"/>
      <c r="D19" s="96"/>
      <c r="E19" s="97"/>
      <c r="F19" s="98" t="s">
        <v>1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6.5" x14ac:dyDescent="0.3">
      <c r="A20" s="1"/>
      <c r="B20" s="91" t="s">
        <v>77</v>
      </c>
      <c r="C20" s="99"/>
      <c r="D20" s="100" t="s">
        <v>78</v>
      </c>
      <c r="E20" s="101" t="s">
        <v>79</v>
      </c>
      <c r="F20" s="102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5.75" customHeight="1" x14ac:dyDescent="0.3">
      <c r="A21" s="1"/>
      <c r="B21" s="91" t="s">
        <v>80</v>
      </c>
      <c r="C21" s="103"/>
      <c r="D21" s="13" t="s">
        <v>8</v>
      </c>
      <c r="E21" s="101" t="s">
        <v>81</v>
      </c>
      <c r="F21" s="35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33" x14ac:dyDescent="0.3">
      <c r="A22" s="1"/>
      <c r="B22" s="91" t="s">
        <v>82</v>
      </c>
      <c r="C22" s="13"/>
      <c r="D22" s="104"/>
      <c r="E22" s="101" t="s">
        <v>83</v>
      </c>
      <c r="F22" s="105" t="e">
        <f>(C20+C21)/(F20/12)</f>
        <v>#DIV/0!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5.75" customHeight="1" x14ac:dyDescent="0.3">
      <c r="A23" s="1"/>
      <c r="B23" s="91" t="s">
        <v>84</v>
      </c>
      <c r="C23" s="13"/>
      <c r="D23" s="106" t="s">
        <v>85</v>
      </c>
      <c r="E23" s="101" t="s">
        <v>86</v>
      </c>
      <c r="F23" s="35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5.75" customHeight="1" x14ac:dyDescent="0.3">
      <c r="A24" s="1"/>
      <c r="B24" s="93" t="s">
        <v>87</v>
      </c>
      <c r="C24" s="107">
        <f>SUM(C20:C23)</f>
        <v>0</v>
      </c>
      <c r="D24" s="13" t="s">
        <v>8</v>
      </c>
      <c r="E24" s="108" t="s">
        <v>88</v>
      </c>
      <c r="F24" s="109" t="s">
        <v>8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5.75" customHeight="1" x14ac:dyDescent="0.3">
      <c r="A25" s="1"/>
      <c r="B25" s="110" t="s">
        <v>181</v>
      </c>
      <c r="C25" s="111"/>
      <c r="D25" s="112"/>
      <c r="E25" s="113"/>
      <c r="F25" s="114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6.5" x14ac:dyDescent="0.3">
      <c r="A26" s="1"/>
      <c r="B26" s="91" t="s">
        <v>90</v>
      </c>
      <c r="C26" s="13" t="s">
        <v>8</v>
      </c>
      <c r="D26" s="21" t="s">
        <v>91</v>
      </c>
      <c r="E26" s="45"/>
      <c r="F26" s="115" t="s">
        <v>38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.75" customHeight="1" x14ac:dyDescent="0.3">
      <c r="A27" s="1"/>
      <c r="B27" s="91" t="s">
        <v>92</v>
      </c>
      <c r="C27" s="13" t="s">
        <v>8</v>
      </c>
      <c r="D27" s="21" t="s">
        <v>93</v>
      </c>
      <c r="E27" s="9" t="s">
        <v>1</v>
      </c>
      <c r="F27" s="274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5.75" customHeight="1" x14ac:dyDescent="0.3">
      <c r="A28" s="1"/>
      <c r="B28" s="91" t="s">
        <v>94</v>
      </c>
      <c r="C28" s="13" t="s">
        <v>8</v>
      </c>
      <c r="D28" s="21" t="s">
        <v>95</v>
      </c>
      <c r="E28" s="9" t="s">
        <v>8</v>
      </c>
      <c r="F28" s="265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6.5" x14ac:dyDescent="0.3">
      <c r="A29" s="1"/>
      <c r="B29" s="91" t="s">
        <v>96</v>
      </c>
      <c r="C29" s="13" t="s">
        <v>8</v>
      </c>
      <c r="D29" s="21" t="s">
        <v>97</v>
      </c>
      <c r="E29" s="13" t="s">
        <v>8</v>
      </c>
      <c r="F29" s="265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6.5" x14ac:dyDescent="0.3">
      <c r="A30" s="1"/>
      <c r="B30" s="116"/>
      <c r="C30" s="117"/>
      <c r="D30" s="117"/>
      <c r="E30" s="118"/>
      <c r="F30" s="119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6.5" x14ac:dyDescent="0.3">
      <c r="A31" s="1"/>
      <c r="B31" s="1"/>
      <c r="C31" s="1"/>
      <c r="D31" s="1"/>
      <c r="E31" s="1"/>
      <c r="F31" s="120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5.75" customHeight="1" x14ac:dyDescent="0.3">
      <c r="A32" s="1"/>
      <c r="B32" s="70" t="s">
        <v>98</v>
      </c>
      <c r="C32" s="1"/>
      <c r="D32" s="1"/>
      <c r="E32" s="1"/>
      <c r="F32" s="120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.75" customHeight="1" x14ac:dyDescent="0.3">
      <c r="A33" s="1"/>
      <c r="B33" s="121" t="s">
        <v>99</v>
      </c>
      <c r="C33" s="122"/>
      <c r="D33" s="104"/>
      <c r="E33" s="104"/>
      <c r="F33" s="123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</row>
    <row r="34" spans="1:27" ht="15.75" customHeight="1" x14ac:dyDescent="0.3">
      <c r="A34" s="1"/>
      <c r="B34" s="124" t="s">
        <v>100</v>
      </c>
      <c r="C34" s="125" t="s">
        <v>101</v>
      </c>
      <c r="D34" s="125" t="s">
        <v>102</v>
      </c>
      <c r="E34" s="126" t="s">
        <v>103</v>
      </c>
      <c r="F34" s="127" t="s">
        <v>104</v>
      </c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</row>
    <row r="35" spans="1:27" ht="15.75" customHeight="1" x14ac:dyDescent="0.3">
      <c r="A35" s="1"/>
      <c r="B35" s="128"/>
      <c r="C35" s="73"/>
      <c r="D35" s="13" t="s">
        <v>8</v>
      </c>
      <c r="E35" s="129"/>
      <c r="F35" s="130">
        <f>E35*12</f>
        <v>0</v>
      </c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</row>
    <row r="36" spans="1:27" ht="15.75" customHeight="1" x14ac:dyDescent="0.3">
      <c r="A36" s="1"/>
      <c r="B36" s="128"/>
      <c r="C36" s="73"/>
      <c r="D36" s="13" t="s">
        <v>8</v>
      </c>
      <c r="E36" s="129" t="s">
        <v>1</v>
      </c>
      <c r="F36" s="130">
        <f>E37*12</f>
        <v>0</v>
      </c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</row>
    <row r="37" spans="1:27" ht="15.75" customHeight="1" x14ac:dyDescent="0.3">
      <c r="A37" s="1"/>
      <c r="B37" s="131"/>
      <c r="C37" s="132"/>
      <c r="D37" s="133" t="s">
        <v>8</v>
      </c>
      <c r="E37" s="134"/>
      <c r="F37" s="135">
        <f>E37*12</f>
        <v>0</v>
      </c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</row>
    <row r="38" spans="1:27" ht="15.75" customHeight="1" x14ac:dyDescent="0.3">
      <c r="A38" s="1"/>
      <c r="B38" s="15"/>
      <c r="C38" s="15"/>
      <c r="E38" s="122" t="s">
        <v>105</v>
      </c>
      <c r="F38" s="136">
        <f>SUM(F35:F37)</f>
        <v>0</v>
      </c>
      <c r="G38" s="137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</row>
    <row r="39" spans="1:27" ht="15.75" customHeight="1" x14ac:dyDescent="0.3">
      <c r="A39" s="1"/>
      <c r="B39" s="15"/>
      <c r="C39" s="15"/>
      <c r="D39" s="15"/>
      <c r="E39" s="15"/>
      <c r="F39" s="15"/>
      <c r="G39" s="137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</row>
    <row r="40" spans="1:27" ht="15.75" customHeight="1" x14ac:dyDescent="0.3">
      <c r="A40" s="1"/>
      <c r="B40" s="138" t="s">
        <v>106</v>
      </c>
      <c r="C40" s="15"/>
      <c r="D40" s="15"/>
      <c r="E40" s="15"/>
      <c r="F40" s="139"/>
      <c r="G40" s="137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</row>
    <row r="41" spans="1:27" ht="16.5" x14ac:dyDescent="0.3">
      <c r="A41" s="1"/>
      <c r="B41" s="140" t="s">
        <v>107</v>
      </c>
      <c r="C41" s="141"/>
      <c r="D41" s="142"/>
      <c r="E41" s="143"/>
      <c r="F41" s="123"/>
      <c r="G41" s="15"/>
      <c r="H41" s="144"/>
      <c r="I41" s="144"/>
      <c r="J41" s="144"/>
      <c r="K41" s="144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</row>
    <row r="42" spans="1:27" ht="16.5" x14ac:dyDescent="0.3">
      <c r="A42" s="1"/>
      <c r="B42" s="8" t="s">
        <v>108</v>
      </c>
      <c r="C42" s="1"/>
      <c r="D42" s="10" t="s">
        <v>109</v>
      </c>
      <c r="E42" s="145"/>
      <c r="F42" s="146" t="s">
        <v>110</v>
      </c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</row>
    <row r="43" spans="1:27" ht="16.5" x14ac:dyDescent="0.3">
      <c r="A43" s="1"/>
      <c r="B43" s="8" t="s">
        <v>111</v>
      </c>
      <c r="C43" s="1"/>
      <c r="D43" s="10" t="s">
        <v>112</v>
      </c>
      <c r="E43" s="145"/>
      <c r="F43" s="147" t="s">
        <v>113</v>
      </c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</row>
    <row r="44" spans="1:27" ht="7.5" customHeight="1" x14ac:dyDescent="0.3">
      <c r="A44" s="1"/>
      <c r="B44" s="148"/>
      <c r="C44" s="149"/>
      <c r="D44" s="149"/>
      <c r="E44" s="150"/>
      <c r="F44" s="150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</row>
    <row r="45" spans="1:27" ht="16.5" x14ac:dyDescent="0.3">
      <c r="A45" s="1"/>
      <c r="B45" s="151"/>
      <c r="C45" s="152" t="s">
        <v>114</v>
      </c>
      <c r="D45" s="153"/>
      <c r="E45" s="153"/>
      <c r="F45" s="154" t="s">
        <v>38</v>
      </c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</row>
    <row r="46" spans="1:27" ht="16.5" x14ac:dyDescent="0.3">
      <c r="A46" s="1"/>
      <c r="B46" s="155" t="s">
        <v>115</v>
      </c>
      <c r="C46" s="156" t="s">
        <v>116</v>
      </c>
      <c r="D46" s="156" t="s">
        <v>117</v>
      </c>
      <c r="E46" s="70" t="s">
        <v>118</v>
      </c>
      <c r="F46" s="27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</row>
    <row r="47" spans="1:27" ht="16.5" x14ac:dyDescent="0.3">
      <c r="A47" s="1"/>
      <c r="B47" s="157"/>
      <c r="C47" s="158"/>
      <c r="D47" s="158"/>
      <c r="E47" s="104"/>
      <c r="F47" s="276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</row>
    <row r="48" spans="1:27" ht="16.5" x14ac:dyDescent="0.3">
      <c r="A48" s="1"/>
      <c r="B48" s="159"/>
      <c r="C48" s="70" t="s">
        <v>119</v>
      </c>
      <c r="D48" s="160"/>
      <c r="E48" s="145"/>
      <c r="F48" s="276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</row>
    <row r="49" spans="1:27" ht="16.5" x14ac:dyDescent="0.3">
      <c r="A49" s="1"/>
      <c r="B49" s="161" t="s">
        <v>120</v>
      </c>
      <c r="C49" s="70" t="s">
        <v>121</v>
      </c>
      <c r="D49" s="70" t="s">
        <v>122</v>
      </c>
      <c r="E49" s="120"/>
      <c r="F49" s="276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</row>
    <row r="50" spans="1:27" ht="16.5" x14ac:dyDescent="0.3">
      <c r="A50" s="1"/>
      <c r="B50" s="162"/>
      <c r="C50" s="163"/>
      <c r="D50" s="163">
        <v>52</v>
      </c>
      <c r="E50" s="164"/>
      <c r="F50" s="276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</row>
    <row r="51" spans="1:27" ht="16.5" x14ac:dyDescent="0.3">
      <c r="A51" s="1"/>
      <c r="B51" s="165"/>
      <c r="C51" s="144"/>
      <c r="D51" s="144"/>
      <c r="E51" s="166"/>
      <c r="F51" s="276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</row>
    <row r="52" spans="1:27" ht="16.5" x14ac:dyDescent="0.3">
      <c r="A52" s="1"/>
      <c r="B52" s="167"/>
      <c r="C52" s="168"/>
      <c r="D52" s="168"/>
      <c r="E52" s="169"/>
      <c r="F52" s="170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</row>
    <row r="53" spans="1:27" ht="16.5" x14ac:dyDescent="0.3">
      <c r="A53" s="1"/>
      <c r="B53" s="171" t="s">
        <v>123</v>
      </c>
      <c r="C53" s="172"/>
      <c r="D53" s="172"/>
      <c r="E53" s="172"/>
      <c r="F53" s="170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</row>
    <row r="54" spans="1:27" ht="16.5" x14ac:dyDescent="0.3">
      <c r="A54" s="1"/>
      <c r="B54" s="173" t="s">
        <v>124</v>
      </c>
      <c r="C54" s="174" t="s">
        <v>125</v>
      </c>
      <c r="D54" s="174" t="s">
        <v>126</v>
      </c>
      <c r="E54" s="174" t="s">
        <v>125</v>
      </c>
      <c r="F54" s="170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</row>
    <row r="55" spans="1:27" ht="16.5" x14ac:dyDescent="0.3">
      <c r="A55" s="1"/>
      <c r="B55" s="175"/>
      <c r="C55" s="176">
        <f>B55*52</f>
        <v>0</v>
      </c>
      <c r="D55" s="176"/>
      <c r="E55" s="176">
        <f>D55*26</f>
        <v>0</v>
      </c>
      <c r="F55" s="170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</row>
    <row r="56" spans="1:27" ht="16.5" x14ac:dyDescent="0.3">
      <c r="A56" s="1"/>
      <c r="B56" s="177" t="s">
        <v>127</v>
      </c>
      <c r="C56" s="178" t="s">
        <v>125</v>
      </c>
      <c r="D56" s="178" t="s">
        <v>128</v>
      </c>
      <c r="E56" s="178" t="s">
        <v>125</v>
      </c>
      <c r="F56" s="170"/>
      <c r="G56" s="15"/>
      <c r="H56" s="15"/>
      <c r="I56" s="15"/>
      <c r="J56" s="15"/>
      <c r="K56" s="15"/>
      <c r="L56" s="15"/>
      <c r="M56" s="15"/>
      <c r="N56" s="15"/>
      <c r="O56" s="1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</row>
    <row r="57" spans="1:27" ht="16.5" x14ac:dyDescent="0.3">
      <c r="A57" s="15"/>
      <c r="B57" s="179"/>
      <c r="C57" s="180">
        <f>B57*28</f>
        <v>0</v>
      </c>
      <c r="D57" s="181"/>
      <c r="E57" s="180">
        <f>D57*12</f>
        <v>0</v>
      </c>
      <c r="F57" s="170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</row>
    <row r="58" spans="1:27" ht="16.5" customHeight="1" x14ac:dyDescent="0.3">
      <c r="A58" s="15"/>
      <c r="B58" s="182"/>
      <c r="C58" s="183"/>
      <c r="D58" s="184"/>
      <c r="E58" s="183"/>
      <c r="F58" s="170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</row>
    <row r="59" spans="1:27" ht="9.75" customHeight="1" x14ac:dyDescent="0.3">
      <c r="A59" s="15"/>
      <c r="B59" s="15"/>
      <c r="C59" s="185"/>
      <c r="D59" s="185"/>
      <c r="E59" s="18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</row>
    <row r="60" spans="1:27" ht="5.25" customHeight="1" x14ac:dyDescent="0.3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</row>
    <row r="61" spans="1:27" ht="16.5" x14ac:dyDescent="0.3">
      <c r="A61" s="1"/>
      <c r="B61" s="186" t="s">
        <v>129</v>
      </c>
      <c r="C61" s="187"/>
      <c r="D61" s="187"/>
      <c r="E61" s="187"/>
      <c r="F61" s="188"/>
      <c r="G61" s="15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6.5" x14ac:dyDescent="0.3">
      <c r="A62" s="1"/>
      <c r="B62" s="189" t="s">
        <v>130</v>
      </c>
      <c r="C62" s="190"/>
      <c r="D62" s="190"/>
      <c r="E62" s="190"/>
      <c r="F62" s="164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5"/>
      <c r="X62" s="15"/>
      <c r="Y62" s="15"/>
      <c r="Z62" s="15"/>
      <c r="AA62" s="15"/>
    </row>
    <row r="63" spans="1:27" ht="16.5" x14ac:dyDescent="0.3">
      <c r="A63" s="1"/>
      <c r="B63" s="191" t="s">
        <v>131</v>
      </c>
      <c r="C63" s="192" t="s">
        <v>124</v>
      </c>
      <c r="D63" s="174" t="s">
        <v>132</v>
      </c>
      <c r="E63" s="193" t="s">
        <v>133</v>
      </c>
      <c r="F63" s="194" t="s">
        <v>134</v>
      </c>
      <c r="G63" s="15"/>
      <c r="H63" s="15"/>
      <c r="I63" s="15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6.5" x14ac:dyDescent="0.3">
      <c r="A64" s="1"/>
      <c r="B64" s="189" t="s">
        <v>135</v>
      </c>
      <c r="C64" s="195"/>
      <c r="D64" s="158"/>
      <c r="E64" s="196"/>
      <c r="F64" s="197"/>
      <c r="G64" s="15"/>
      <c r="H64" s="15"/>
      <c r="I64" s="15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6.5" x14ac:dyDescent="0.3">
      <c r="A65" s="1"/>
      <c r="B65" s="189" t="s">
        <v>136</v>
      </c>
      <c r="C65" s="198"/>
      <c r="D65" s="158"/>
      <c r="E65" s="199"/>
      <c r="F65" s="200"/>
      <c r="G65" s="15"/>
      <c r="H65" s="15"/>
      <c r="I65" s="15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6.5" x14ac:dyDescent="0.3">
      <c r="A66" s="1"/>
      <c r="B66" s="189" t="s">
        <v>137</v>
      </c>
      <c r="C66" s="195"/>
      <c r="D66" s="158"/>
      <c r="E66" s="199"/>
      <c r="F66" s="201"/>
      <c r="G66" s="15"/>
      <c r="H66" s="15"/>
      <c r="I66" s="15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6.5" x14ac:dyDescent="0.3">
      <c r="A67" s="1"/>
      <c r="B67" s="189" t="s">
        <v>138</v>
      </c>
      <c r="C67" s="195"/>
      <c r="D67" s="158"/>
      <c r="E67" s="202"/>
      <c r="F67" s="201"/>
      <c r="G67" s="15"/>
      <c r="H67" s="15"/>
      <c r="I67" s="15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6.5" x14ac:dyDescent="0.3">
      <c r="A68" s="1"/>
      <c r="B68" s="189" t="s">
        <v>139</v>
      </c>
      <c r="C68" s="195"/>
      <c r="D68" s="158"/>
      <c r="E68" s="203"/>
      <c r="F68" s="201"/>
      <c r="G68" s="15"/>
      <c r="H68" s="15"/>
      <c r="I68" s="15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6.5" x14ac:dyDescent="0.3">
      <c r="A69" s="1"/>
      <c r="B69" s="189" t="s">
        <v>140</v>
      </c>
      <c r="C69" s="195"/>
      <c r="D69" s="158"/>
      <c r="E69" s="203"/>
      <c r="F69" s="201"/>
      <c r="G69" s="15"/>
      <c r="H69" s="15"/>
      <c r="I69" s="15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6.5" x14ac:dyDescent="0.3">
      <c r="A70" s="1"/>
      <c r="B70" s="189" t="s">
        <v>141</v>
      </c>
      <c r="C70" s="195"/>
      <c r="D70" s="158"/>
      <c r="E70" s="203"/>
      <c r="F70" s="201"/>
      <c r="G70" s="15"/>
      <c r="H70" s="15"/>
      <c r="I70" s="15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6.5" x14ac:dyDescent="0.3">
      <c r="A71" s="1"/>
      <c r="B71" s="189" t="s">
        <v>142</v>
      </c>
      <c r="C71" s="204"/>
      <c r="D71" s="205"/>
      <c r="E71" s="206"/>
      <c r="F71" s="207"/>
      <c r="G71" s="15"/>
      <c r="H71" s="15"/>
      <c r="I71" s="15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6.5" x14ac:dyDescent="0.3">
      <c r="A72" s="1"/>
      <c r="B72" s="208" t="s">
        <v>143</v>
      </c>
      <c r="C72" s="209">
        <f>SUM(C64:C71)</f>
        <v>0</v>
      </c>
      <c r="D72" s="210">
        <f>SUM(E64:E69)</f>
        <v>0</v>
      </c>
      <c r="E72" s="211">
        <f>SUM(E64:E67)</f>
        <v>0</v>
      </c>
      <c r="F72" s="212">
        <f>SUM(F64:F65)</f>
        <v>0</v>
      </c>
      <c r="G72" s="15"/>
      <c r="H72" s="15"/>
      <c r="I72" s="15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6.5" x14ac:dyDescent="0.3">
      <c r="A73" s="1"/>
      <c r="B73" s="208" t="s">
        <v>144</v>
      </c>
      <c r="C73" s="213">
        <v>8</v>
      </c>
      <c r="D73" s="214">
        <v>7</v>
      </c>
      <c r="E73" s="215">
        <v>4</v>
      </c>
      <c r="F73" s="216">
        <v>2</v>
      </c>
      <c r="G73" s="15"/>
      <c r="H73" s="15"/>
      <c r="I73" s="15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6.5" x14ac:dyDescent="0.3">
      <c r="A74" s="1"/>
      <c r="B74" s="208" t="s">
        <v>145</v>
      </c>
      <c r="C74" s="213"/>
      <c r="D74" s="210"/>
      <c r="E74" s="211">
        <f>D72/4</f>
        <v>0</v>
      </c>
      <c r="F74" s="212">
        <f>F71/2</f>
        <v>0</v>
      </c>
      <c r="G74" s="15"/>
      <c r="H74" s="15"/>
      <c r="I74" s="15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6.5" x14ac:dyDescent="0.3">
      <c r="A75" s="1"/>
      <c r="B75" s="208" t="s">
        <v>146</v>
      </c>
      <c r="C75" s="213">
        <v>52</v>
      </c>
      <c r="D75" s="214">
        <v>26</v>
      </c>
      <c r="E75" s="215">
        <v>24</v>
      </c>
      <c r="F75" s="216">
        <v>12</v>
      </c>
      <c r="G75" s="15"/>
      <c r="H75" s="15"/>
      <c r="I75" s="15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6.5" x14ac:dyDescent="0.3">
      <c r="A76" s="1"/>
      <c r="B76" s="217" t="s">
        <v>147</v>
      </c>
      <c r="C76" s="218"/>
      <c r="D76" s="219"/>
      <c r="E76" s="220">
        <f>D74*24</f>
        <v>0</v>
      </c>
      <c r="F76" s="221">
        <f>F74*12</f>
        <v>0</v>
      </c>
      <c r="G76" s="15"/>
      <c r="H76" s="15"/>
      <c r="I76" s="15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6.5" x14ac:dyDescent="0.3">
      <c r="A77" s="1"/>
      <c r="B77" s="1"/>
      <c r="C77" s="1"/>
      <c r="D77" s="222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" customHeight="1" x14ac:dyDescent="0.3">
      <c r="A78" s="1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</row>
    <row r="79" spans="1:27" ht="16.5" x14ac:dyDescent="0.3">
      <c r="A79" s="1"/>
      <c r="B79" s="223"/>
      <c r="C79" s="224" t="s">
        <v>148</v>
      </c>
      <c r="D79" s="15"/>
      <c r="E79" s="225"/>
      <c r="F79" s="226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</row>
    <row r="80" spans="1:27" ht="16.5" x14ac:dyDescent="0.3">
      <c r="A80" s="1"/>
      <c r="B80" s="34" t="s">
        <v>149</v>
      </c>
      <c r="C80" s="47"/>
      <c r="D80" s="15"/>
      <c r="E80" s="257" t="s">
        <v>38</v>
      </c>
      <c r="F80" s="258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</row>
    <row r="81" spans="1:27" ht="16.5" x14ac:dyDescent="0.3">
      <c r="A81" s="1"/>
      <c r="B81" s="34" t="s">
        <v>150</v>
      </c>
      <c r="C81" s="47"/>
      <c r="D81" s="15"/>
      <c r="E81" s="259"/>
      <c r="F81" s="258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</row>
    <row r="82" spans="1:27" ht="16.5" x14ac:dyDescent="0.3">
      <c r="A82" s="1"/>
      <c r="B82" s="34" t="s">
        <v>151</v>
      </c>
      <c r="C82" s="227"/>
      <c r="D82" s="15"/>
      <c r="E82" s="259"/>
      <c r="F82" s="258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</row>
    <row r="83" spans="1:27" ht="16.5" x14ac:dyDescent="0.3">
      <c r="A83" s="1"/>
      <c r="B83" s="34" t="s">
        <v>152</v>
      </c>
      <c r="C83" s="227"/>
      <c r="D83" s="1"/>
      <c r="E83" s="259"/>
      <c r="F83" s="258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6.5" x14ac:dyDescent="0.3">
      <c r="A84" s="1"/>
      <c r="B84" s="228" t="s">
        <v>153</v>
      </c>
      <c r="C84" s="229">
        <f>C82-C83</f>
        <v>0</v>
      </c>
      <c r="D84" s="1"/>
      <c r="E84" s="260"/>
      <c r="F84" s="26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6.5" x14ac:dyDescent="0.3">
      <c r="A85" s="1"/>
      <c r="B85" s="1"/>
      <c r="C85" s="1"/>
      <c r="D85" s="15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6.5" x14ac:dyDescent="0.3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</row>
    <row r="87" spans="1:27" ht="16.5" x14ac:dyDescent="0.3">
      <c r="A87" s="1"/>
      <c r="B87" s="230"/>
      <c r="C87" s="231" t="s">
        <v>154</v>
      </c>
      <c r="D87" s="232"/>
      <c r="E87" s="233" t="s">
        <v>1</v>
      </c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6.5" x14ac:dyDescent="0.3">
      <c r="A88" s="1"/>
      <c r="B88" s="234" t="s">
        <v>155</v>
      </c>
      <c r="C88" s="235"/>
      <c r="D88" s="236" t="s">
        <v>156</v>
      </c>
      <c r="E88" s="237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6.5" x14ac:dyDescent="0.3">
      <c r="A89" s="1"/>
      <c r="B89" s="238" t="s">
        <v>157</v>
      </c>
      <c r="C89" s="70" t="s">
        <v>158</v>
      </c>
      <c r="D89" s="70" t="s">
        <v>159</v>
      </c>
      <c r="E89" s="239" t="s">
        <v>160</v>
      </c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6.5" x14ac:dyDescent="0.3">
      <c r="A90" s="1"/>
      <c r="B90" s="240" t="s">
        <v>161</v>
      </c>
      <c r="C90" s="56"/>
      <c r="D90" s="56"/>
      <c r="E90" s="24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6.5" x14ac:dyDescent="0.3">
      <c r="A91" s="1"/>
      <c r="B91" s="240" t="s">
        <v>162</v>
      </c>
      <c r="C91" s="56"/>
      <c r="D91" s="56"/>
      <c r="E91" s="24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6.5" x14ac:dyDescent="0.3">
      <c r="A92" s="1"/>
      <c r="B92" s="240" t="s">
        <v>163</v>
      </c>
      <c r="C92" s="56"/>
      <c r="D92" s="56"/>
      <c r="E92" s="24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6.5" x14ac:dyDescent="0.3">
      <c r="A93" s="1"/>
      <c r="B93" s="240" t="s">
        <v>164</v>
      </c>
      <c r="C93" s="56"/>
      <c r="D93" s="56"/>
      <c r="E93" s="24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6.5" x14ac:dyDescent="0.3">
      <c r="A94" s="1"/>
      <c r="B94" s="240" t="s">
        <v>165</v>
      </c>
      <c r="C94" s="56"/>
      <c r="D94" s="56"/>
      <c r="E94" s="24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6.5" x14ac:dyDescent="0.3">
      <c r="A95" s="1"/>
      <c r="B95" s="240" t="s">
        <v>166</v>
      </c>
      <c r="C95" s="56"/>
      <c r="D95" s="56"/>
      <c r="E95" s="24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6.5" x14ac:dyDescent="0.3">
      <c r="A96" s="1"/>
      <c r="B96" s="277" t="s">
        <v>1</v>
      </c>
      <c r="C96" s="243" t="s">
        <v>167</v>
      </c>
      <c r="D96" s="244" t="e">
        <f>AVERAGE(D90:D95)</f>
        <v>#DIV/0!</v>
      </c>
      <c r="E96" s="245">
        <f>SUM(E90:E95)</f>
        <v>0</v>
      </c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6.5" x14ac:dyDescent="0.3">
      <c r="A97" s="1"/>
      <c r="B97" s="234" t="s">
        <v>155</v>
      </c>
      <c r="C97" s="235"/>
      <c r="D97" s="236" t="s">
        <v>156</v>
      </c>
      <c r="E97" s="237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6.5" x14ac:dyDescent="0.3">
      <c r="A98" s="1"/>
      <c r="B98" s="238" t="s">
        <v>168</v>
      </c>
      <c r="C98" s="70" t="s">
        <v>158</v>
      </c>
      <c r="D98" s="70" t="s">
        <v>159</v>
      </c>
      <c r="E98" s="239" t="s">
        <v>160</v>
      </c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6.5" x14ac:dyDescent="0.3">
      <c r="A99" s="1"/>
      <c r="B99" s="240"/>
      <c r="C99" s="1"/>
      <c r="D99" s="15"/>
      <c r="E99" s="120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6.5" x14ac:dyDescent="0.3">
      <c r="A100" s="1"/>
      <c r="B100" s="246"/>
      <c r="C100" s="247" t="s">
        <v>154</v>
      </c>
      <c r="D100" s="61"/>
      <c r="E100" s="248" t="s">
        <v>1</v>
      </c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6.5" x14ac:dyDescent="0.3">
      <c r="A101" s="1"/>
      <c r="B101" s="234" t="s">
        <v>155</v>
      </c>
      <c r="C101" s="235"/>
      <c r="D101" s="236" t="s">
        <v>156</v>
      </c>
      <c r="E101" s="237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6.5" x14ac:dyDescent="0.3">
      <c r="A102" s="1"/>
      <c r="B102" s="238" t="s">
        <v>157</v>
      </c>
      <c r="C102" s="70" t="s">
        <v>158</v>
      </c>
      <c r="D102" s="70" t="s">
        <v>159</v>
      </c>
      <c r="E102" s="239" t="s">
        <v>160</v>
      </c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6.5" x14ac:dyDescent="0.3">
      <c r="A103" s="1"/>
      <c r="B103" s="240" t="s">
        <v>161</v>
      </c>
      <c r="C103" s="56"/>
      <c r="D103" s="56"/>
      <c r="E103" s="24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6.5" x14ac:dyDescent="0.3">
      <c r="A104" s="1"/>
      <c r="B104" s="240" t="s">
        <v>162</v>
      </c>
      <c r="C104" s="56"/>
      <c r="D104" s="56"/>
      <c r="E104" s="24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6.5" x14ac:dyDescent="0.3">
      <c r="A105" s="1"/>
      <c r="B105" s="240" t="s">
        <v>163</v>
      </c>
      <c r="C105" s="56"/>
      <c r="D105" s="56"/>
      <c r="E105" s="24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6.5" x14ac:dyDescent="0.3">
      <c r="A106" s="1"/>
      <c r="B106" s="240" t="s">
        <v>164</v>
      </c>
      <c r="C106" s="56"/>
      <c r="D106" s="56"/>
      <c r="E106" s="24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6.5" x14ac:dyDescent="0.3">
      <c r="A107" s="1"/>
      <c r="B107" s="240" t="s">
        <v>165</v>
      </c>
      <c r="C107" s="56"/>
      <c r="D107" s="56"/>
      <c r="E107" s="24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6.5" x14ac:dyDescent="0.3">
      <c r="A108" s="1"/>
      <c r="B108" s="240" t="s">
        <v>166</v>
      </c>
      <c r="C108" s="56"/>
      <c r="D108" s="56"/>
      <c r="E108" s="24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 x14ac:dyDescent="0.3">
      <c r="A109" s="1"/>
      <c r="B109" s="277" t="s">
        <v>1</v>
      </c>
      <c r="C109" s="243" t="s">
        <v>167</v>
      </c>
      <c r="D109" s="244" t="e">
        <f>AVERAGE(D103:D108)</f>
        <v>#DIV/0!</v>
      </c>
      <c r="E109" s="245">
        <f>SUM(E103:E108)</f>
        <v>0</v>
      </c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 x14ac:dyDescent="0.3">
      <c r="A110" s="1"/>
      <c r="B110" s="234" t="s">
        <v>155</v>
      </c>
      <c r="C110" s="235"/>
      <c r="D110" s="236" t="s">
        <v>156</v>
      </c>
      <c r="E110" s="237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 x14ac:dyDescent="0.3">
      <c r="A111" s="1"/>
      <c r="B111" s="238" t="s">
        <v>168</v>
      </c>
      <c r="C111" s="70" t="s">
        <v>158</v>
      </c>
      <c r="D111" s="70" t="s">
        <v>159</v>
      </c>
      <c r="E111" s="239" t="s">
        <v>160</v>
      </c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6.5" x14ac:dyDescent="0.3">
      <c r="A112" s="1"/>
      <c r="B112" s="249"/>
      <c r="C112" s="250"/>
      <c r="D112" s="250"/>
      <c r="E112" s="25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6.5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7.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 x14ac:dyDescent="0.3">
      <c r="A115" s="1"/>
      <c r="B115" s="15"/>
      <c r="C115" s="1" t="s">
        <v>169</v>
      </c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</row>
    <row r="116" spans="1:27" ht="15.75" customHeight="1" x14ac:dyDescent="0.3">
      <c r="A116" s="1"/>
      <c r="B116" s="15"/>
      <c r="C116" s="15" t="s">
        <v>170</v>
      </c>
      <c r="D116" s="252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</row>
    <row r="117" spans="1:27" ht="15.75" customHeight="1" x14ac:dyDescent="0.3">
      <c r="A117" s="1"/>
      <c r="B117" s="10" t="s">
        <v>171</v>
      </c>
      <c r="C117" s="10" t="s">
        <v>172</v>
      </c>
      <c r="D117" s="104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</row>
    <row r="118" spans="1:27" ht="16.5" x14ac:dyDescent="0.3">
      <c r="A118" s="1"/>
      <c r="B118" s="10" t="s">
        <v>173</v>
      </c>
      <c r="C118" s="10" t="s">
        <v>174</v>
      </c>
      <c r="D118" s="104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</row>
    <row r="119" spans="1:27" ht="16.5" x14ac:dyDescent="0.3">
      <c r="A119" s="1"/>
      <c r="B119" s="15"/>
      <c r="C119" s="15" t="s">
        <v>175</v>
      </c>
      <c r="D119" s="104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</row>
    <row r="120" spans="1:27" ht="16.5" x14ac:dyDescent="0.3">
      <c r="A120" s="1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</row>
    <row r="121" spans="1:27" ht="16.5" x14ac:dyDescent="0.3">
      <c r="A121" s="1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</row>
    <row r="122" spans="1:27" ht="16.5" x14ac:dyDescent="0.3">
      <c r="A122" s="15"/>
      <c r="B122" s="104" t="s">
        <v>176</v>
      </c>
      <c r="C122" s="104"/>
      <c r="D122" s="104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</row>
    <row r="123" spans="1:27" ht="16.5" x14ac:dyDescent="0.3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</row>
    <row r="124" spans="1:27" ht="16.5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6.5" x14ac:dyDescent="0.3">
      <c r="A125" s="1"/>
      <c r="B125" s="253" t="s">
        <v>177</v>
      </c>
      <c r="C125" s="262"/>
      <c r="D125" s="263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</row>
    <row r="126" spans="1:27" ht="16.5" x14ac:dyDescent="0.3">
      <c r="A126" s="1"/>
      <c r="B126" s="254" t="s">
        <v>178</v>
      </c>
      <c r="C126" s="264"/>
      <c r="D126" s="26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</row>
    <row r="127" spans="1:27" ht="16.5" x14ac:dyDescent="0.3">
      <c r="A127" s="1"/>
      <c r="B127" s="255"/>
      <c r="C127" s="266"/>
      <c r="D127" s="267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</row>
    <row r="128" spans="1:27" ht="16.5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6.5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6.5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6.5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6.5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6.5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6.5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6.5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6.5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6.5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6.5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6.5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6.5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6.5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6.5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6.5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6.5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6.5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6.5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6.5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6.5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6.5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6.5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6.5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6.5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6.5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6.5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6.5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6.5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6.5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6.5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6.5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6.5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6.5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6.5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6.5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6.5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6.5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6.5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6.5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6.5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6.5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6.5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6.5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6.5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6.5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6.5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6.5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6.5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6.5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6.5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6.5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6.5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6.5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6.5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6.5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6.5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6.5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6.5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6.5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6.5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6.5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6.5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6.5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6.5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6.5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6.5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6.5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6.5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6.5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6.5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6.5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6.5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6.5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6.5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6.5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6.5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6.5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6.5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6.5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6.5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6.5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6.5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6.5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6.5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6.5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6.5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6.5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6.5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6.5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6.5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6.5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6.5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6.5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6.5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6.5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6.5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6.5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6.5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6.5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6.5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6.5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6.5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6.5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6.5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6.5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6.5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6.5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6.5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6.5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6.5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6.5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6.5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6.5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6.5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6.5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6.5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6.5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6.5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6.5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6.5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6.5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6.5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6.5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6.5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6.5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6.5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6.5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6.5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6.5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6.5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6.5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6.5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6.5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6.5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6.5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6.5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6.5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6.5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6.5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6.5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6.5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6.5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6.5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6.5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6.5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6.5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6.5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6.5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6.5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6.5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6.5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6.5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6.5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6.5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6.5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6.5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6.5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6.5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6.5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6.5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6.5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6.5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6.5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6.5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6.5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6.5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6.5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6.5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6.5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6.5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6.5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6.5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6.5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6.5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6.5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6.5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6.5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6.5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6.5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6.5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6.5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6.5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6.5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6.5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6.5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6.5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6.5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6.5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6.5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6.5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6.5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6.5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6.5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6.5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6.5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6.5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6.5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6.5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6.5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6.5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6.5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6.5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6.5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6.5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6.5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6.5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6.5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6.5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6.5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6.5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6.5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6.5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6.5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6.5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6.5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6.5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6.5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6.5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6.5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6.5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6.5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6.5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6.5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6.5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6.5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6.5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6.5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6.5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6.5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6.5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6.5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6.5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6.5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6.5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6.5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6.5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6.5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6.5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6.5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6.5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6.5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6.5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6.5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6.5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6.5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6.5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6.5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6.5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6.5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6.5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6.5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6.5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6.5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6.5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6.5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6.5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6.5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6.5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6.5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6.5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6.5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6.5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6.5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6.5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6.5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6.5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6.5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6.5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6.5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6.5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6.5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6.5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6.5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6.5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6.5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6.5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6.5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6.5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6.5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6.5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6.5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6.5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6.5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6.5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6.5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6.5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6.5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6.5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6.5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6.5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6.5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6.5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6.5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6.5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6.5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6.5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6.5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6.5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6.5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6.5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6.5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6.5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6.5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6.5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6.5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6.5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6.5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6.5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6.5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6.5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6.5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6.5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6.5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6.5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6.5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6.5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6.5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6.5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6.5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6.5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6.5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6.5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6.5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6.5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6.5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6.5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6.5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6.5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6.5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6.5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6.5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6.5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6.5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6.5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6.5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6.5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6.5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6.5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6.5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6.5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6.5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6.5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6.5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6.5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6.5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6.5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6.5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6.5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6.5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6.5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6.5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6.5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6.5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6.5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6.5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6.5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6.5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6.5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6.5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6.5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6.5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6.5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6.5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6.5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6.5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6.5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6.5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6.5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6.5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6.5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6.5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6.5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6.5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6.5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6.5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6.5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6.5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6.5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6.5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6.5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6.5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6.5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6.5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6.5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6.5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6.5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6.5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6.5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6.5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6.5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6.5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6.5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6.5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6.5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6.5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6.5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6.5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6.5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6.5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6.5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6.5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6.5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6.5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6.5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6.5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6.5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6.5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6.5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6.5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6.5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6.5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6.5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6.5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6.5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6.5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6.5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6.5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6.5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6.5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6.5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6.5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6.5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6.5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6.5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6.5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6.5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6.5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6.5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6.5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6.5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6.5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6.5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6.5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6.5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6.5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6.5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6.5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6.5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6.5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6.5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6.5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6.5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6.5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6.5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6.5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6.5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6.5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6.5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6.5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6.5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6.5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6.5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6.5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6.5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6.5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6.5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6.5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6.5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6.5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6.5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6.5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6.5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6.5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6.5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6.5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6.5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6.5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6.5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6.5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6.5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6.5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6.5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6.5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6.5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6.5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6.5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6.5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6.5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6.5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6.5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6.5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6.5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6.5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6.5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6.5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6.5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6.5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6.5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6.5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6.5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6.5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6.5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6.5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6.5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6.5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6.5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6.5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6.5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6.5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6.5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6.5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6.5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6.5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6.5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6.5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6.5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6.5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6.5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6.5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6.5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6.5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6.5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6.5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6.5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6.5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6.5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6.5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6.5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6.5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6.5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6.5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6.5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6.5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6.5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6.5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6.5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6.5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6.5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6.5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6.5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6.5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6.5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6.5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6.5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6.5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6.5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6.5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6.5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6.5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6.5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6.5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6.5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6.5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6.5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6.5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6.5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6.5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6.5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6.5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6.5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6.5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6.5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6.5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6.5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6.5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6.5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6.5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6.5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6.5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6.5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6.5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6.5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6.5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6.5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6.5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6.5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6.5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6.5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6.5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6.5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6.5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6.5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6.5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6.5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6.5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6.5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6.5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6.5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6.5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6.5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6.5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6.5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6.5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6.5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6.5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6.5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6.5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6.5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6.5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6.5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6.5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6.5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6.5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6.5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6.5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6.5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6.5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6.5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6.5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6.5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6.5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6.5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6.5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6.5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6.5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6.5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6.5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6.5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6.5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6.5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6.5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6.5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6.5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6.5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6.5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6.5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6.5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6.5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6.5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6.5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6.5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6.5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6.5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6.5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6.5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6.5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6.5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6.5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6.5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6.5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6.5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6.5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6.5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6.5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6.5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6.5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6.5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6.5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6.5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6.5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6.5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6.5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6.5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6.5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6.5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6.5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6.5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6.5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6.5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6.5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6.5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6.5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6.5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6.5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6.5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6.5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6.5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6.5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6.5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6.5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6.5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6.5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6.5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6.5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6.5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6.5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6.5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6.5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6.5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6.5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6.5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6.5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6.5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6.5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6.5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6.5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6.5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6.5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6.5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6.5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6.5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6.5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6.5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6.5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6.5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6.5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6.5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6.5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6.5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6.5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6.5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6.5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6.5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6.5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6.5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6.5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6.5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6.5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6.5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6.5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6.5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6.5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6.5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6.5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6.5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6.5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6.5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6.5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6.5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6.5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6.5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6.5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6.5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6.5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6.5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6.5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6.5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6.5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6.5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6.5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6.5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6.5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6.5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6.5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6.5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6.5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6.5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6.5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6.5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6.5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6.5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6.5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6.5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6.5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6.5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6.5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6.5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6.5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6.5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6.5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6.5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6.5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6.5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6.5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6.5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6.5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6.5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6.5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6.5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6.5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6.5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6.5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6.5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6.5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6.5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6.5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6.5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6.5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6.5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6.5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6.5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6.5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6.5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6.5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6.5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6.5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6.5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6.5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6.5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6.5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6.5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6.5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6.5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6.5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6.5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6.5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6.5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6.5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6.5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6.5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6.5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6.5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6.5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6.5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6.5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6.5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6.5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6.5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6.5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6.5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6.5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6.5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6.5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6.5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6.5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6.5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6.5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</sheetData>
  <mergeCells count="5">
    <mergeCell ref="E80:F84"/>
    <mergeCell ref="C125:D127"/>
    <mergeCell ref="F4:F16"/>
    <mergeCell ref="F27:F29"/>
    <mergeCell ref="F46:F51"/>
  </mergeCells>
  <conditionalFormatting sqref="F20">
    <cfRule type="cellIs" dxfId="1" priority="2" operator="greaterThan">
      <formula>"F45"</formula>
    </cfRule>
  </conditionalFormatting>
  <conditionalFormatting sqref="F21">
    <cfRule type="cellIs" dxfId="0" priority="1" operator="greaterThanOrEqual">
      <formula>"F46"</formula>
    </cfRule>
  </conditionalFormatting>
  <dataValidations count="7">
    <dataValidation type="list" allowBlank="1" showErrorMessage="1" sqref="D35:D37 F2 D21 D24 C26:C28" xr:uid="{00000000-0002-0000-0100-000000000000}">
      <formula1>"Yes or No?,Yes     ,No"</formula1>
    </dataValidation>
    <dataValidation type="list" allowBlank="1" showErrorMessage="1" sqref="F24 E29" xr:uid="{00000000-0002-0000-0100-000002000000}">
      <formula1>"Yes or No?,Yes     ,No,N/a"</formula1>
    </dataValidation>
    <dataValidation type="list" allowBlank="1" showErrorMessage="1" sqref="C4:C5" xr:uid="{00000000-0002-0000-0100-000003000000}">
      <formula1>"Income Types,Child support/alimony,Employment,Social Security,SSI,SSDI,Self-Employment,TANF,Family Contribution,Pension/Retirement,AND,Other public assistance,Other"</formula1>
    </dataValidation>
    <dataValidation type="list" allowBlank="1" showErrorMessage="1" sqref="E11 E28" xr:uid="{00000000-0002-0000-0100-000004000000}">
      <formula1>"Yes or No?,Yes,No,N/a"</formula1>
    </dataValidation>
    <dataValidation type="list" allowBlank="1" showErrorMessage="1" sqref="C8:C9" xr:uid="{00000000-0002-0000-0100-000005000000}">
      <formula1>"Asset Type,Checking,Savings,Direct Express or EBT,Life Insurance ,Cash on hand ,Stocks ,Bonds,Money Market Account,IRA ,Pension"</formula1>
    </dataValidation>
    <dataValidation type="list" allowBlank="1" showErrorMessage="1" sqref="D4:D5" xr:uid="{00000000-0002-0000-0100-000006000000}">
      <formula1>"Frequency,Weekly,Bi-weekly,Bi-monthly,Monthly,Other"</formula1>
    </dataValidation>
    <dataValidation type="list" allowBlank="1" showErrorMessage="1" sqref="C29" xr:uid="{00000000-0002-0000-0100-000007000000}">
      <formula1>"Yes or No?,Yes     ,No,N/a pre-2016"</formula1>
    </dataValidation>
  </dataValidation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Initial Household eligibility</vt:lpstr>
      <vt:lpstr>Recertification Household eligi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Garcia, Melia</dc:creator>
  <cp:lastModifiedBy>Kelly, Sarah</cp:lastModifiedBy>
  <dcterms:created xsi:type="dcterms:W3CDTF">2024-04-01T17:15:12Z</dcterms:created>
  <dcterms:modified xsi:type="dcterms:W3CDTF">2025-07-01T16:43:47Z</dcterms:modified>
</cp:coreProperties>
</file>