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&quot;Google Sans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19.0"/>
  </cols>
  <sheetData>
    <row r="1">
      <c r="A1" s="1" t="str">
        <f>IFERROR(__xludf.DUMMYFUNCTION("importrange(""https://docs.google.com/spreadsheets/d/16etMiCSq41Rn7DWKSWghqLgxoy8HpI5jFaJL1EOScpg/edit?usp=sharing"",""Kesehatan!A171:D190"")"),"Keberadaan dan Jumlah Posyandu di Kelurahan Pantai Amal menurut RT Tahun 2024")</f>
        <v>Keberadaan dan Jumlah Posyandu di Kelurahan Pantai Amal menurut RT Tahun 2024</v>
      </c>
      <c r="B1" s="1"/>
      <c r="C1" s="1"/>
      <c r="D1" s="1"/>
    </row>
    <row r="2">
      <c r="A2" s="1" t="str">
        <f>IFERROR(__xludf.DUMMYFUNCTION("""COMPUTED_VALUE"""),"Nama RT")</f>
        <v>Nama RT</v>
      </c>
      <c r="B2" s="1" t="str">
        <f>IFERROR(__xludf.DUMMYFUNCTION("""COMPUTED_VALUE"""),"Keberadaan Posyandu")</f>
        <v>Keberadaan Posyandu</v>
      </c>
      <c r="C2" s="1" t="str">
        <f>IFERROR(__xludf.DUMMYFUNCTION("""COMPUTED_VALUE"""),"Jumlah Posyandu")</f>
        <v>Jumlah Posyandu</v>
      </c>
      <c r="D2" s="1" t="str">
        <f>IFERROR(__xludf.DUMMYFUNCTION("""COMPUTED_VALUE"""),"Keterangan")</f>
        <v>Keterangan</v>
      </c>
    </row>
    <row r="3">
      <c r="A3" s="1" t="str">
        <f>IFERROR(__xludf.DUMMYFUNCTION("""COMPUTED_VALUE"""),"(1)")</f>
        <v>(1)</v>
      </c>
      <c r="B3" s="1" t="str">
        <f>IFERROR(__xludf.DUMMYFUNCTION("""COMPUTED_VALUE"""),"(2)")</f>
        <v>(2)</v>
      </c>
      <c r="C3" s="1" t="str">
        <f>IFERROR(__xludf.DUMMYFUNCTION("""COMPUTED_VALUE"""),"(3)")</f>
        <v>(3)</v>
      </c>
      <c r="D3" s="1" t="str">
        <f>IFERROR(__xludf.DUMMYFUNCTION("""COMPUTED_VALUE"""),"(4)")</f>
        <v>(4)</v>
      </c>
    </row>
    <row r="4">
      <c r="A4" s="1" t="str">
        <f>IFERROR(__xludf.DUMMYFUNCTION("""COMPUTED_VALUE"""),"RT 01")</f>
        <v>RT 01</v>
      </c>
      <c r="B4" s="1" t="str">
        <f>IFERROR(__xludf.DUMMYFUNCTION("""COMPUTED_VALUE"""),"Tidak ada")</f>
        <v>Tidak ada</v>
      </c>
      <c r="C4" s="1"/>
      <c r="D4" s="1" t="str">
        <f>IFERROR(__xludf.DUMMYFUNCTION("""COMPUTED_VALUE"""),"Bergabung dengan RT.003")</f>
        <v>Bergabung dengan RT.003</v>
      </c>
    </row>
    <row r="5">
      <c r="A5" s="1" t="str">
        <f>IFERROR(__xludf.DUMMYFUNCTION("""COMPUTED_VALUE"""),"RT 02")</f>
        <v>RT 02</v>
      </c>
      <c r="B5" s="1" t="str">
        <f>IFERROR(__xludf.DUMMYFUNCTION("""COMPUTED_VALUE"""),"Tidak ada")</f>
        <v>Tidak ada</v>
      </c>
      <c r="C5" s="1"/>
      <c r="D5" s="1" t="str">
        <f>IFERROR(__xludf.DUMMYFUNCTION("""COMPUTED_VALUE"""),"Bergabung dengan RT.003")</f>
        <v>Bergabung dengan RT.003</v>
      </c>
    </row>
    <row r="6">
      <c r="A6" s="1" t="str">
        <f>IFERROR(__xludf.DUMMYFUNCTION("""COMPUTED_VALUE"""),"RT 03")</f>
        <v>RT 03</v>
      </c>
      <c r="B6" s="1" t="str">
        <f>IFERROR(__xludf.DUMMYFUNCTION("""COMPUTED_VALUE"""),"Ada")</f>
        <v>Ada</v>
      </c>
      <c r="C6" s="1">
        <f>IFERROR(__xludf.DUMMYFUNCTION("""COMPUTED_VALUE"""),1.0)</f>
        <v>1</v>
      </c>
      <c r="D6" s="1"/>
    </row>
    <row r="7">
      <c r="A7" s="1" t="str">
        <f>IFERROR(__xludf.DUMMYFUNCTION("""COMPUTED_VALUE"""),"RT 04")</f>
        <v>RT 04</v>
      </c>
      <c r="B7" s="1" t="str">
        <f>IFERROR(__xludf.DUMMYFUNCTION("""COMPUTED_VALUE"""),"Ada")</f>
        <v>Ada</v>
      </c>
      <c r="C7" s="1">
        <f>IFERROR(__xludf.DUMMYFUNCTION("""COMPUTED_VALUE"""),1.0)</f>
        <v>1</v>
      </c>
      <c r="D7" s="1" t="str">
        <f>IFERROR(__xludf.DUMMYFUNCTION("""COMPUTED_VALUE"""),"Masjid Sa Altuka Salam")</f>
        <v>Masjid Sa Altuka Salam</v>
      </c>
    </row>
    <row r="8">
      <c r="A8" s="1" t="str">
        <f>IFERROR(__xludf.DUMMYFUNCTION("""COMPUTED_VALUE"""),"RT 05")</f>
        <v>RT 05</v>
      </c>
      <c r="B8" s="1" t="str">
        <f>IFERROR(__xludf.DUMMYFUNCTION("""COMPUTED_VALUE"""),"Ada")</f>
        <v>Ada</v>
      </c>
      <c r="C8" s="1">
        <f>IFERROR(__xludf.DUMMYFUNCTION("""COMPUTED_VALUE"""),1.0)</f>
        <v>1</v>
      </c>
      <c r="D8" s="1" t="str">
        <f>IFERROR(__xludf.DUMMYFUNCTION("""COMPUTED_VALUE"""),"Masjid Al- Hidayat")</f>
        <v>Masjid Al- Hidayat</v>
      </c>
    </row>
    <row r="9">
      <c r="A9" s="1" t="str">
        <f>IFERROR(__xludf.DUMMYFUNCTION("""COMPUTED_VALUE"""),"RT 06")</f>
        <v>RT 06</v>
      </c>
      <c r="B9" s="1" t="str">
        <f>IFERROR(__xludf.DUMMYFUNCTION("""COMPUTED_VALUE"""),"Tidak ada")</f>
        <v>Tidak ada</v>
      </c>
      <c r="C9" s="1"/>
      <c r="D9" s="1" t="str">
        <f>IFERROR(__xludf.DUMMYFUNCTION("""COMPUTED_VALUE"""),"Akses Posyandu terdekat di Masjid Al- Hidayat")</f>
        <v>Akses Posyandu terdekat di Masjid Al- Hidayat</v>
      </c>
    </row>
    <row r="10">
      <c r="A10" s="1" t="str">
        <f>IFERROR(__xludf.DUMMYFUNCTION("""COMPUTED_VALUE"""),"RT 07")</f>
        <v>RT 07</v>
      </c>
      <c r="B10" s="1" t="str">
        <f>IFERROR(__xludf.DUMMYFUNCTION("""COMPUTED_VALUE"""),"Ada")</f>
        <v>Ada</v>
      </c>
      <c r="C10" s="1">
        <f>IFERROR(__xludf.DUMMYFUNCTION("""COMPUTED_VALUE"""),2.0)</f>
        <v>2</v>
      </c>
      <c r="D10" s="1"/>
    </row>
    <row r="11">
      <c r="A11" s="1" t="str">
        <f>IFERROR(__xludf.DUMMYFUNCTION("""COMPUTED_VALUE"""),"RT 08")</f>
        <v>RT 08</v>
      </c>
      <c r="B11" s="1" t="str">
        <f>IFERROR(__xludf.DUMMYFUNCTION("""COMPUTED_VALUE"""),"Tidak ada")</f>
        <v>Tidak ada</v>
      </c>
      <c r="C11" s="1"/>
      <c r="D11" s="1" t="str">
        <f>IFERROR(__xludf.DUMMYFUNCTION("""COMPUTED_VALUE"""),"Bergabung dengan RT 015")</f>
        <v>Bergabung dengan RT 015</v>
      </c>
    </row>
    <row r="12">
      <c r="A12" s="1" t="str">
        <f>IFERROR(__xludf.DUMMYFUNCTION("""COMPUTED_VALUE"""),"RT 09")</f>
        <v>RT 09</v>
      </c>
      <c r="B12" s="1" t="str">
        <f>IFERROR(__xludf.DUMMYFUNCTION("""COMPUTED_VALUE"""),"Ada")</f>
        <v>Ada</v>
      </c>
      <c r="C12" s="1">
        <f>IFERROR(__xludf.DUMMYFUNCTION("""COMPUTED_VALUE"""),1.0)</f>
        <v>1</v>
      </c>
      <c r="D12" s="1"/>
    </row>
    <row r="13">
      <c r="A13" s="1" t="str">
        <f>IFERROR(__xludf.DUMMYFUNCTION("""COMPUTED_VALUE"""),"RT 10")</f>
        <v>RT 10</v>
      </c>
      <c r="B13" s="1" t="str">
        <f>IFERROR(__xludf.DUMMYFUNCTION("""COMPUTED_VALUE"""),"Ada")</f>
        <v>Ada</v>
      </c>
      <c r="C13" s="1">
        <f>IFERROR(__xludf.DUMMYFUNCTION("""COMPUTED_VALUE"""),1.0)</f>
        <v>1</v>
      </c>
      <c r="D13" s="1"/>
    </row>
    <row r="14">
      <c r="A14" s="1" t="str">
        <f>IFERROR(__xludf.DUMMYFUNCTION("""COMPUTED_VALUE"""),"RT 11")</f>
        <v>RT 11</v>
      </c>
      <c r="B14" s="1" t="str">
        <f>IFERROR(__xludf.DUMMYFUNCTION("""COMPUTED_VALUE"""),"Ada")</f>
        <v>Ada</v>
      </c>
      <c r="C14" s="1">
        <f>IFERROR(__xludf.DUMMYFUNCTION("""COMPUTED_VALUE"""),1.0)</f>
        <v>1</v>
      </c>
      <c r="D14" s="1"/>
    </row>
    <row r="15">
      <c r="A15" s="1" t="str">
        <f>IFERROR(__xludf.DUMMYFUNCTION("""COMPUTED_VALUE"""),"RT 12")</f>
        <v>RT 12</v>
      </c>
      <c r="B15" s="1" t="str">
        <f>IFERROR(__xludf.DUMMYFUNCTION("""COMPUTED_VALUE"""),"Tidak ada")</f>
        <v>Tidak ada</v>
      </c>
      <c r="C15" s="1"/>
      <c r="D15" s="1" t="str">
        <f>IFERROR(__xludf.DUMMYFUNCTION("""COMPUTED_VALUE"""),"Bergabung dengan RT 14")</f>
        <v>Bergabung dengan RT 14</v>
      </c>
    </row>
    <row r="16">
      <c r="A16" s="1" t="str">
        <f>IFERROR(__xludf.DUMMYFUNCTION("""COMPUTED_VALUE"""),"RT 13")</f>
        <v>RT 13</v>
      </c>
      <c r="B16" s="1" t="str">
        <f>IFERROR(__xludf.DUMMYFUNCTION("""COMPUTED_VALUE"""),"Tidak ada")</f>
        <v>Tidak ada</v>
      </c>
      <c r="C16" s="1"/>
      <c r="D16" s="1" t="str">
        <f>IFERROR(__xludf.DUMMYFUNCTION("""COMPUTED_VALUE"""),"Bergabung dengan RT 14")</f>
        <v>Bergabung dengan RT 14</v>
      </c>
    </row>
    <row r="17">
      <c r="A17" s="1" t="str">
        <f>IFERROR(__xludf.DUMMYFUNCTION("""COMPUTED_VALUE"""),"RT 14")</f>
        <v>RT 14</v>
      </c>
      <c r="B17" s="1" t="str">
        <f>IFERROR(__xludf.DUMMYFUNCTION("""COMPUTED_VALUE"""),"Ada")</f>
        <v>Ada</v>
      </c>
      <c r="C17" s="1">
        <f>IFERROR(__xludf.DUMMYFUNCTION("""COMPUTED_VALUE"""),1.0)</f>
        <v>1</v>
      </c>
      <c r="D17" s="1"/>
    </row>
    <row r="18">
      <c r="A18" s="1" t="str">
        <f>IFERROR(__xludf.DUMMYFUNCTION("""COMPUTED_VALUE"""),"RT 15")</f>
        <v>RT 15</v>
      </c>
      <c r="B18" s="1" t="str">
        <f>IFERROR(__xludf.DUMMYFUNCTION("""COMPUTED_VALUE"""),"Ada")</f>
        <v>Ada</v>
      </c>
      <c r="C18" s="1">
        <f>IFERROR(__xludf.DUMMYFUNCTION("""COMPUTED_VALUE"""),1.0)</f>
        <v>1</v>
      </c>
      <c r="D18" s="1"/>
    </row>
    <row r="19">
      <c r="A19" s="1" t="str">
        <f>IFERROR(__xludf.DUMMYFUNCTION("""COMPUTED_VALUE"""),"Kelurahan Pantai Amal")</f>
        <v>Kelurahan Pantai Amal</v>
      </c>
      <c r="B19" s="1"/>
      <c r="C19" s="1">
        <f>IFERROR(__xludf.DUMMYFUNCTION("""COMPUTED_VALUE"""),10.0)</f>
        <v>10</v>
      </c>
      <c r="D19" s="1"/>
    </row>
    <row r="20">
      <c r="A20" s="1" t="str">
        <f>IFERROR(__xludf.DUMMYFUNCTION("""COMPUTED_VALUE"""),"Sumber: DITA-RT 2024")</f>
        <v>Sumber: DITA-RT 2024</v>
      </c>
      <c r="B20" s="1"/>
      <c r="C20" s="1"/>
      <c r="D20" s="1"/>
    </row>
    <row r="25">
      <c r="A25" s="2"/>
    </row>
  </sheetData>
  <drawing r:id="rId1"/>
</worksheet>
</file>