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y53pM_07M_YRkVOZTUzYmVaQ2M\Registrar's Office Departmental Shared Drive\Applications\Pre-Evaluation TC Sheets\"/>
    </mc:Choice>
  </mc:AlternateContent>
  <xr:revisionPtr revIDLastSave="0" documentId="13_ncr:1_{D3BB62B9-6054-4212-854D-36794CB96C05}" xr6:coauthVersionLast="47" xr6:coauthVersionMax="47" xr10:uidLastSave="{00000000-0000-0000-0000-000000000000}"/>
  <bookViews>
    <workbookView xWindow="-28920" yWindow="-2370" windowWidth="29040" windowHeight="15840" xr2:uid="{00000000-000D-0000-FFFF-FFFF00000000}"/>
  </bookViews>
  <sheets>
    <sheet name="BSBA" sheetId="1" r:id="rId1"/>
    <sheet name="TC Cou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H55" i="1"/>
  <c r="H56" i="1"/>
  <c r="H57" i="1"/>
  <c r="H58" i="1"/>
  <c r="H59" i="1"/>
  <c r="H60" i="1"/>
  <c r="H61" i="1"/>
  <c r="H62" i="1"/>
  <c r="F54" i="1"/>
  <c r="F55" i="1"/>
  <c r="F56" i="1"/>
  <c r="F57" i="1"/>
  <c r="F58" i="1"/>
  <c r="F59" i="1"/>
  <c r="F60" i="1"/>
  <c r="F61" i="1"/>
  <c r="F62" i="1"/>
  <c r="F53" i="1"/>
  <c r="J19" i="3" l="1"/>
  <c r="J11" i="3"/>
  <c r="J12" i="3"/>
  <c r="J13" i="3"/>
  <c r="J14" i="3"/>
  <c r="J15" i="3"/>
  <c r="J16" i="3"/>
  <c r="J17" i="3"/>
  <c r="J18" i="3"/>
  <c r="J10" i="3"/>
  <c r="G53" i="1" s="1"/>
  <c r="E49" i="1" l="1"/>
  <c r="F49" i="1"/>
  <c r="G49" i="1"/>
  <c r="H49" i="1"/>
  <c r="H48" i="1"/>
  <c r="G48" i="1"/>
  <c r="F48" i="1"/>
  <c r="E48" i="1"/>
  <c r="H45" i="1"/>
  <c r="G45" i="1"/>
  <c r="F45" i="1"/>
  <c r="E45" i="1"/>
  <c r="H37" i="1"/>
  <c r="G37" i="1"/>
  <c r="F37" i="1"/>
  <c r="E37" i="1"/>
  <c r="H42" i="1"/>
  <c r="G42" i="1"/>
  <c r="F42" i="1"/>
  <c r="E42" i="1"/>
  <c r="H43" i="1"/>
  <c r="G43" i="1"/>
  <c r="E43" i="1"/>
  <c r="F43" i="1"/>
  <c r="H44" i="1"/>
  <c r="G44" i="1"/>
  <c r="F44" i="1"/>
  <c r="E44" i="1"/>
  <c r="H41" i="1"/>
  <c r="G41" i="1"/>
  <c r="F41" i="1"/>
  <c r="E41" i="1"/>
  <c r="H39" i="1"/>
  <c r="G39" i="1"/>
  <c r="F39" i="1"/>
  <c r="E39" i="1"/>
  <c r="E26" i="1"/>
  <c r="H26" i="1"/>
  <c r="G26" i="1"/>
  <c r="F26" i="1"/>
  <c r="H47" i="1"/>
  <c r="G47" i="1"/>
  <c r="F47" i="1"/>
  <c r="E47" i="1"/>
  <c r="H33" i="1"/>
  <c r="G33" i="1"/>
  <c r="F33" i="1"/>
  <c r="E33" i="1"/>
  <c r="H36" i="1"/>
  <c r="G36" i="1"/>
  <c r="F36" i="1"/>
  <c r="E36" i="1"/>
  <c r="H46" i="1"/>
  <c r="G46" i="1"/>
  <c r="F46" i="1"/>
  <c r="E46" i="1"/>
  <c r="E24" i="1"/>
  <c r="F24" i="1"/>
  <c r="G24" i="1"/>
  <c r="H24" i="1"/>
  <c r="H27" i="1"/>
  <c r="G27" i="1"/>
  <c r="F27" i="1"/>
  <c r="E27" i="1"/>
  <c r="H23" i="1"/>
  <c r="G23" i="1"/>
  <c r="F23" i="1"/>
  <c r="E23" i="1"/>
  <c r="H38" i="1"/>
  <c r="G38" i="1"/>
  <c r="F38" i="1"/>
  <c r="E38" i="1"/>
  <c r="H35" i="1"/>
  <c r="G35" i="1"/>
  <c r="F35" i="1"/>
  <c r="E35" i="1"/>
  <c r="H34" i="1"/>
  <c r="G34" i="1"/>
  <c r="F34" i="1"/>
  <c r="E34" i="1"/>
  <c r="H28" i="1"/>
  <c r="G28" i="1"/>
  <c r="F28" i="1"/>
  <c r="E28" i="1"/>
  <c r="H22" i="1"/>
  <c r="G22" i="1"/>
  <c r="F22" i="1"/>
  <c r="E22" i="1"/>
  <c r="H19" i="1"/>
  <c r="G19" i="1"/>
  <c r="F19" i="1"/>
  <c r="E19" i="1"/>
  <c r="H14" i="1"/>
  <c r="G14" i="1"/>
  <c r="F14" i="1"/>
  <c r="E14" i="1"/>
  <c r="H18" i="1"/>
  <c r="G18" i="1"/>
  <c r="F18" i="1"/>
  <c r="E18" i="1"/>
  <c r="H17" i="1"/>
  <c r="G17" i="1"/>
  <c r="F17" i="1"/>
  <c r="E17" i="1"/>
  <c r="H25" i="1"/>
  <c r="G25" i="1"/>
  <c r="F25" i="1"/>
  <c r="E25" i="1"/>
  <c r="H21" i="1"/>
  <c r="G21" i="1"/>
  <c r="F21" i="1"/>
  <c r="E21" i="1"/>
  <c r="H13" i="1"/>
  <c r="G13" i="1"/>
  <c r="F13" i="1"/>
  <c r="E13" i="1"/>
  <c r="H12" i="1"/>
  <c r="G12" i="1"/>
  <c r="F12" i="1"/>
  <c r="E12" i="1"/>
  <c r="H16" i="1"/>
  <c r="G16" i="1"/>
  <c r="F16" i="1"/>
  <c r="E16" i="1"/>
  <c r="H11" i="1"/>
  <c r="G11" i="1"/>
  <c r="F11" i="1"/>
  <c r="E11" i="1"/>
  <c r="H20" i="1"/>
  <c r="G20" i="1"/>
  <c r="F20" i="1"/>
  <c r="E20" i="1"/>
  <c r="H40" i="1"/>
  <c r="G40" i="1"/>
  <c r="F40" i="1"/>
  <c r="E40" i="1"/>
  <c r="H29" i="1"/>
  <c r="G29" i="1"/>
  <c r="F29" i="1"/>
  <c r="E29" i="1"/>
  <c r="H15" i="1"/>
  <c r="G15" i="1"/>
  <c r="F15" i="1"/>
  <c r="E15" i="1"/>
  <c r="H32" i="1"/>
  <c r="G32" i="1"/>
  <c r="F32" i="1"/>
  <c r="E32" i="1"/>
  <c r="B4" i="3" l="1"/>
  <c r="B5" i="3" l="1"/>
  <c r="G54" i="1" l="1"/>
  <c r="G62" i="1" l="1"/>
  <c r="G60" i="1"/>
  <c r="G59" i="1"/>
  <c r="G58" i="1"/>
  <c r="G57" i="1"/>
  <c r="G56" i="1"/>
  <c r="G55" i="1"/>
  <c r="H53" i="1"/>
  <c r="F10" i="1" l="1"/>
  <c r="E10" i="1"/>
  <c r="G10" i="1"/>
  <c r="G31" i="1"/>
  <c r="G30" i="1"/>
  <c r="H10" i="1"/>
  <c r="H31" i="1" l="1"/>
  <c r="F31" i="1"/>
  <c r="H30" i="1"/>
  <c r="F30" i="1"/>
  <c r="E31" i="1" l="1"/>
  <c r="E30" i="1"/>
</calcChain>
</file>

<file path=xl/sharedStrings.xml><?xml version="1.0" encoding="utf-8"?>
<sst xmlns="http://schemas.openxmlformats.org/spreadsheetml/2006/main" count="296" uniqueCount="121">
  <si>
    <t>Aspen Courses</t>
  </si>
  <si>
    <t>Transfer Courses</t>
  </si>
  <si>
    <t>Course Title</t>
  </si>
  <si>
    <t>Institution</t>
  </si>
  <si>
    <t>COM100</t>
  </si>
  <si>
    <t>CMP160</t>
  </si>
  <si>
    <t>CMP170</t>
  </si>
  <si>
    <t>MAT200</t>
  </si>
  <si>
    <t>ELEC</t>
  </si>
  <si>
    <t>MAT201</t>
  </si>
  <si>
    <t>COM220</t>
  </si>
  <si>
    <t>SBS210</t>
  </si>
  <si>
    <t>SBS211</t>
  </si>
  <si>
    <t>COM230</t>
  </si>
  <si>
    <t>BUS210</t>
  </si>
  <si>
    <t>MGT414</t>
  </si>
  <si>
    <t>BUS320</t>
  </si>
  <si>
    <t>BUS305</t>
  </si>
  <si>
    <t>MAT350</t>
  </si>
  <si>
    <t>MGT464</t>
  </si>
  <si>
    <t>MAT444</t>
  </si>
  <si>
    <t>BUS225</t>
  </si>
  <si>
    <t>BUS454</t>
  </si>
  <si>
    <t>CIS315</t>
  </si>
  <si>
    <t>CIS490</t>
  </si>
  <si>
    <t>MGT240</t>
  </si>
  <si>
    <t>MGT215</t>
  </si>
  <si>
    <t>CIS434</t>
  </si>
  <si>
    <t>MGT474</t>
  </si>
  <si>
    <t>BUS484</t>
  </si>
  <si>
    <t>BUS495</t>
  </si>
  <si>
    <t>MGT424</t>
  </si>
  <si>
    <t>MGT494</t>
  </si>
  <si>
    <t>Principles of Accounting I</t>
  </si>
  <si>
    <t>Elective Choice</t>
  </si>
  <si>
    <t>Principles of Accounting II</t>
  </si>
  <si>
    <t>Intro to Communications</t>
  </si>
  <si>
    <t>Principles of Macroecon.</t>
  </si>
  <si>
    <t>English Composition II</t>
  </si>
  <si>
    <t>Principles of Microecon.</t>
  </si>
  <si>
    <t>HR Management</t>
  </si>
  <si>
    <t>Principles of Marketing</t>
  </si>
  <si>
    <t>Bus. Research &amp; Comm.</t>
  </si>
  <si>
    <t>Quantitative Methods</t>
  </si>
  <si>
    <t>Organizational Behavior</t>
  </si>
  <si>
    <t>Finance for Managers</t>
  </si>
  <si>
    <t>Ethical Decision Making Bus</t>
  </si>
  <si>
    <t>Business Info Systems</t>
  </si>
  <si>
    <t>Introduction to eBusiness</t>
  </si>
  <si>
    <t>Operations Management</t>
  </si>
  <si>
    <t>Internet Marketing</t>
  </si>
  <si>
    <t>Entrepreneurship</t>
  </si>
  <si>
    <t>International Business</t>
  </si>
  <si>
    <t>Leadership in Organizations</t>
  </si>
  <si>
    <t>Strategic Management</t>
  </si>
  <si>
    <t>Senior Capstone</t>
  </si>
  <si>
    <t>Program Course</t>
  </si>
  <si>
    <t>English Composition I</t>
  </si>
  <si>
    <t>Program Courses</t>
  </si>
  <si>
    <t>Management Communication</t>
  </si>
  <si>
    <t xml:space="preserve">Legal Environment of Bus. </t>
  </si>
  <si>
    <t>Required LA Courses</t>
  </si>
  <si>
    <t>Credits Remaining:</t>
  </si>
  <si>
    <t>Total TC:</t>
  </si>
  <si>
    <t>Bachelor of Science in Business Administration</t>
  </si>
  <si>
    <t>Course Code</t>
  </si>
  <si>
    <t>Maximum TC: 90 Credits</t>
  </si>
  <si>
    <t>Grade</t>
  </si>
  <si>
    <t>Principles of Macroeconomics</t>
  </si>
  <si>
    <t>Human Resource Management</t>
  </si>
  <si>
    <t>Legal Environment of Business</t>
  </si>
  <si>
    <t>Ethical Decision Making for Business</t>
  </si>
  <si>
    <t>Business Information Systems</t>
  </si>
  <si>
    <t>Fundamentals of Project Management</t>
  </si>
  <si>
    <t xml:space="preserve">Liberal Arts </t>
  </si>
  <si>
    <t>Course Category</t>
  </si>
  <si>
    <t>Courses</t>
  </si>
  <si>
    <t>Student Name:</t>
  </si>
  <si>
    <t>Student ID:</t>
  </si>
  <si>
    <t>Credit Transferred</t>
  </si>
  <si>
    <t>Total Credit</t>
  </si>
  <si>
    <t>Official</t>
  </si>
  <si>
    <t>Transcripts</t>
  </si>
  <si>
    <t>Evaluated</t>
  </si>
  <si>
    <t>Credit Awarded</t>
  </si>
  <si>
    <t>NOTE: THIS IS AN UNOFFICIAL EVALUATION - SUBJECT TO CHANGE UPON ADMISSION REVIEW</t>
  </si>
  <si>
    <t>UNOFFICIAL TRANSFER CREDIT EVALUATION</t>
  </si>
  <si>
    <t>Buisness Fundementals</t>
  </si>
  <si>
    <t>SBS105</t>
  </si>
  <si>
    <t>Introduction to Psychology</t>
  </si>
  <si>
    <t>MAT140</t>
  </si>
  <si>
    <t>College Algebra</t>
  </si>
  <si>
    <t>HUM100</t>
  </si>
  <si>
    <t>World of Art</t>
  </si>
  <si>
    <t>NPS100</t>
  </si>
  <si>
    <t>Introductory Biology</t>
  </si>
  <si>
    <t>SBS120</t>
  </si>
  <si>
    <t>Cultural Diversity</t>
  </si>
  <si>
    <t>Math Choice</t>
  </si>
  <si>
    <t>Priciples of Management</t>
  </si>
  <si>
    <t>COM140</t>
  </si>
  <si>
    <t>Managing Performance &amp; Developing Teams</t>
  </si>
  <si>
    <t>MAT245</t>
  </si>
  <si>
    <t>Personal Finance</t>
  </si>
  <si>
    <t>HUM140</t>
  </si>
  <si>
    <t>Introduction to to Ethics</t>
  </si>
  <si>
    <t>Priciples of Microeconomics</t>
  </si>
  <si>
    <t>Operations Mangagement</t>
  </si>
  <si>
    <t>Customer Relationship Management</t>
  </si>
  <si>
    <t>Managing Performance &amp; Devopling Teams</t>
  </si>
  <si>
    <t>Introduction to Ethics</t>
  </si>
  <si>
    <t>Customer Relation Management</t>
  </si>
  <si>
    <t>General Electives (9 Total)</t>
  </si>
  <si>
    <t>Required Mathematics Courses (18 Credits)</t>
  </si>
  <si>
    <t>General Elective</t>
  </si>
  <si>
    <t>Business Research &amp; Communications</t>
  </si>
  <si>
    <t>Required NPS Courses</t>
  </si>
  <si>
    <t>Required SBS Courses</t>
  </si>
  <si>
    <t>Required HUM Courses</t>
  </si>
  <si>
    <t>BUS499</t>
  </si>
  <si>
    <t>BUS499 is not eligible for transfer credit - Final Exam Embedded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</si>
</sst>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3.5"/>
      <color rgb="FFFF0000"/>
      <name val="Arial"/>
      <family val="2"/>
    </font>
    <font>
      <b/>
      <sz val="12"/>
      <color theme="1"/>
      <name val="Arial"/>
      <family val="2"/>
    </font>
    <font>
      <sz val="11"/>
      <color rgb="FFC00000"/>
      <name val="Arial"/>
      <family val="2"/>
    </font>
    <font>
      <sz val="10"/>
      <color rgb="FF272D6B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6"/>
      <color theme="4" tint="-0.249977111117893"/>
      <name val="Arial"/>
      <family val="2"/>
    </font>
    <font>
      <b/>
      <sz val="11"/>
      <color theme="3" tint="-0.249977111117893"/>
      <name val="Arial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99AA"/>
        <bgColor rgb="FF000000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rgb="FF2A76B3"/>
      </left>
      <right/>
      <top style="thin">
        <color rgb="FF2A76B3"/>
      </top>
      <bottom/>
      <diagonal/>
    </border>
    <border>
      <left/>
      <right/>
      <top style="thin">
        <color rgb="FF2A76B3"/>
      </top>
      <bottom/>
      <diagonal/>
    </border>
    <border>
      <left/>
      <right style="thin">
        <color rgb="FF2A76B3"/>
      </right>
      <top style="thin">
        <color rgb="FF2A76B3"/>
      </top>
      <bottom/>
      <diagonal/>
    </border>
    <border>
      <left style="thin">
        <color theme="4"/>
      </left>
      <right/>
      <top style="thin">
        <color theme="4"/>
      </top>
      <bottom style="medium">
        <color theme="1"/>
      </bottom>
      <diagonal/>
    </border>
    <border>
      <left/>
      <right/>
      <top style="thin">
        <color theme="4"/>
      </top>
      <bottom style="medium">
        <color theme="1"/>
      </bottom>
      <diagonal/>
    </border>
    <border>
      <left/>
      <right style="thin">
        <color theme="4"/>
      </right>
      <top style="thin">
        <color theme="4"/>
      </top>
      <bottom style="medium">
        <color theme="1"/>
      </bottom>
      <diagonal/>
    </border>
    <border>
      <left style="thin">
        <color theme="1"/>
      </left>
      <right/>
      <top style="thin">
        <color rgb="FF2A76B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61">
    <xf numFmtId="0" fontId="0" fillId="0" borderId="0" xfId="0"/>
    <xf numFmtId="0" fontId="2" fillId="4" borderId="0" xfId="0" applyFont="1" applyFill="1" applyBorder="1"/>
    <xf numFmtId="0" fontId="2" fillId="0" borderId="0" xfId="0" applyFont="1"/>
    <xf numFmtId="0" fontId="2" fillId="0" borderId="0" xfId="0" applyFont="1" applyBorder="1"/>
    <xf numFmtId="0" fontId="4" fillId="2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4" fillId="2" borderId="0" xfId="0" applyFont="1" applyFill="1"/>
    <xf numFmtId="0" fontId="8" fillId="5" borderId="26" xfId="0" applyFont="1" applyFill="1" applyBorder="1"/>
    <xf numFmtId="0" fontId="6" fillId="5" borderId="10" xfId="0" applyFont="1" applyFill="1" applyBorder="1"/>
    <xf numFmtId="0" fontId="8" fillId="5" borderId="10" xfId="0" applyFont="1" applyFill="1" applyBorder="1"/>
    <xf numFmtId="0" fontId="5" fillId="5" borderId="27" xfId="0" applyFont="1" applyFill="1" applyBorder="1"/>
    <xf numFmtId="0" fontId="9" fillId="0" borderId="11" xfId="0" applyFont="1" applyFill="1" applyBorder="1"/>
    <xf numFmtId="0" fontId="9" fillId="0" borderId="4" xfId="0" applyFont="1" applyFill="1" applyBorder="1"/>
    <xf numFmtId="0" fontId="9" fillId="5" borderId="8" xfId="0" applyFont="1" applyFill="1" applyBorder="1"/>
    <xf numFmtId="0" fontId="11" fillId="0" borderId="12" xfId="0" applyFont="1" applyFill="1" applyBorder="1" applyAlignment="1">
      <alignment horizontal="left" wrapText="1"/>
    </xf>
    <xf numFmtId="0" fontId="11" fillId="0" borderId="4" xfId="0" applyFont="1" applyFill="1" applyBorder="1"/>
    <xf numFmtId="0" fontId="5" fillId="5" borderId="8" xfId="0" applyFont="1" applyFill="1" applyBorder="1"/>
    <xf numFmtId="0" fontId="11" fillId="0" borderId="5" xfId="0" applyFont="1" applyFill="1" applyBorder="1"/>
    <xf numFmtId="0" fontId="2" fillId="0" borderId="0" xfId="0" applyFont="1" applyFill="1"/>
    <xf numFmtId="0" fontId="11" fillId="0" borderId="7" xfId="0" applyFont="1" applyFill="1" applyBorder="1"/>
    <xf numFmtId="0" fontId="11" fillId="0" borderId="6" xfId="0" applyFont="1" applyFill="1" applyBorder="1"/>
    <xf numFmtId="0" fontId="5" fillId="5" borderId="29" xfId="0" applyFont="1" applyFill="1" applyBorder="1"/>
    <xf numFmtId="0" fontId="12" fillId="0" borderId="0" xfId="0" applyFont="1"/>
    <xf numFmtId="0" fontId="4" fillId="0" borderId="0" xfId="0" applyFont="1"/>
    <xf numFmtId="0" fontId="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6" fillId="2" borderId="19" xfId="1" applyFont="1" applyFill="1" applyBorder="1" applyAlignment="1"/>
    <xf numFmtId="0" fontId="13" fillId="2" borderId="20" xfId="1" applyFont="1" applyFill="1" applyBorder="1" applyAlignment="1">
      <alignment horizontal="left"/>
    </xf>
    <xf numFmtId="0" fontId="3" fillId="2" borderId="20" xfId="1" applyFont="1" applyFill="1" applyBorder="1" applyAlignment="1">
      <alignment horizontal="center"/>
    </xf>
    <xf numFmtId="0" fontId="16" fillId="2" borderId="25" xfId="1" applyFont="1" applyFill="1" applyBorder="1" applyAlignment="1">
      <alignment horizontal="left"/>
    </xf>
    <xf numFmtId="0" fontId="16" fillId="2" borderId="20" xfId="1" applyFont="1" applyFill="1" applyBorder="1" applyAlignment="1">
      <alignment horizontal="left"/>
    </xf>
    <xf numFmtId="0" fontId="16" fillId="2" borderId="21" xfId="1" applyFont="1" applyFill="1" applyBorder="1" applyAlignment="1">
      <alignment horizontal="left"/>
    </xf>
    <xf numFmtId="0" fontId="8" fillId="3" borderId="26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3" borderId="0" xfId="0" applyFont="1" applyFill="1" applyBorder="1"/>
    <xf numFmtId="0" fontId="17" fillId="0" borderId="12" xfId="0" applyFont="1" applyBorder="1"/>
    <xf numFmtId="0" fontId="17" fillId="0" borderId="5" xfId="0" applyFont="1" applyBorder="1"/>
    <xf numFmtId="0" fontId="2" fillId="3" borderId="0" xfId="0" applyFont="1" applyFill="1" applyBorder="1"/>
    <xf numFmtId="0" fontId="17" fillId="0" borderId="5" xfId="0" applyFont="1" applyBorder="1" applyAlignment="1">
      <alignment wrapText="1"/>
    </xf>
    <xf numFmtId="0" fontId="2" fillId="2" borderId="5" xfId="0" applyFont="1" applyFill="1" applyBorder="1"/>
    <xf numFmtId="0" fontId="18" fillId="0" borderId="0" xfId="0" applyFont="1" applyBorder="1" applyAlignment="1">
      <alignment horizontal="center" vertical="center"/>
    </xf>
    <xf numFmtId="0" fontId="17" fillId="0" borderId="14" xfId="0" applyFont="1" applyBorder="1"/>
    <xf numFmtId="0" fontId="17" fillId="0" borderId="15" xfId="0" applyFont="1" applyBorder="1"/>
    <xf numFmtId="0" fontId="2" fillId="3" borderId="16" xfId="0" applyFont="1" applyFill="1" applyBorder="1"/>
    <xf numFmtId="0" fontId="10" fillId="3" borderId="0" xfId="0" applyFont="1" applyFill="1" applyBorder="1"/>
    <xf numFmtId="0" fontId="17" fillId="3" borderId="0" xfId="0" applyFont="1" applyFill="1" applyBorder="1"/>
    <xf numFmtId="0" fontId="17" fillId="3" borderId="16" xfId="0" applyFont="1" applyFill="1" applyBorder="1"/>
    <xf numFmtId="0" fontId="13" fillId="0" borderId="0" xfId="0" applyFont="1" applyFill="1" applyBorder="1" applyAlignment="1"/>
    <xf numFmtId="0" fontId="2" fillId="0" borderId="0" xfId="0" applyFont="1" applyAlignment="1">
      <alignment horizontal="center"/>
    </xf>
    <xf numFmtId="0" fontId="8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2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6" fillId="4" borderId="0" xfId="0" applyFont="1" applyFill="1" applyBorder="1"/>
    <xf numFmtId="0" fontId="10" fillId="0" borderId="18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7" fillId="0" borderId="7" xfId="0" applyFont="1" applyBorder="1"/>
    <xf numFmtId="0" fontId="17" fillId="0" borderId="28" xfId="0" applyFont="1" applyBorder="1"/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19" fillId="5" borderId="34" xfId="0" applyFont="1" applyFill="1" applyBorder="1"/>
    <xf numFmtId="0" fontId="2" fillId="0" borderId="13" xfId="0" applyFont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19" fillId="5" borderId="27" xfId="0" applyFont="1" applyFill="1" applyBorder="1"/>
    <xf numFmtId="0" fontId="2" fillId="0" borderId="12" xfId="0" applyFont="1" applyBorder="1" applyAlignment="1">
      <alignment horizontal="center"/>
    </xf>
    <xf numFmtId="0" fontId="20" fillId="2" borderId="0" xfId="0" applyFont="1" applyFill="1"/>
    <xf numFmtId="0" fontId="2" fillId="0" borderId="0" xfId="0" applyFont="1" applyAlignment="1">
      <alignment horizontal="center"/>
    </xf>
    <xf numFmtId="0" fontId="17" fillId="0" borderId="5" xfId="0" applyFont="1" applyBorder="1" applyAlignment="1"/>
    <xf numFmtId="0" fontId="17" fillId="0" borderId="35" xfId="0" applyFont="1" applyBorder="1"/>
    <xf numFmtId="0" fontId="17" fillId="0" borderId="6" xfId="0" applyFont="1" applyBorder="1"/>
    <xf numFmtId="0" fontId="17" fillId="0" borderId="32" xfId="0" applyFont="1" applyBorder="1"/>
    <xf numFmtId="0" fontId="17" fillId="0" borderId="36" xfId="0" applyFont="1" applyBorder="1" applyAlignment="1">
      <alignment horizontal="center"/>
    </xf>
    <xf numFmtId="0" fontId="17" fillId="2" borderId="15" xfId="0" applyFont="1" applyFill="1" applyBorder="1"/>
    <xf numFmtId="0" fontId="17" fillId="2" borderId="6" xfId="0" applyFont="1" applyFill="1" applyBorder="1"/>
    <xf numFmtId="0" fontId="17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/>
    </xf>
    <xf numFmtId="0" fontId="17" fillId="0" borderId="31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7" fillId="0" borderId="30" xfId="0" applyFont="1" applyBorder="1" applyAlignment="1">
      <alignment horizontal="center"/>
    </xf>
    <xf numFmtId="0" fontId="17" fillId="2" borderId="35" xfId="0" applyFont="1" applyFill="1" applyBorder="1"/>
    <xf numFmtId="0" fontId="17" fillId="2" borderId="14" xfId="0" applyFont="1" applyFill="1" applyBorder="1"/>
    <xf numFmtId="0" fontId="17" fillId="2" borderId="3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3" borderId="40" xfId="0" applyFont="1" applyFill="1" applyBorder="1" applyAlignment="1">
      <alignment vertical="center"/>
    </xf>
    <xf numFmtId="0" fontId="13" fillId="3" borderId="42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/>
    </xf>
    <xf numFmtId="0" fontId="8" fillId="3" borderId="43" xfId="0" applyFont="1" applyFill="1" applyBorder="1" applyAlignment="1">
      <alignment vertical="center"/>
    </xf>
    <xf numFmtId="0" fontId="8" fillId="3" borderId="44" xfId="0" applyFont="1" applyFill="1" applyBorder="1" applyAlignment="1">
      <alignment vertical="center"/>
    </xf>
    <xf numFmtId="0" fontId="13" fillId="3" borderId="45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8" fillId="3" borderId="49" xfId="0" applyFont="1" applyFill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0" fontId="10" fillId="0" borderId="51" xfId="0" applyFont="1" applyBorder="1" applyAlignment="1">
      <alignment horizontal="center"/>
    </xf>
    <xf numFmtId="0" fontId="17" fillId="0" borderId="52" xfId="0" applyFont="1" applyBorder="1"/>
    <xf numFmtId="0" fontId="17" fillId="0" borderId="53" xfId="0" applyFont="1" applyBorder="1"/>
    <xf numFmtId="0" fontId="3" fillId="3" borderId="48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10" fillId="0" borderId="52" xfId="0" applyFont="1" applyBorder="1" applyAlignment="1">
      <alignment horizontal="center"/>
    </xf>
    <xf numFmtId="0" fontId="17" fillId="0" borderId="34" xfId="0" applyFont="1" applyBorder="1"/>
    <xf numFmtId="0" fontId="4" fillId="2" borderId="0" xfId="0" applyFont="1" applyFill="1" applyAlignment="1">
      <alignment horizontal="left"/>
    </xf>
    <xf numFmtId="0" fontId="21" fillId="0" borderId="14" xfId="0" applyFont="1" applyFill="1" applyBorder="1" applyAlignment="1">
      <alignment horizontal="left" wrapText="1"/>
    </xf>
    <xf numFmtId="0" fontId="21" fillId="0" borderId="15" xfId="0" applyFont="1" applyFill="1" applyBorder="1"/>
    <xf numFmtId="0" fontId="21" fillId="0" borderId="28" xfId="0" applyFont="1" applyFill="1" applyBorder="1"/>
    <xf numFmtId="0" fontId="22" fillId="0" borderId="4" xfId="0" applyFont="1" applyBorder="1" applyAlignment="1"/>
    <xf numFmtId="0" fontId="22" fillId="0" borderId="3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1" fillId="0" borderId="14" xfId="0" applyFont="1" applyBorder="1"/>
    <xf numFmtId="0" fontId="21" fillId="0" borderId="15" xfId="0" applyFont="1" applyBorder="1"/>
    <xf numFmtId="0" fontId="17" fillId="6" borderId="15" xfId="0" applyFont="1" applyFill="1" applyBorder="1"/>
    <xf numFmtId="0" fontId="2" fillId="6" borderId="15" xfId="0" applyFont="1" applyFill="1" applyBorder="1"/>
    <xf numFmtId="0" fontId="17" fillId="6" borderId="13" xfId="0" applyFont="1" applyFill="1" applyBorder="1" applyAlignment="1">
      <alignment horizont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</dxf>
  </dxfs>
  <tableStyles count="0" defaultTableStyle="TableStyleMedium2" defaultPivotStyle="PivotStyleLight16"/>
  <colors>
    <mruColors>
      <color rgb="FF272D6B"/>
      <color rgb="FF2A76B3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132905</xdr:rowOff>
    </xdr:from>
    <xdr:to>
      <xdr:col>1</xdr:col>
      <xdr:colOff>1504950</xdr:colOff>
      <xdr:row>3</xdr:row>
      <xdr:rowOff>132462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32905"/>
          <a:ext cx="1914525" cy="5615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Zeros="0" tabSelected="1" zoomScaleNormal="100" workbookViewId="0">
      <selection activeCell="B57" sqref="B57"/>
    </sheetView>
  </sheetViews>
  <sheetFormatPr defaultColWidth="9.109375" defaultRowHeight="13.8" x14ac:dyDescent="0.25"/>
  <cols>
    <col min="1" max="1" width="13" style="2" customWidth="1"/>
    <col min="2" max="2" width="24.44140625" style="2" customWidth="1"/>
    <col min="3" max="3" width="18.44140625" style="2" customWidth="1"/>
    <col min="4" max="4" width="2.5546875" style="2" customWidth="1"/>
    <col min="5" max="5" width="14" style="2" customWidth="1"/>
    <col min="6" max="6" width="25.33203125" style="2" customWidth="1"/>
    <col min="7" max="7" width="13.5546875" style="2" customWidth="1"/>
    <col min="8" max="8" width="13.109375" style="2" bestFit="1" customWidth="1"/>
    <col min="9" max="9" width="0.44140625" style="2" hidden="1" customWidth="1"/>
    <col min="10" max="10" width="5.109375" style="2" customWidth="1"/>
    <col min="11" max="11" width="17.44140625" style="2" customWidth="1"/>
    <col min="12" max="12" width="19.109375" style="2" customWidth="1"/>
    <col min="13" max="13" width="12.88671875" style="2" customWidth="1"/>
    <col min="14" max="16384" width="9.109375" style="2"/>
  </cols>
  <sheetData>
    <row r="1" spans="1:9" ht="17.399999999999999" x14ac:dyDescent="0.3">
      <c r="A1" s="1"/>
      <c r="B1" s="1"/>
      <c r="C1" s="1"/>
      <c r="D1" s="1"/>
      <c r="E1" s="90" t="s">
        <v>86</v>
      </c>
      <c r="F1" s="4"/>
      <c r="G1" s="4"/>
      <c r="H1" s="1"/>
    </row>
    <row r="2" spans="1:9" x14ac:dyDescent="0.25">
      <c r="A2" s="1"/>
      <c r="B2" s="1"/>
      <c r="C2" s="1"/>
      <c r="D2" s="1"/>
      <c r="E2" s="5" t="s">
        <v>77</v>
      </c>
      <c r="F2" s="5"/>
      <c r="G2" s="5"/>
      <c r="H2" s="1"/>
    </row>
    <row r="3" spans="1:9" x14ac:dyDescent="0.25">
      <c r="A3" s="1"/>
      <c r="B3" s="1"/>
      <c r="C3" s="1"/>
      <c r="D3" s="1"/>
      <c r="E3" s="5" t="s">
        <v>78</v>
      </c>
      <c r="F3" s="6"/>
      <c r="G3" s="6"/>
      <c r="H3" s="1"/>
    </row>
    <row r="4" spans="1:9" x14ac:dyDescent="0.25">
      <c r="A4" s="1"/>
      <c r="B4" s="1"/>
      <c r="C4" s="1"/>
      <c r="D4" s="1"/>
      <c r="E4" s="68" t="s">
        <v>64</v>
      </c>
      <c r="F4" s="1"/>
      <c r="G4" s="1"/>
      <c r="H4" s="1"/>
    </row>
    <row r="5" spans="1:9" x14ac:dyDescent="0.25">
      <c r="A5" s="1"/>
      <c r="B5" s="1"/>
      <c r="C5" s="1"/>
      <c r="D5" s="1"/>
      <c r="E5" s="8" t="s">
        <v>66</v>
      </c>
      <c r="F5" s="1"/>
      <c r="G5" s="1"/>
      <c r="H5" s="1"/>
    </row>
    <row r="6" spans="1:9" ht="15" x14ac:dyDescent="0.25">
      <c r="A6" s="1"/>
      <c r="B6" s="8" t="s">
        <v>85</v>
      </c>
      <c r="C6" s="7"/>
      <c r="D6" s="1"/>
      <c r="F6" s="1"/>
      <c r="G6" s="1"/>
      <c r="H6" s="1"/>
    </row>
    <row r="7" spans="1:9" ht="15.6" thickBot="1" x14ac:dyDescent="0.3">
      <c r="A7" s="1"/>
      <c r="B7" s="8"/>
      <c r="C7" s="7"/>
      <c r="D7" s="1"/>
      <c r="E7" s="25" t="s">
        <v>120</v>
      </c>
      <c r="F7" s="1"/>
      <c r="G7" s="1"/>
      <c r="H7" s="1"/>
    </row>
    <row r="8" spans="1:9" x14ac:dyDescent="0.25">
      <c r="A8" s="9" t="s">
        <v>0</v>
      </c>
      <c r="B8" s="10"/>
      <c r="C8" s="10"/>
      <c r="D8" s="10"/>
      <c r="E8" s="11" t="s">
        <v>76</v>
      </c>
      <c r="F8" s="10"/>
      <c r="G8" s="10"/>
      <c r="H8" s="12"/>
    </row>
    <row r="9" spans="1:9" x14ac:dyDescent="0.25">
      <c r="A9" s="13" t="s">
        <v>65</v>
      </c>
      <c r="B9" s="14" t="s">
        <v>2</v>
      </c>
      <c r="C9" s="14" t="s">
        <v>75</v>
      </c>
      <c r="D9" s="15"/>
      <c r="E9" s="63" t="s">
        <v>65</v>
      </c>
      <c r="F9" s="63" t="s">
        <v>3</v>
      </c>
      <c r="G9" s="74" t="s">
        <v>84</v>
      </c>
      <c r="H9" s="64" t="s">
        <v>67</v>
      </c>
    </row>
    <row r="10" spans="1:9" x14ac:dyDescent="0.25">
      <c r="A10" s="16" t="s">
        <v>4</v>
      </c>
      <c r="B10" s="17" t="s">
        <v>36</v>
      </c>
      <c r="C10" s="17" t="s">
        <v>74</v>
      </c>
      <c r="D10" s="18"/>
      <c r="E10" s="65">
        <f>'TC Count'!D38</f>
        <v>0</v>
      </c>
      <c r="F10" s="62">
        <f>'TC Count'!E38</f>
        <v>0</v>
      </c>
      <c r="G10" s="62">
        <f>'TC Count'!F38</f>
        <v>0</v>
      </c>
      <c r="H10" s="82">
        <f>'TC Count'!G38</f>
        <v>0</v>
      </c>
      <c r="I10" s="20"/>
    </row>
    <row r="11" spans="1:9" x14ac:dyDescent="0.25">
      <c r="A11" s="16" t="s">
        <v>14</v>
      </c>
      <c r="B11" s="19" t="s">
        <v>87</v>
      </c>
      <c r="C11" s="19" t="s">
        <v>56</v>
      </c>
      <c r="D11" s="18"/>
      <c r="E11" s="65">
        <f>'TC Count'!D10</f>
        <v>0</v>
      </c>
      <c r="F11" s="62">
        <f>'TC Count'!E10</f>
        <v>0</v>
      </c>
      <c r="G11" s="62">
        <f>'TC Count'!F10</f>
        <v>0</v>
      </c>
      <c r="H11" s="82">
        <f>'TC Count'!G10</f>
        <v>0</v>
      </c>
      <c r="I11" s="20"/>
    </row>
    <row r="12" spans="1:9" x14ac:dyDescent="0.25">
      <c r="A12" s="16" t="s">
        <v>5</v>
      </c>
      <c r="B12" s="19" t="s">
        <v>57</v>
      </c>
      <c r="C12" s="21" t="s">
        <v>74</v>
      </c>
      <c r="D12" s="18"/>
      <c r="E12" s="65">
        <f>'TC Count'!D39</f>
        <v>0</v>
      </c>
      <c r="F12" s="62">
        <f>'TC Count'!E39</f>
        <v>0</v>
      </c>
      <c r="G12" s="62">
        <f>'TC Count'!F39</f>
        <v>0</v>
      </c>
      <c r="H12" s="82">
        <f>'TC Count'!G39</f>
        <v>0</v>
      </c>
      <c r="I12" s="20"/>
    </row>
    <row r="13" spans="1:9" x14ac:dyDescent="0.25">
      <c r="A13" s="16" t="s">
        <v>88</v>
      </c>
      <c r="B13" s="19" t="s">
        <v>89</v>
      </c>
      <c r="C13" s="19" t="s">
        <v>56</v>
      </c>
      <c r="D13" s="18"/>
      <c r="E13" s="65">
        <f>'TC Count'!D60</f>
        <v>0</v>
      </c>
      <c r="F13" s="62">
        <f>'TC Count'!E60</f>
        <v>0</v>
      </c>
      <c r="G13" s="62">
        <f>'TC Count'!F60</f>
        <v>0</v>
      </c>
      <c r="H13" s="82">
        <f>'TC Count'!G60</f>
        <v>0</v>
      </c>
      <c r="I13" s="20"/>
    </row>
    <row r="14" spans="1:9" x14ac:dyDescent="0.25">
      <c r="A14" s="16" t="s">
        <v>90</v>
      </c>
      <c r="B14" s="19" t="s">
        <v>91</v>
      </c>
      <c r="C14" s="17" t="s">
        <v>56</v>
      </c>
      <c r="D14" s="18"/>
      <c r="E14" s="65">
        <f>'TC Count'!D46</f>
        <v>0</v>
      </c>
      <c r="F14" s="66">
        <f>'TC Count'!E46</f>
        <v>0</v>
      </c>
      <c r="G14" s="66">
        <f>'TC Count'!F46</f>
        <v>0</v>
      </c>
      <c r="H14" s="82">
        <f>'TC Count'!G46</f>
        <v>0</v>
      </c>
      <c r="I14" s="20"/>
    </row>
    <row r="15" spans="1:9" x14ac:dyDescent="0.25">
      <c r="A15" s="16" t="s">
        <v>16</v>
      </c>
      <c r="B15" s="19" t="s">
        <v>41</v>
      </c>
      <c r="C15" s="19" t="s">
        <v>56</v>
      </c>
      <c r="D15" s="18"/>
      <c r="E15" s="65">
        <f>'TC Count'!D17</f>
        <v>0</v>
      </c>
      <c r="F15" s="66">
        <f>'TC Count'!E17</f>
        <v>0</v>
      </c>
      <c r="G15" s="66">
        <f>'TC Count'!F17</f>
        <v>0</v>
      </c>
      <c r="H15" s="82">
        <f>'TC Count'!G17</f>
        <v>0</v>
      </c>
      <c r="I15" s="20"/>
    </row>
    <row r="16" spans="1:9" x14ac:dyDescent="0.25">
      <c r="A16" s="16" t="s">
        <v>6</v>
      </c>
      <c r="B16" s="19" t="s">
        <v>38</v>
      </c>
      <c r="C16" s="21" t="s">
        <v>74</v>
      </c>
      <c r="D16" s="18"/>
      <c r="E16" s="65">
        <f>'TC Count'!D40</f>
        <v>0</v>
      </c>
      <c r="F16" s="66">
        <f>'TC Count'!E40</f>
        <v>0</v>
      </c>
      <c r="G16" s="66">
        <f>'TC Count'!F40</f>
        <v>0</v>
      </c>
      <c r="H16" s="82">
        <f>'TC Count'!G40</f>
        <v>0</v>
      </c>
      <c r="I16" s="20"/>
    </row>
    <row r="17" spans="1:9" x14ac:dyDescent="0.25">
      <c r="A17" s="16" t="s">
        <v>92</v>
      </c>
      <c r="B17" s="19" t="s">
        <v>93</v>
      </c>
      <c r="C17" s="21" t="s">
        <v>56</v>
      </c>
      <c r="D17" s="18"/>
      <c r="E17" s="65">
        <f>'TC Count'!D65</f>
        <v>0</v>
      </c>
      <c r="F17" s="66">
        <f>'TC Count'!E65</f>
        <v>0</v>
      </c>
      <c r="G17" s="66">
        <f>'TC Count'!F65</f>
        <v>0</v>
      </c>
      <c r="H17" s="82">
        <f>'TC Count'!G65</f>
        <v>0</v>
      </c>
      <c r="I17" s="20"/>
    </row>
    <row r="18" spans="1:9" x14ac:dyDescent="0.25">
      <c r="A18" s="16" t="s">
        <v>94</v>
      </c>
      <c r="B18" s="19" t="s">
        <v>95</v>
      </c>
      <c r="C18" s="19" t="s">
        <v>56</v>
      </c>
      <c r="D18" s="18"/>
      <c r="E18" s="65">
        <f>'TC Count'!D55</f>
        <v>0</v>
      </c>
      <c r="F18" s="66">
        <f>'TC Count'!E55</f>
        <v>0</v>
      </c>
      <c r="G18" s="66">
        <f>'TC Count'!F55</f>
        <v>0</v>
      </c>
      <c r="H18" s="82">
        <f>'TC Count'!G55</f>
        <v>0</v>
      </c>
      <c r="I18" s="20"/>
    </row>
    <row r="19" spans="1:9" x14ac:dyDescent="0.25">
      <c r="A19" s="16" t="s">
        <v>10</v>
      </c>
      <c r="B19" s="19" t="s">
        <v>59</v>
      </c>
      <c r="C19" s="21" t="s">
        <v>74</v>
      </c>
      <c r="D19" s="18"/>
      <c r="E19" s="65">
        <f>'TC Count'!D11</f>
        <v>0</v>
      </c>
      <c r="F19" s="66">
        <f>'TC Count'!E11</f>
        <v>0</v>
      </c>
      <c r="G19" s="66">
        <f>'TC Count'!F11</f>
        <v>0</v>
      </c>
      <c r="H19" s="82">
        <f>'TC Count'!G11</f>
        <v>0</v>
      </c>
      <c r="I19" s="20"/>
    </row>
    <row r="20" spans="1:9" x14ac:dyDescent="0.25">
      <c r="A20" s="16" t="s">
        <v>7</v>
      </c>
      <c r="B20" s="19" t="s">
        <v>33</v>
      </c>
      <c r="C20" s="21" t="s">
        <v>56</v>
      </c>
      <c r="D20" s="18"/>
      <c r="E20" s="65">
        <f>'TC Count'!D47</f>
        <v>0</v>
      </c>
      <c r="F20" s="66">
        <f>'TC Count'!E47</f>
        <v>0</v>
      </c>
      <c r="G20" s="66">
        <f>'TC Count'!F47</f>
        <v>0</v>
      </c>
      <c r="H20" s="82">
        <f>'TC Count'!G47</f>
        <v>0</v>
      </c>
      <c r="I20" s="20"/>
    </row>
    <row r="21" spans="1:9" x14ac:dyDescent="0.25">
      <c r="A21" s="16" t="s">
        <v>96</v>
      </c>
      <c r="B21" s="19" t="s">
        <v>97</v>
      </c>
      <c r="C21" s="19" t="s">
        <v>56</v>
      </c>
      <c r="D21" s="18"/>
      <c r="E21" s="65">
        <f>'TC Count'!D61</f>
        <v>0</v>
      </c>
      <c r="F21" s="66">
        <f>'TC Count'!E61</f>
        <v>0</v>
      </c>
      <c r="G21" s="66">
        <f>'TC Count'!F61</f>
        <v>0</v>
      </c>
      <c r="H21" s="82">
        <f>'TC Count'!G61</f>
        <v>0</v>
      </c>
      <c r="I21" s="20"/>
    </row>
    <row r="22" spans="1:9" x14ac:dyDescent="0.25">
      <c r="A22" s="16" t="s">
        <v>18</v>
      </c>
      <c r="B22" s="19" t="s">
        <v>43</v>
      </c>
      <c r="C22" s="21" t="s">
        <v>98</v>
      </c>
      <c r="D22" s="18"/>
      <c r="E22" s="65">
        <f>'TC Count'!D50</f>
        <v>0</v>
      </c>
      <c r="F22" s="66">
        <f>'TC Count'!E50</f>
        <v>0</v>
      </c>
      <c r="G22" s="66">
        <f>'TC Count'!F50</f>
        <v>0</v>
      </c>
      <c r="H22" s="82">
        <f>'TC Count'!G50</f>
        <v>0</v>
      </c>
      <c r="I22" s="20"/>
    </row>
    <row r="23" spans="1:9" x14ac:dyDescent="0.25">
      <c r="A23" s="16" t="s">
        <v>8</v>
      </c>
      <c r="B23" s="19" t="s">
        <v>34</v>
      </c>
      <c r="C23" s="21" t="s">
        <v>114</v>
      </c>
      <c r="D23" s="18"/>
      <c r="E23" s="65">
        <f>'TC Count'!D71</f>
        <v>0</v>
      </c>
      <c r="F23" s="66">
        <f>'TC Count'!E71</f>
        <v>0</v>
      </c>
      <c r="G23" s="66">
        <f>'TC Count'!F71</f>
        <v>0</v>
      </c>
      <c r="H23" s="82">
        <f>'TC Count'!G71</f>
        <v>0</v>
      </c>
      <c r="I23" s="20"/>
    </row>
    <row r="24" spans="1:9" x14ac:dyDescent="0.25">
      <c r="A24" s="16" t="s">
        <v>8</v>
      </c>
      <c r="B24" s="19" t="s">
        <v>34</v>
      </c>
      <c r="C24" s="21" t="s">
        <v>114</v>
      </c>
      <c r="D24" s="18"/>
      <c r="E24" s="65">
        <f>'TC Count'!D72</f>
        <v>0</v>
      </c>
      <c r="F24" s="66">
        <f>'TC Count'!E72</f>
        <v>0</v>
      </c>
      <c r="G24" s="66">
        <f>'TC Count'!F72</f>
        <v>0</v>
      </c>
      <c r="H24" s="82">
        <f>'TC Count'!G72</f>
        <v>0</v>
      </c>
      <c r="I24" s="20"/>
    </row>
    <row r="25" spans="1:9" x14ac:dyDescent="0.25">
      <c r="A25" s="16" t="s">
        <v>9</v>
      </c>
      <c r="B25" s="19" t="s">
        <v>35</v>
      </c>
      <c r="C25" s="19" t="s">
        <v>56</v>
      </c>
      <c r="D25" s="18"/>
      <c r="E25" s="65">
        <f>'TC Count'!D48</f>
        <v>0</v>
      </c>
      <c r="F25" s="66">
        <f>'TC Count'!E48</f>
        <v>0</v>
      </c>
      <c r="G25" s="66">
        <f>'TC Count'!F48</f>
        <v>0</v>
      </c>
      <c r="H25" s="82">
        <f>'TC Count'!G48</f>
        <v>0</v>
      </c>
      <c r="I25" s="20"/>
    </row>
    <row r="26" spans="1:9" x14ac:dyDescent="0.25">
      <c r="A26" s="16" t="s">
        <v>23</v>
      </c>
      <c r="B26" s="19" t="s">
        <v>72</v>
      </c>
      <c r="C26" s="19" t="s">
        <v>56</v>
      </c>
      <c r="D26" s="18"/>
      <c r="E26" s="65">
        <f>'TC Count'!D23</f>
        <v>0</v>
      </c>
      <c r="F26" s="66">
        <f>'TC Count'!E23</f>
        <v>0</v>
      </c>
      <c r="G26" s="66">
        <f>'TC Count'!F23</f>
        <v>0</v>
      </c>
      <c r="H26" s="82">
        <f>'TC Count'!G23</f>
        <v>0</v>
      </c>
      <c r="I26" s="20"/>
    </row>
    <row r="27" spans="1:9" x14ac:dyDescent="0.25">
      <c r="A27" s="16" t="s">
        <v>8</v>
      </c>
      <c r="B27" s="19" t="s">
        <v>34</v>
      </c>
      <c r="C27" s="21" t="s">
        <v>114</v>
      </c>
      <c r="D27" s="18"/>
      <c r="E27" s="65">
        <f>'TC Count'!D73</f>
        <v>0</v>
      </c>
      <c r="F27" s="66">
        <f>'TC Count'!E73</f>
        <v>0</v>
      </c>
      <c r="G27" s="66">
        <f>'TC Count'!F73</f>
        <v>0</v>
      </c>
      <c r="H27" s="82">
        <f>'TC Count'!G73</f>
        <v>0</v>
      </c>
      <c r="I27" s="20"/>
    </row>
    <row r="28" spans="1:9" x14ac:dyDescent="0.25">
      <c r="A28" s="16" t="s">
        <v>13</v>
      </c>
      <c r="B28" s="19" t="s">
        <v>69</v>
      </c>
      <c r="C28" s="21" t="s">
        <v>56</v>
      </c>
      <c r="D28" s="18"/>
      <c r="E28" s="65">
        <f>'TC Count'!D14</f>
        <v>0</v>
      </c>
      <c r="F28" s="66">
        <f>'TC Count'!E14</f>
        <v>0</v>
      </c>
      <c r="G28" s="66">
        <f>'TC Count'!F14</f>
        <v>0</v>
      </c>
      <c r="H28" s="82">
        <f>'TC Count'!G14</f>
        <v>0</v>
      </c>
      <c r="I28" s="20"/>
    </row>
    <row r="29" spans="1:9" x14ac:dyDescent="0.25">
      <c r="A29" s="16" t="s">
        <v>17</v>
      </c>
      <c r="B29" s="19" t="s">
        <v>115</v>
      </c>
      <c r="C29" s="21" t="s">
        <v>56</v>
      </c>
      <c r="D29" s="18"/>
      <c r="E29" s="65">
        <f>'TC Count'!D18</f>
        <v>0</v>
      </c>
      <c r="F29" s="67">
        <f>'TC Count'!E18</f>
        <v>0</v>
      </c>
      <c r="G29" s="67">
        <f>'TC Count'!F18</f>
        <v>0</v>
      </c>
      <c r="H29" s="72">
        <f>'TC Count'!G18</f>
        <v>0</v>
      </c>
      <c r="I29" s="20"/>
    </row>
    <row r="30" spans="1:9" x14ac:dyDescent="0.25">
      <c r="A30" s="16" t="s">
        <v>15</v>
      </c>
      <c r="B30" s="19" t="s">
        <v>99</v>
      </c>
      <c r="C30" s="21" t="s">
        <v>56</v>
      </c>
      <c r="D30" s="18"/>
      <c r="E30" s="65">
        <f>'TC Count'!D15</f>
        <v>0</v>
      </c>
      <c r="F30" s="66">
        <f>'TC Count'!E15</f>
        <v>0</v>
      </c>
      <c r="G30" s="66">
        <f>'TC Count'!F15</f>
        <v>0</v>
      </c>
      <c r="H30" s="82">
        <f>'TC Count'!G15</f>
        <v>0</v>
      </c>
      <c r="I30" s="20"/>
    </row>
    <row r="31" spans="1:9" x14ac:dyDescent="0.25">
      <c r="A31" s="16" t="s">
        <v>100</v>
      </c>
      <c r="B31" s="19" t="s">
        <v>101</v>
      </c>
      <c r="C31" s="21" t="s">
        <v>56</v>
      </c>
      <c r="D31" s="18"/>
      <c r="E31" s="65">
        <f>'TC Count'!D16</f>
        <v>0</v>
      </c>
      <c r="F31" s="66">
        <f>'TC Count'!E16</f>
        <v>0</v>
      </c>
      <c r="G31" s="66">
        <f>'TC Count'!F16</f>
        <v>0</v>
      </c>
      <c r="H31" s="82">
        <f>'TC Count'!G16</f>
        <v>0</v>
      </c>
      <c r="I31" s="20"/>
    </row>
    <row r="32" spans="1:9" x14ac:dyDescent="0.25">
      <c r="A32" s="16" t="s">
        <v>102</v>
      </c>
      <c r="B32" s="19" t="s">
        <v>103</v>
      </c>
      <c r="C32" s="21" t="s">
        <v>56</v>
      </c>
      <c r="D32" s="18"/>
      <c r="E32" s="65">
        <f>'TC Count'!D49</f>
        <v>0</v>
      </c>
      <c r="F32" s="66">
        <f>'TC Count'!E49</f>
        <v>0</v>
      </c>
      <c r="G32" s="66">
        <f>'TC Count'!F49</f>
        <v>0</v>
      </c>
      <c r="H32" s="82">
        <f>'TC Count'!G49</f>
        <v>0</v>
      </c>
      <c r="I32" s="20"/>
    </row>
    <row r="33" spans="1:9" x14ac:dyDescent="0.25">
      <c r="A33" s="16" t="s">
        <v>21</v>
      </c>
      <c r="B33" s="19" t="s">
        <v>70</v>
      </c>
      <c r="C33" s="21" t="s">
        <v>56</v>
      </c>
      <c r="D33" s="18"/>
      <c r="E33" s="65">
        <f>'TC Count'!D21</f>
        <v>0</v>
      </c>
      <c r="F33" s="66">
        <f>'TC Count'!E21</f>
        <v>0</v>
      </c>
      <c r="G33" s="66">
        <f>'TC Count'!F21</f>
        <v>0</v>
      </c>
      <c r="H33" s="82">
        <f>'TC Count'!G21</f>
        <v>0</v>
      </c>
      <c r="I33" s="20"/>
    </row>
    <row r="34" spans="1:9" x14ac:dyDescent="0.25">
      <c r="A34" s="16" t="s">
        <v>11</v>
      </c>
      <c r="B34" s="19" t="s">
        <v>68</v>
      </c>
      <c r="C34" s="21" t="s">
        <v>56</v>
      </c>
      <c r="D34" s="18"/>
      <c r="E34" s="65">
        <f>'TC Count'!D12</f>
        <v>0</v>
      </c>
      <c r="F34" s="66">
        <f>'TC Count'!E12</f>
        <v>0</v>
      </c>
      <c r="G34" s="66">
        <f>'TC Count'!F12</f>
        <v>0</v>
      </c>
      <c r="H34" s="82">
        <f>'TC Count'!G12</f>
        <v>0</v>
      </c>
      <c r="I34" s="20"/>
    </row>
    <row r="35" spans="1:9" x14ac:dyDescent="0.25">
      <c r="A35" s="16" t="s">
        <v>104</v>
      </c>
      <c r="B35" s="19" t="s">
        <v>105</v>
      </c>
      <c r="C35" s="21" t="s">
        <v>56</v>
      </c>
      <c r="D35" s="18"/>
      <c r="E35" s="65">
        <f>'TC Count'!D66</f>
        <v>0</v>
      </c>
      <c r="F35" s="66">
        <f>'TC Count'!E66</f>
        <v>0</v>
      </c>
      <c r="G35" s="66">
        <f>'TC Count'!F66</f>
        <v>0</v>
      </c>
      <c r="H35" s="82">
        <f>'TC Count'!G66</f>
        <v>0</v>
      </c>
      <c r="I35" s="20"/>
    </row>
    <row r="36" spans="1:9" x14ac:dyDescent="0.25">
      <c r="A36" s="16" t="s">
        <v>31</v>
      </c>
      <c r="B36" s="19" t="s">
        <v>53</v>
      </c>
      <c r="C36" s="21" t="s">
        <v>56</v>
      </c>
      <c r="D36" s="18"/>
      <c r="E36" s="65">
        <f>'TC Count'!D20</f>
        <v>0</v>
      </c>
      <c r="F36" s="66">
        <f>'TC Count'!E20</f>
        <v>0</v>
      </c>
      <c r="G36" s="66">
        <f>'TC Count'!F20</f>
        <v>0</v>
      </c>
      <c r="H36" s="82">
        <f>'TC Count'!G20</f>
        <v>0</v>
      </c>
      <c r="I36" s="20"/>
    </row>
    <row r="37" spans="1:9" x14ac:dyDescent="0.25">
      <c r="A37" s="16" t="s">
        <v>29</v>
      </c>
      <c r="B37" s="19" t="s">
        <v>51</v>
      </c>
      <c r="C37" s="21" t="s">
        <v>56</v>
      </c>
      <c r="D37" s="18"/>
      <c r="E37" s="65">
        <f>'TC Count'!D29</f>
        <v>0</v>
      </c>
      <c r="F37" s="66">
        <f>'TC Count'!E29</f>
        <v>0</v>
      </c>
      <c r="G37" s="66">
        <f>'TC Count'!F29</f>
        <v>0</v>
      </c>
      <c r="H37" s="82">
        <f>'TC Count'!G29</f>
        <v>0</v>
      </c>
      <c r="I37" s="20"/>
    </row>
    <row r="38" spans="1:9" x14ac:dyDescent="0.25">
      <c r="A38" s="16" t="s">
        <v>12</v>
      </c>
      <c r="B38" s="22" t="s">
        <v>106</v>
      </c>
      <c r="C38" s="21" t="s">
        <v>56</v>
      </c>
      <c r="D38" s="18"/>
      <c r="E38" s="65">
        <f>'TC Count'!D13</f>
        <v>0</v>
      </c>
      <c r="F38" s="66">
        <f>'TC Count'!E13</f>
        <v>0</v>
      </c>
      <c r="G38" s="66">
        <f>'TC Count'!F13</f>
        <v>0</v>
      </c>
      <c r="H38" s="82">
        <f>'TC Count'!G13</f>
        <v>0</v>
      </c>
      <c r="I38" s="20"/>
    </row>
    <row r="39" spans="1:9" x14ac:dyDescent="0.25">
      <c r="A39" s="16" t="s">
        <v>24</v>
      </c>
      <c r="B39" s="19" t="s">
        <v>48</v>
      </c>
      <c r="C39" s="21" t="s">
        <v>56</v>
      </c>
      <c r="D39" s="18"/>
      <c r="E39" s="65">
        <f>'TC Count'!D24</f>
        <v>0</v>
      </c>
      <c r="F39" s="66">
        <f>'TC Count'!E24</f>
        <v>0</v>
      </c>
      <c r="G39" s="66">
        <f>'TC Count'!F24</f>
        <v>0</v>
      </c>
      <c r="H39" s="82">
        <f>'TC Count'!G24</f>
        <v>0</v>
      </c>
      <c r="I39" s="20"/>
    </row>
    <row r="40" spans="1:9" x14ac:dyDescent="0.25">
      <c r="A40" s="16" t="s">
        <v>20</v>
      </c>
      <c r="B40" s="19" t="s">
        <v>45</v>
      </c>
      <c r="C40" s="21" t="s">
        <v>56</v>
      </c>
      <c r="D40" s="18"/>
      <c r="E40" s="65">
        <f>'TC Count'!D51</f>
        <v>0</v>
      </c>
      <c r="F40" s="66">
        <f>'TC Count'!E51</f>
        <v>0</v>
      </c>
      <c r="G40" s="66">
        <f>'TC Count'!F51</f>
        <v>0</v>
      </c>
      <c r="H40" s="82">
        <f>'TC Count'!G51</f>
        <v>0</v>
      </c>
      <c r="I40" s="20"/>
    </row>
    <row r="41" spans="1:9" x14ac:dyDescent="0.25">
      <c r="A41" s="16" t="s">
        <v>25</v>
      </c>
      <c r="B41" s="19" t="s">
        <v>107</v>
      </c>
      <c r="C41" s="21" t="s">
        <v>56</v>
      </c>
      <c r="D41" s="18"/>
      <c r="E41" s="65">
        <f>'TC Count'!D25</f>
        <v>0</v>
      </c>
      <c r="F41" s="66">
        <f>'TC Count'!E25</f>
        <v>0</v>
      </c>
      <c r="G41" s="66">
        <f>'TC Count'!F25</f>
        <v>0</v>
      </c>
      <c r="H41" s="82">
        <f>'TC Count'!G25</f>
        <v>0</v>
      </c>
      <c r="I41" s="20"/>
    </row>
    <row r="42" spans="1:9" x14ac:dyDescent="0.25">
      <c r="A42" s="16" t="s">
        <v>28</v>
      </c>
      <c r="B42" s="19" t="s">
        <v>73</v>
      </c>
      <c r="C42" s="21" t="s">
        <v>56</v>
      </c>
      <c r="D42" s="18"/>
      <c r="E42" s="65">
        <f>'TC Count'!D28</f>
        <v>0</v>
      </c>
      <c r="F42" s="66">
        <f>'TC Count'!E28</f>
        <v>0</v>
      </c>
      <c r="G42" s="66">
        <f>'TC Count'!F28</f>
        <v>0</v>
      </c>
      <c r="H42" s="82">
        <f>'TC Count'!G28</f>
        <v>0</v>
      </c>
      <c r="I42" s="20"/>
    </row>
    <row r="43" spans="1:9" x14ac:dyDescent="0.25">
      <c r="A43" s="16" t="s">
        <v>27</v>
      </c>
      <c r="B43" s="19" t="s">
        <v>50</v>
      </c>
      <c r="C43" s="21" t="s">
        <v>56</v>
      </c>
      <c r="D43" s="18"/>
      <c r="E43" s="65">
        <f>'TC Count'!D27</f>
        <v>0</v>
      </c>
      <c r="F43" s="66">
        <f>'TC Count'!E27</f>
        <v>0</v>
      </c>
      <c r="G43" s="66">
        <f>'TC Count'!F27</f>
        <v>0</v>
      </c>
      <c r="H43" s="82">
        <f>'TC Count'!G27</f>
        <v>0</v>
      </c>
      <c r="I43" s="20"/>
    </row>
    <row r="44" spans="1:9" x14ac:dyDescent="0.25">
      <c r="A44" s="16" t="s">
        <v>26</v>
      </c>
      <c r="B44" s="19" t="s">
        <v>108</v>
      </c>
      <c r="C44" s="21" t="s">
        <v>56</v>
      </c>
      <c r="D44" s="18"/>
      <c r="E44" s="65">
        <f>'TC Count'!D26</f>
        <v>0</v>
      </c>
      <c r="F44" s="66">
        <f>'TC Count'!E26</f>
        <v>0</v>
      </c>
      <c r="G44" s="66">
        <f>'TC Count'!F26</f>
        <v>0</v>
      </c>
      <c r="H44" s="82">
        <f>'TC Count'!G26</f>
        <v>0</v>
      </c>
      <c r="I44" s="20"/>
    </row>
    <row r="45" spans="1:9" x14ac:dyDescent="0.25">
      <c r="A45" s="16" t="s">
        <v>30</v>
      </c>
      <c r="B45" s="19" t="s">
        <v>52</v>
      </c>
      <c r="C45" s="21" t="s">
        <v>56</v>
      </c>
      <c r="D45" s="18"/>
      <c r="E45" s="65">
        <f>'TC Count'!D30</f>
        <v>0</v>
      </c>
      <c r="F45" s="66">
        <f>'TC Count'!E30</f>
        <v>0</v>
      </c>
      <c r="G45" s="66">
        <f>'TC Count'!F30</f>
        <v>0</v>
      </c>
      <c r="H45" s="82">
        <f>'TC Count'!G30</f>
        <v>0</v>
      </c>
      <c r="I45" s="20"/>
    </row>
    <row r="46" spans="1:9" x14ac:dyDescent="0.25">
      <c r="A46" s="16" t="s">
        <v>19</v>
      </c>
      <c r="B46" s="22" t="s">
        <v>44</v>
      </c>
      <c r="C46" s="21" t="s">
        <v>56</v>
      </c>
      <c r="D46" s="18"/>
      <c r="E46" s="65">
        <f>'TC Count'!D19</f>
        <v>0</v>
      </c>
      <c r="F46" s="66">
        <f>'TC Count'!E19</f>
        <v>0</v>
      </c>
      <c r="G46" s="66">
        <f>'TC Count'!F19</f>
        <v>0</v>
      </c>
      <c r="H46" s="82">
        <f>'TC Count'!G19</f>
        <v>0</v>
      </c>
      <c r="I46" s="20"/>
    </row>
    <row r="47" spans="1:9" x14ac:dyDescent="0.25">
      <c r="A47" s="16" t="s">
        <v>22</v>
      </c>
      <c r="B47" s="19" t="s">
        <v>71</v>
      </c>
      <c r="C47" s="21" t="s">
        <v>56</v>
      </c>
      <c r="D47" s="18"/>
      <c r="E47" s="65">
        <f>'TC Count'!D22</f>
        <v>0</v>
      </c>
      <c r="F47" s="66">
        <f>'TC Count'!E22</f>
        <v>0</v>
      </c>
      <c r="G47" s="66">
        <f>'TC Count'!F22</f>
        <v>0</v>
      </c>
      <c r="H47" s="82">
        <f>'TC Count'!G22</f>
        <v>0</v>
      </c>
      <c r="I47" s="20"/>
    </row>
    <row r="48" spans="1:9" x14ac:dyDescent="0.25">
      <c r="A48" s="16" t="s">
        <v>32</v>
      </c>
      <c r="B48" s="19" t="s">
        <v>54</v>
      </c>
      <c r="C48" s="21" t="s">
        <v>56</v>
      </c>
      <c r="D48" s="18"/>
      <c r="E48" s="65">
        <f>'TC Count'!D31</f>
        <v>0</v>
      </c>
      <c r="F48" s="66">
        <f>'TC Count'!E31</f>
        <v>0</v>
      </c>
      <c r="G48" s="66">
        <f>'TC Count'!F31</f>
        <v>0</v>
      </c>
      <c r="H48" s="82">
        <f>'TC Count'!G31</f>
        <v>0</v>
      </c>
      <c r="I48" s="20"/>
    </row>
    <row r="49" spans="1:9" ht="14.4" thickBot="1" x14ac:dyDescent="0.3">
      <c r="A49" s="137" t="s">
        <v>119</v>
      </c>
      <c r="B49" s="138" t="s">
        <v>55</v>
      </c>
      <c r="C49" s="139" t="s">
        <v>56</v>
      </c>
      <c r="D49" s="23"/>
      <c r="E49" s="83">
        <f>'TC Count'!D32</f>
        <v>0</v>
      </c>
      <c r="F49" s="84">
        <f>'TC Count'!E32</f>
        <v>0</v>
      </c>
      <c r="G49" s="84">
        <f>'TC Count'!F32</f>
        <v>0</v>
      </c>
      <c r="H49" s="85">
        <f>'TC Count'!G32</f>
        <v>0</v>
      </c>
      <c r="I49" s="20"/>
    </row>
    <row r="50" spans="1:9" ht="18" thickBot="1" x14ac:dyDescent="0.35">
      <c r="A50" s="24"/>
      <c r="B50" s="25"/>
      <c r="C50" s="25"/>
      <c r="D50" s="25"/>
      <c r="E50" s="25"/>
      <c r="F50" s="25"/>
      <c r="G50" s="25"/>
      <c r="I50" s="20"/>
    </row>
    <row r="51" spans="1:9" x14ac:dyDescent="0.25">
      <c r="F51" s="86" t="s">
        <v>81</v>
      </c>
      <c r="G51" s="87" t="s">
        <v>82</v>
      </c>
      <c r="H51" s="88" t="s">
        <v>83</v>
      </c>
      <c r="I51" s="20"/>
    </row>
    <row r="52" spans="1:9" x14ac:dyDescent="0.25">
      <c r="F52" s="142" t="s">
        <v>3</v>
      </c>
      <c r="G52" s="140" t="s">
        <v>79</v>
      </c>
      <c r="H52" s="141" t="s">
        <v>80</v>
      </c>
      <c r="I52" s="20"/>
    </row>
    <row r="53" spans="1:9" x14ac:dyDescent="0.25">
      <c r="F53" s="89">
        <f>'TC Count'!I10</f>
        <v>0</v>
      </c>
      <c r="G53" s="66">
        <f>IF('TC Count'!J10=0, 0, 'TC Count'!J10)</f>
        <v>0</v>
      </c>
      <c r="H53" s="82">
        <f>IF('TC Count'!K10=0, 0, 'TC Count'!K10)</f>
        <v>0</v>
      </c>
    </row>
    <row r="54" spans="1:9" x14ac:dyDescent="0.25">
      <c r="F54" s="89">
        <f>'TC Count'!I11</f>
        <v>0</v>
      </c>
      <c r="G54" s="66">
        <f>'TC Count'!J11</f>
        <v>0</v>
      </c>
      <c r="H54" s="82">
        <f>IF('TC Count'!K11=0, 0, 'TC Count'!K11)</f>
        <v>0</v>
      </c>
    </row>
    <row r="55" spans="1:9" x14ac:dyDescent="0.25">
      <c r="F55" s="89">
        <f>'TC Count'!I12</f>
        <v>0</v>
      </c>
      <c r="G55" s="66">
        <f>'TC Count'!J12</f>
        <v>0</v>
      </c>
      <c r="H55" s="82">
        <f>IF('TC Count'!K12=0, 0, 'TC Count'!K12)</f>
        <v>0</v>
      </c>
    </row>
    <row r="56" spans="1:9" x14ac:dyDescent="0.25">
      <c r="F56" s="89">
        <f>'TC Count'!I13</f>
        <v>0</v>
      </c>
      <c r="G56" s="66">
        <f>'TC Count'!J13</f>
        <v>0</v>
      </c>
      <c r="H56" s="82">
        <f>IF('TC Count'!K13=0, 0, 'TC Count'!K13)</f>
        <v>0</v>
      </c>
    </row>
    <row r="57" spans="1:9" x14ac:dyDescent="0.25">
      <c r="F57" s="89">
        <f>'TC Count'!I14</f>
        <v>0</v>
      </c>
      <c r="G57" s="66">
        <f>'TC Count'!J14</f>
        <v>0</v>
      </c>
      <c r="H57" s="82">
        <f>IF('TC Count'!K14=0, 0, 'TC Count'!K14)</f>
        <v>0</v>
      </c>
    </row>
    <row r="58" spans="1:9" x14ac:dyDescent="0.25">
      <c r="F58" s="89">
        <f>'TC Count'!I15</f>
        <v>0</v>
      </c>
      <c r="G58" s="66">
        <f>'TC Count'!J15</f>
        <v>0</v>
      </c>
      <c r="H58" s="82">
        <f>IF('TC Count'!K15=0, 0, 'TC Count'!K15)</f>
        <v>0</v>
      </c>
    </row>
    <row r="59" spans="1:9" x14ac:dyDescent="0.25">
      <c r="F59" s="89">
        <f>'TC Count'!I16</f>
        <v>0</v>
      </c>
      <c r="G59" s="66">
        <f>'TC Count'!J16</f>
        <v>0</v>
      </c>
      <c r="H59" s="82">
        <f>IF('TC Count'!K16=0, 0, 'TC Count'!K16)</f>
        <v>0</v>
      </c>
    </row>
    <row r="60" spans="1:9" x14ac:dyDescent="0.25">
      <c r="F60" s="89">
        <f>'TC Count'!I17</f>
        <v>0</v>
      </c>
      <c r="G60" s="66">
        <f>'TC Count'!J17</f>
        <v>0</v>
      </c>
      <c r="H60" s="82">
        <f>IF('TC Count'!K17=0, 0, 'TC Count'!K17)</f>
        <v>0</v>
      </c>
    </row>
    <row r="61" spans="1:9" x14ac:dyDescent="0.25">
      <c r="F61" s="89">
        <f>'TC Count'!I18</f>
        <v>0</v>
      </c>
      <c r="G61" s="66"/>
      <c r="H61" s="82">
        <f>IF('TC Count'!K18=0, 0, 'TC Count'!K18)</f>
        <v>0</v>
      </c>
    </row>
    <row r="62" spans="1:9" x14ac:dyDescent="0.25">
      <c r="F62" s="89">
        <f>'TC Count'!I19</f>
        <v>0</v>
      </c>
      <c r="G62" s="66">
        <f>'TC Count'!J18</f>
        <v>0</v>
      </c>
      <c r="H62" s="82">
        <f>IF('TC Count'!K19=0, 0, 'TC Count'!K19)</f>
        <v>0</v>
      </c>
    </row>
    <row r="63" spans="1:9" x14ac:dyDescent="0.25">
      <c r="B63" s="8" t="s">
        <v>85</v>
      </c>
    </row>
  </sheetData>
  <conditionalFormatting sqref="E10:E49">
    <cfRule type="beginsWith" dxfId="6" priority="2" operator="beginsWith" text="0">
      <formula>LEFT(E10,LEN("0"))="0"</formula>
    </cfRule>
  </conditionalFormatting>
  <conditionalFormatting sqref="F53:H83">
    <cfRule type="containsText" dxfId="5" priority="1" operator="containsText" text="&quot;*&quot;">
      <formula>NOT(ISERROR(SEARCH("""*""",F53)))</formula>
    </cfRule>
  </conditionalFormatting>
  <pageMargins left="0.25" right="0.25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3"/>
  <sheetViews>
    <sheetView topLeftCell="A23" zoomScaleNormal="100" workbookViewId="0">
      <selection activeCell="G32" sqref="G32"/>
    </sheetView>
  </sheetViews>
  <sheetFormatPr defaultColWidth="9.109375" defaultRowHeight="13.8" x14ac:dyDescent="0.25"/>
  <cols>
    <col min="1" max="1" width="16.109375" style="2" customWidth="1"/>
    <col min="2" max="2" width="35.44140625" style="2" customWidth="1"/>
    <col min="3" max="3" width="2.5546875" style="2" customWidth="1"/>
    <col min="4" max="4" width="13.109375" style="2" customWidth="1"/>
    <col min="5" max="5" width="26.109375" style="2" customWidth="1"/>
    <col min="6" max="6" width="15" style="2" customWidth="1"/>
    <col min="7" max="7" width="6.5546875" style="2" bestFit="1" customWidth="1"/>
    <col min="8" max="8" width="5.5546875" style="2" customWidth="1"/>
    <col min="9" max="10" width="20.5546875" style="2" customWidth="1"/>
    <col min="11" max="11" width="17.5546875" style="2" customWidth="1"/>
    <col min="12" max="16384" width="9.109375" style="2"/>
  </cols>
  <sheetData>
    <row r="1" spans="1:11" ht="15" customHeight="1" x14ac:dyDescent="0.3">
      <c r="A1" s="26"/>
      <c r="B1" s="26"/>
      <c r="C1" s="27" t="s">
        <v>64</v>
      </c>
      <c r="D1" s="26"/>
      <c r="E1" s="26"/>
      <c r="F1" s="26"/>
      <c r="G1" s="26"/>
      <c r="H1" s="26"/>
    </row>
    <row r="2" spans="1:11" ht="15" customHeight="1" x14ac:dyDescent="0.3">
      <c r="A2" s="26"/>
      <c r="B2" s="26"/>
      <c r="C2" s="27"/>
      <c r="D2" s="26"/>
      <c r="E2" s="26"/>
      <c r="F2" s="26"/>
      <c r="G2" s="26"/>
      <c r="H2" s="26"/>
    </row>
    <row r="3" spans="1:11" ht="15.75" customHeight="1" x14ac:dyDescent="0.25">
      <c r="A3" s="28" t="s">
        <v>66</v>
      </c>
      <c r="B3" s="26"/>
      <c r="C3" s="26"/>
      <c r="D3" s="26"/>
      <c r="E3" s="26"/>
      <c r="F3" s="26"/>
      <c r="G3" s="26"/>
      <c r="H3" s="26"/>
    </row>
    <row r="4" spans="1:11" ht="16.5" customHeight="1" x14ac:dyDescent="0.25">
      <c r="A4" s="29" t="s">
        <v>63</v>
      </c>
      <c r="B4" s="29">
        <f>COUNTA(G11:G32,G38:G40,G47:G48,G55:G56,G60:G61,G65,G71:G73) * 3</f>
        <v>0</v>
      </c>
      <c r="C4" s="26"/>
      <c r="D4" s="26"/>
      <c r="E4" s="26"/>
      <c r="F4" s="26"/>
      <c r="G4" s="26"/>
      <c r="H4" s="26"/>
    </row>
    <row r="5" spans="1:11" x14ac:dyDescent="0.25">
      <c r="A5" s="29" t="s">
        <v>62</v>
      </c>
      <c r="B5" s="29">
        <f>120-B4</f>
        <v>120</v>
      </c>
      <c r="C5" s="26"/>
      <c r="D5" s="26"/>
      <c r="E5" s="26"/>
      <c r="F5" s="26"/>
      <c r="G5" s="26"/>
      <c r="H5" s="30"/>
    </row>
    <row r="6" spans="1:11" x14ac:dyDescent="0.25">
      <c r="A6" s="8" t="s">
        <v>85</v>
      </c>
      <c r="B6" s="29"/>
      <c r="C6" s="26"/>
      <c r="D6" s="26"/>
      <c r="E6" s="26"/>
      <c r="F6" s="26"/>
      <c r="G6" s="26"/>
      <c r="H6" s="30"/>
    </row>
    <row r="7" spans="1:11" ht="18" thickBot="1" x14ac:dyDescent="0.35">
      <c r="A7" s="31"/>
      <c r="B7" s="32"/>
      <c r="C7" s="33" t="s">
        <v>58</v>
      </c>
      <c r="D7" s="34"/>
      <c r="E7" s="35"/>
      <c r="F7" s="35"/>
      <c r="G7" s="36"/>
      <c r="H7" s="26"/>
    </row>
    <row r="8" spans="1:11" ht="15.6" x14ac:dyDescent="0.25">
      <c r="A8" s="37" t="s">
        <v>0</v>
      </c>
      <c r="B8" s="38"/>
      <c r="C8" s="38"/>
      <c r="D8" s="39"/>
      <c r="E8" s="39"/>
      <c r="F8" s="39"/>
      <c r="G8" s="39"/>
      <c r="I8" s="80" t="s">
        <v>81</v>
      </c>
      <c r="J8" s="79" t="s">
        <v>82</v>
      </c>
      <c r="K8" s="81" t="s">
        <v>83</v>
      </c>
    </row>
    <row r="9" spans="1:11" x14ac:dyDescent="0.25">
      <c r="A9" s="71" t="s">
        <v>65</v>
      </c>
      <c r="B9" s="70" t="s">
        <v>2</v>
      </c>
      <c r="C9" s="42"/>
      <c r="D9" s="63" t="s">
        <v>65</v>
      </c>
      <c r="E9" s="63" t="s">
        <v>3</v>
      </c>
      <c r="F9" s="74" t="s">
        <v>84</v>
      </c>
      <c r="G9" s="64" t="s">
        <v>67</v>
      </c>
      <c r="I9" s="78" t="s">
        <v>3</v>
      </c>
      <c r="J9" s="78" t="s">
        <v>79</v>
      </c>
      <c r="K9" s="78" t="s">
        <v>80</v>
      </c>
    </row>
    <row r="10" spans="1:11" x14ac:dyDescent="0.25">
      <c r="A10" s="99" t="s">
        <v>14</v>
      </c>
      <c r="B10" s="100" t="s">
        <v>87</v>
      </c>
      <c r="C10" s="45"/>
      <c r="D10" s="101"/>
      <c r="E10" s="101"/>
      <c r="F10" s="102"/>
      <c r="G10" s="72"/>
      <c r="I10" s="77"/>
      <c r="J10" s="77">
        <f>SUMIF($E$9:$E$32, I10, $F$9:$F$32)+SUMIF($E$37:$E$40,I10,$F$37:$F$40)+SUMIF($E$45:$E$51,I10,$F$45:$F$51)+SUMIF($E$54:$E$55, I10, $F$54:$F$55)+SUMIF($E$59:$E$61, I10, $F$59:$F$61)+SUMIF($E$64:$E$66,I10,$F$64:$F$66)+SUMIF($E$70:$E$73, I10, $F$70:$F$73)</f>
        <v>0</v>
      </c>
      <c r="K10" s="77"/>
    </row>
    <row r="11" spans="1:11" x14ac:dyDescent="0.25">
      <c r="A11" s="43" t="s">
        <v>10</v>
      </c>
      <c r="B11" s="44" t="s">
        <v>59</v>
      </c>
      <c r="C11" s="45"/>
      <c r="D11" s="46"/>
      <c r="E11" s="47"/>
      <c r="F11" s="47"/>
      <c r="G11" s="72"/>
      <c r="H11" s="3"/>
      <c r="I11" s="77"/>
      <c r="J11" s="77">
        <f t="shared" ref="J11:J18" si="0">SUMIF($E$9:$E$32, I11, $F$9:$F$32)+SUMIF($E$37:$E$40,I11,$F$37:$F$40)+SUMIF($E$45:$E$51,I11,$F$45:$F$51)+SUMIF($E$54:$E$55, I11, $F$54:$F$55)+SUMIF($E$59:$E$61, I11, $F$59:$F$61)+SUMIF($E$64:$E$66,I11,$F$64:$F$66)+SUMIF($E$70:$E$73, I11, $F$70:$F$73)</f>
        <v>0</v>
      </c>
      <c r="K11" s="77"/>
    </row>
    <row r="12" spans="1:11" x14ac:dyDescent="0.25">
      <c r="A12" s="43" t="s">
        <v>11</v>
      </c>
      <c r="B12" s="44" t="s">
        <v>37</v>
      </c>
      <c r="C12" s="45"/>
      <c r="D12" s="46"/>
      <c r="E12" s="47"/>
      <c r="F12" s="47"/>
      <c r="G12" s="72"/>
      <c r="I12" s="77"/>
      <c r="J12" s="77">
        <f t="shared" si="0"/>
        <v>0</v>
      </c>
      <c r="K12" s="77"/>
    </row>
    <row r="13" spans="1:11" x14ac:dyDescent="0.25">
      <c r="A13" s="43" t="s">
        <v>12</v>
      </c>
      <c r="B13" s="44" t="s">
        <v>39</v>
      </c>
      <c r="C13" s="45"/>
      <c r="D13" s="44"/>
      <c r="E13" s="47"/>
      <c r="F13" s="47"/>
      <c r="G13" s="72"/>
      <c r="I13" s="77"/>
      <c r="J13" s="77">
        <f t="shared" si="0"/>
        <v>0</v>
      </c>
      <c r="K13" s="77"/>
    </row>
    <row r="14" spans="1:11" x14ac:dyDescent="0.25">
      <c r="A14" s="43" t="s">
        <v>13</v>
      </c>
      <c r="B14" s="44" t="s">
        <v>40</v>
      </c>
      <c r="C14" s="45"/>
      <c r="D14" s="44"/>
      <c r="E14" s="47"/>
      <c r="F14" s="47"/>
      <c r="G14" s="72"/>
      <c r="I14" s="77"/>
      <c r="J14" s="77">
        <f t="shared" si="0"/>
        <v>0</v>
      </c>
      <c r="K14" s="77"/>
    </row>
    <row r="15" spans="1:11" x14ac:dyDescent="0.25">
      <c r="A15" s="43" t="s">
        <v>15</v>
      </c>
      <c r="B15" s="44" t="s">
        <v>99</v>
      </c>
      <c r="C15" s="45"/>
      <c r="D15" s="44"/>
      <c r="E15" s="47"/>
      <c r="F15" s="47"/>
      <c r="G15" s="72"/>
      <c r="I15" s="77"/>
      <c r="J15" s="77">
        <f t="shared" si="0"/>
        <v>0</v>
      </c>
      <c r="K15" s="77"/>
    </row>
    <row r="16" spans="1:11" x14ac:dyDescent="0.25">
      <c r="A16" s="43" t="s">
        <v>100</v>
      </c>
      <c r="B16" s="92" t="s">
        <v>109</v>
      </c>
      <c r="C16" s="45"/>
      <c r="D16" s="44"/>
      <c r="E16" s="47"/>
      <c r="F16" s="47"/>
      <c r="G16" s="72"/>
      <c r="I16" s="77"/>
      <c r="J16" s="77">
        <f t="shared" si="0"/>
        <v>0</v>
      </c>
      <c r="K16" s="77"/>
    </row>
    <row r="17" spans="1:21" ht="15" customHeight="1" x14ac:dyDescent="0.25">
      <c r="A17" s="43" t="s">
        <v>16</v>
      </c>
      <c r="B17" s="44" t="s">
        <v>41</v>
      </c>
      <c r="C17" s="45"/>
      <c r="D17" s="44"/>
      <c r="E17" s="47"/>
      <c r="F17" s="47"/>
      <c r="G17" s="72"/>
      <c r="I17" s="77"/>
      <c r="J17" s="77">
        <f t="shared" si="0"/>
        <v>0</v>
      </c>
      <c r="K17" s="77"/>
      <c r="O17" s="48"/>
      <c r="P17" s="48"/>
      <c r="Q17" s="48"/>
      <c r="R17" s="48"/>
      <c r="S17" s="48"/>
      <c r="T17" s="48"/>
    </row>
    <row r="18" spans="1:21" ht="15.75" customHeight="1" x14ac:dyDescent="0.25">
      <c r="A18" s="43" t="s">
        <v>17</v>
      </c>
      <c r="B18" s="44" t="s">
        <v>42</v>
      </c>
      <c r="C18" s="45"/>
      <c r="D18" s="44"/>
      <c r="E18" s="47"/>
      <c r="F18" s="47"/>
      <c r="G18" s="72"/>
      <c r="I18" s="77"/>
      <c r="J18" s="77">
        <f t="shared" si="0"/>
        <v>0</v>
      </c>
      <c r="K18" s="77"/>
      <c r="O18" s="48"/>
      <c r="P18" s="48"/>
      <c r="Q18" s="48"/>
      <c r="R18" s="48"/>
      <c r="S18" s="48"/>
      <c r="T18" s="48"/>
      <c r="U18" s="3"/>
    </row>
    <row r="19" spans="1:21" x14ac:dyDescent="0.25">
      <c r="A19" s="43" t="s">
        <v>19</v>
      </c>
      <c r="B19" s="44" t="s">
        <v>44</v>
      </c>
      <c r="C19" s="45"/>
      <c r="D19" s="44"/>
      <c r="E19" s="47"/>
      <c r="F19" s="47"/>
      <c r="G19" s="72"/>
      <c r="I19" s="77"/>
      <c r="J19" s="77">
        <f>SUMIF($E$9:$E$32, I19, $F$9:$F$32)+SUMIF($E$37:$E$40,I19,$F$37:$F$40)+SUMIF($E$45:$E$51,I19,$F$45:$F$51)+SUMIF($E$54:$E$55, I19, $F$54:$F$55)+SUMIF($E$59:$E$61, I19, $F$59:$F$61)+SUMIF($E$64:$E$66,I19,$F$64:$F$66)+SUMIF($E$70:$E$73, I19, $F$70:$F$73)</f>
        <v>0</v>
      </c>
      <c r="K19" s="77"/>
    </row>
    <row r="20" spans="1:21" x14ac:dyDescent="0.25">
      <c r="A20" s="43" t="s">
        <v>31</v>
      </c>
      <c r="B20" s="44" t="s">
        <v>53</v>
      </c>
      <c r="C20" s="45"/>
      <c r="D20" s="44"/>
      <c r="E20" s="47"/>
      <c r="F20" s="47"/>
      <c r="G20" s="72"/>
    </row>
    <row r="21" spans="1:21" x14ac:dyDescent="0.25">
      <c r="A21" s="43" t="s">
        <v>21</v>
      </c>
      <c r="B21" s="44" t="s">
        <v>60</v>
      </c>
      <c r="C21" s="45"/>
      <c r="D21" s="44"/>
      <c r="E21" s="47"/>
      <c r="F21" s="47"/>
      <c r="G21" s="72"/>
    </row>
    <row r="22" spans="1:21" x14ac:dyDescent="0.25">
      <c r="A22" s="43" t="s">
        <v>22</v>
      </c>
      <c r="B22" s="44" t="s">
        <v>46</v>
      </c>
      <c r="C22" s="45"/>
      <c r="D22" s="44"/>
      <c r="E22" s="47"/>
      <c r="F22" s="47"/>
      <c r="G22" s="72"/>
    </row>
    <row r="23" spans="1:21" x14ac:dyDescent="0.25">
      <c r="A23" s="43" t="s">
        <v>23</v>
      </c>
      <c r="B23" s="44" t="s">
        <v>47</v>
      </c>
      <c r="C23" s="45"/>
      <c r="D23" s="44"/>
      <c r="E23" s="47"/>
      <c r="F23" s="47"/>
      <c r="G23" s="72"/>
    </row>
    <row r="24" spans="1:21" x14ac:dyDescent="0.25">
      <c r="A24" s="43" t="s">
        <v>24</v>
      </c>
      <c r="B24" s="44" t="s">
        <v>48</v>
      </c>
      <c r="C24" s="45"/>
      <c r="D24" s="44"/>
      <c r="E24" s="47"/>
      <c r="F24" s="47"/>
      <c r="G24" s="72"/>
    </row>
    <row r="25" spans="1:21" x14ac:dyDescent="0.25">
      <c r="A25" s="43" t="s">
        <v>25</v>
      </c>
      <c r="B25" s="44" t="s">
        <v>49</v>
      </c>
      <c r="C25" s="45"/>
      <c r="D25" s="44"/>
      <c r="E25" s="47"/>
      <c r="F25" s="47"/>
      <c r="G25" s="72"/>
    </row>
    <row r="26" spans="1:21" x14ac:dyDescent="0.25">
      <c r="A26" s="43" t="s">
        <v>26</v>
      </c>
      <c r="B26" s="44" t="s">
        <v>111</v>
      </c>
      <c r="C26" s="45"/>
      <c r="D26" s="44"/>
      <c r="E26" s="47"/>
      <c r="F26" s="47"/>
      <c r="G26" s="72"/>
    </row>
    <row r="27" spans="1:21" x14ac:dyDescent="0.25">
      <c r="A27" s="43" t="s">
        <v>27</v>
      </c>
      <c r="B27" s="44" t="s">
        <v>50</v>
      </c>
      <c r="C27" s="45"/>
      <c r="D27" s="44"/>
      <c r="E27" s="47"/>
      <c r="F27" s="47"/>
      <c r="G27" s="72"/>
    </row>
    <row r="28" spans="1:21" x14ac:dyDescent="0.25">
      <c r="A28" s="43" t="s">
        <v>28</v>
      </c>
      <c r="B28" s="44" t="s">
        <v>73</v>
      </c>
      <c r="C28" s="45"/>
      <c r="D28" s="44"/>
      <c r="E28" s="47"/>
      <c r="F28" s="47"/>
      <c r="G28" s="72"/>
    </row>
    <row r="29" spans="1:21" x14ac:dyDescent="0.25">
      <c r="A29" s="43" t="s">
        <v>29</v>
      </c>
      <c r="B29" s="44" t="s">
        <v>51</v>
      </c>
      <c r="C29" s="45"/>
      <c r="D29" s="44"/>
      <c r="E29" s="47"/>
      <c r="F29" s="47"/>
      <c r="G29" s="72"/>
    </row>
    <row r="30" spans="1:21" x14ac:dyDescent="0.25">
      <c r="A30" s="43" t="s">
        <v>30</v>
      </c>
      <c r="B30" s="44" t="s">
        <v>52</v>
      </c>
      <c r="C30" s="45"/>
      <c r="D30" s="44"/>
      <c r="E30" s="47"/>
      <c r="F30" s="47"/>
      <c r="G30" s="72"/>
    </row>
    <row r="31" spans="1:21" x14ac:dyDescent="0.25">
      <c r="A31" s="43" t="s">
        <v>32</v>
      </c>
      <c r="B31" s="44" t="s">
        <v>54</v>
      </c>
      <c r="C31" s="45"/>
      <c r="D31" s="44"/>
      <c r="E31" s="47"/>
      <c r="F31" s="47"/>
      <c r="G31" s="72"/>
    </row>
    <row r="32" spans="1:21" ht="14.4" thickBot="1" x14ac:dyDescent="0.3">
      <c r="A32" s="143" t="s">
        <v>119</v>
      </c>
      <c r="B32" s="144" t="s">
        <v>55</v>
      </c>
      <c r="C32" s="51"/>
      <c r="D32" s="145"/>
      <c r="E32" s="146"/>
      <c r="F32" s="146"/>
      <c r="G32" s="147"/>
    </row>
    <row r="33" spans="1:12" x14ac:dyDescent="0.25">
      <c r="A33" s="26"/>
      <c r="B33" s="26"/>
      <c r="C33" s="26"/>
      <c r="D33" s="26"/>
      <c r="E33" s="26"/>
      <c r="F33" s="26"/>
      <c r="G33" s="26"/>
      <c r="H33" s="26"/>
    </row>
    <row r="34" spans="1:12" x14ac:dyDescent="0.25">
      <c r="A34" s="26"/>
      <c r="B34" s="26"/>
      <c r="C34" s="26"/>
      <c r="D34" s="26"/>
      <c r="E34" s="26"/>
      <c r="F34" s="26"/>
      <c r="G34" s="26"/>
      <c r="H34" s="26"/>
    </row>
    <row r="35" spans="1:12" ht="18" customHeight="1" thickBot="1" x14ac:dyDescent="0.3">
      <c r="A35" s="148" t="s">
        <v>61</v>
      </c>
      <c r="B35" s="149"/>
      <c r="C35" s="149"/>
      <c r="D35" s="149"/>
      <c r="E35" s="149"/>
      <c r="F35" s="149"/>
      <c r="G35" s="150"/>
      <c r="H35" s="26"/>
    </row>
    <row r="36" spans="1:12" ht="16.2" thickBot="1" x14ac:dyDescent="0.3">
      <c r="A36" s="57" t="s">
        <v>0</v>
      </c>
      <c r="B36" s="58"/>
      <c r="C36" s="59"/>
      <c r="D36" s="60" t="s">
        <v>1</v>
      </c>
      <c r="E36" s="58"/>
      <c r="F36" s="58"/>
      <c r="G36" s="61"/>
      <c r="H36" s="26"/>
    </row>
    <row r="37" spans="1:12" x14ac:dyDescent="0.25">
      <c r="A37" s="40" t="s">
        <v>65</v>
      </c>
      <c r="B37" s="41" t="s">
        <v>2</v>
      </c>
      <c r="C37" s="53"/>
      <c r="D37" s="63" t="s">
        <v>65</v>
      </c>
      <c r="E37" s="63" t="s">
        <v>3</v>
      </c>
      <c r="F37" s="74" t="s">
        <v>84</v>
      </c>
      <c r="G37" s="69" t="s">
        <v>67</v>
      </c>
    </row>
    <row r="38" spans="1:12" x14ac:dyDescent="0.25">
      <c r="A38" s="43" t="s">
        <v>4</v>
      </c>
      <c r="B38" s="44" t="s">
        <v>36</v>
      </c>
      <c r="C38" s="53"/>
      <c r="D38" s="46"/>
      <c r="E38" s="47"/>
      <c r="F38" s="47"/>
      <c r="G38" s="66"/>
    </row>
    <row r="39" spans="1:12" x14ac:dyDescent="0.25">
      <c r="A39" s="43" t="s">
        <v>5</v>
      </c>
      <c r="B39" s="44" t="s">
        <v>57</v>
      </c>
      <c r="C39" s="53"/>
      <c r="D39" s="46"/>
      <c r="E39" s="47"/>
      <c r="F39" s="47"/>
      <c r="G39" s="66"/>
    </row>
    <row r="40" spans="1:12" ht="14.4" thickBot="1" x14ac:dyDescent="0.3">
      <c r="A40" s="49" t="s">
        <v>6</v>
      </c>
      <c r="B40" s="50" t="s">
        <v>38</v>
      </c>
      <c r="C40" s="53"/>
      <c r="D40" s="44"/>
      <c r="E40" s="47"/>
      <c r="F40" s="47"/>
      <c r="G40" s="66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</row>
    <row r="43" spans="1:12" ht="14.4" thickBot="1" x14ac:dyDescent="0.3">
      <c r="A43" s="158" t="s">
        <v>113</v>
      </c>
      <c r="B43" s="159"/>
      <c r="C43" s="159"/>
      <c r="D43" s="159"/>
      <c r="E43" s="159"/>
      <c r="F43" s="159"/>
      <c r="G43" s="160"/>
      <c r="H43" s="26"/>
    </row>
    <row r="44" spans="1:12" ht="16.2" thickBot="1" x14ac:dyDescent="0.3">
      <c r="A44" s="57" t="s">
        <v>0</v>
      </c>
      <c r="B44" s="58"/>
      <c r="C44" s="59"/>
      <c r="D44" s="60" t="s">
        <v>1</v>
      </c>
      <c r="E44" s="58"/>
      <c r="F44" s="58"/>
      <c r="G44" s="61"/>
      <c r="H44" s="26"/>
    </row>
    <row r="45" spans="1:12" x14ac:dyDescent="0.25">
      <c r="A45" s="40" t="s">
        <v>65</v>
      </c>
      <c r="B45" s="41" t="s">
        <v>2</v>
      </c>
      <c r="C45" s="53"/>
      <c r="D45" s="63" t="s">
        <v>65</v>
      </c>
      <c r="E45" s="63" t="s">
        <v>3</v>
      </c>
      <c r="F45" s="103" t="s">
        <v>84</v>
      </c>
      <c r="G45" s="64" t="s">
        <v>67</v>
      </c>
      <c r="H45" s="26"/>
    </row>
    <row r="46" spans="1:12" ht="15.6" x14ac:dyDescent="0.3">
      <c r="A46" s="99" t="s">
        <v>90</v>
      </c>
      <c r="B46" s="100" t="s">
        <v>91</v>
      </c>
      <c r="C46" s="53"/>
      <c r="D46" s="101"/>
      <c r="E46" s="101"/>
      <c r="F46" s="102"/>
      <c r="G46" s="104"/>
      <c r="H46" s="26"/>
      <c r="I46" s="55"/>
      <c r="J46" s="55"/>
      <c r="K46" s="55"/>
      <c r="L46" s="55"/>
    </row>
    <row r="47" spans="1:12" ht="15.6" x14ac:dyDescent="0.3">
      <c r="A47" s="43" t="s">
        <v>7</v>
      </c>
      <c r="B47" s="44" t="s">
        <v>33</v>
      </c>
      <c r="C47" s="53"/>
      <c r="D47" s="44"/>
      <c r="E47" s="44"/>
      <c r="F47" s="75"/>
      <c r="G47" s="72"/>
      <c r="H47" s="26"/>
      <c r="I47" s="55"/>
      <c r="J47" s="55"/>
      <c r="K47" s="55"/>
      <c r="L47" s="55"/>
    </row>
    <row r="48" spans="1:12" x14ac:dyDescent="0.25">
      <c r="A48" s="93" t="s">
        <v>9</v>
      </c>
      <c r="B48" s="94" t="s">
        <v>35</v>
      </c>
      <c r="C48" s="53"/>
      <c r="D48" s="94"/>
      <c r="E48" s="94"/>
      <c r="F48" s="95"/>
      <c r="G48" s="96"/>
      <c r="H48" s="26"/>
    </row>
    <row r="49" spans="1:11" x14ac:dyDescent="0.25">
      <c r="A49" s="105" t="s">
        <v>102</v>
      </c>
      <c r="B49" s="98" t="s">
        <v>103</v>
      </c>
      <c r="C49" s="53"/>
      <c r="D49" s="98"/>
      <c r="E49" s="98"/>
      <c r="F49" s="98"/>
      <c r="G49" s="107"/>
      <c r="H49" s="26"/>
      <c r="I49" s="157"/>
      <c r="J49" s="157"/>
      <c r="K49" s="56"/>
    </row>
    <row r="50" spans="1:11" x14ac:dyDescent="0.25">
      <c r="A50" s="105" t="s">
        <v>18</v>
      </c>
      <c r="B50" s="98" t="s">
        <v>43</v>
      </c>
      <c r="C50" s="53"/>
      <c r="D50" s="98"/>
      <c r="E50" s="98"/>
      <c r="F50" s="98"/>
      <c r="G50" s="107"/>
      <c r="H50" s="26"/>
      <c r="I50" s="157"/>
      <c r="J50" s="157"/>
      <c r="K50" s="56"/>
    </row>
    <row r="51" spans="1:11" ht="14.4" thickBot="1" x14ac:dyDescent="0.3">
      <c r="A51" s="106" t="s">
        <v>20</v>
      </c>
      <c r="B51" s="97" t="s">
        <v>45</v>
      </c>
      <c r="C51" s="53"/>
      <c r="D51" s="97"/>
      <c r="E51" s="97"/>
      <c r="F51" s="97"/>
      <c r="G51" s="108"/>
      <c r="H51" s="26"/>
      <c r="I51" s="91"/>
      <c r="J51" s="91"/>
      <c r="K51" s="91"/>
    </row>
    <row r="52" spans="1:11" ht="14.4" thickBot="1" x14ac:dyDescent="0.3">
      <c r="A52" s="151" t="s">
        <v>116</v>
      </c>
      <c r="B52" s="152"/>
      <c r="C52" s="152"/>
      <c r="D52" s="152"/>
      <c r="E52" s="152"/>
      <c r="F52" s="152"/>
      <c r="G52" s="153"/>
      <c r="H52" s="26"/>
    </row>
    <row r="53" spans="1:11" ht="16.2" thickBot="1" x14ac:dyDescent="0.3">
      <c r="A53" s="57" t="s">
        <v>0</v>
      </c>
      <c r="B53" s="58"/>
      <c r="C53" s="59"/>
      <c r="D53" s="60" t="s">
        <v>1</v>
      </c>
      <c r="E53" s="58"/>
      <c r="F53" s="58"/>
      <c r="G53" s="61"/>
      <c r="H53" s="26"/>
    </row>
    <row r="54" spans="1:11" x14ac:dyDescent="0.25">
      <c r="A54" s="120" t="s">
        <v>65</v>
      </c>
      <c r="B54" s="121" t="s">
        <v>2</v>
      </c>
      <c r="C54" s="53"/>
      <c r="D54" s="122" t="s">
        <v>65</v>
      </c>
      <c r="E54" s="122" t="s">
        <v>3</v>
      </c>
      <c r="F54" s="123" t="s">
        <v>84</v>
      </c>
      <c r="G54" s="124" t="s">
        <v>67</v>
      </c>
      <c r="H54" s="26"/>
    </row>
    <row r="55" spans="1:11" ht="14.4" thickBot="1" x14ac:dyDescent="0.3">
      <c r="A55" s="49" t="s">
        <v>94</v>
      </c>
      <c r="B55" s="50" t="s">
        <v>95</v>
      </c>
      <c r="C55" s="54"/>
      <c r="D55" s="50"/>
      <c r="E55" s="50"/>
      <c r="F55" s="76"/>
      <c r="G55" s="73"/>
      <c r="H55" s="26"/>
    </row>
    <row r="56" spans="1:11" x14ac:dyDescent="0.25">
      <c r="A56" s="118"/>
      <c r="B56" s="118"/>
      <c r="C56" s="118"/>
      <c r="D56" s="118"/>
      <c r="E56" s="118"/>
      <c r="F56" s="118"/>
      <c r="G56" s="119"/>
      <c r="H56" s="26"/>
    </row>
    <row r="57" spans="1:11" ht="14.4" thickBot="1" x14ac:dyDescent="0.3">
      <c r="A57" s="151" t="s">
        <v>117</v>
      </c>
      <c r="B57" s="152"/>
      <c r="C57" s="152"/>
      <c r="D57" s="152"/>
      <c r="E57" s="152"/>
      <c r="F57" s="152"/>
      <c r="G57" s="153"/>
      <c r="H57" s="26"/>
    </row>
    <row r="58" spans="1:11" ht="16.2" thickBot="1" x14ac:dyDescent="0.3">
      <c r="A58" s="57" t="s">
        <v>0</v>
      </c>
      <c r="B58" s="58"/>
      <c r="C58" s="59"/>
      <c r="D58" s="60" t="s">
        <v>1</v>
      </c>
      <c r="E58" s="58"/>
      <c r="F58" s="58"/>
      <c r="G58" s="61"/>
      <c r="H58" s="26"/>
    </row>
    <row r="59" spans="1:11" x14ac:dyDescent="0.25">
      <c r="A59" s="40" t="s">
        <v>65</v>
      </c>
      <c r="B59" s="41" t="s">
        <v>2</v>
      </c>
      <c r="C59" s="52"/>
      <c r="D59" s="63" t="s">
        <v>65</v>
      </c>
      <c r="E59" s="63" t="s">
        <v>3</v>
      </c>
      <c r="F59" s="74" t="s">
        <v>84</v>
      </c>
      <c r="G59" s="69" t="s">
        <v>67</v>
      </c>
      <c r="H59" s="26"/>
    </row>
    <row r="60" spans="1:11" x14ac:dyDescent="0.25">
      <c r="A60" s="43" t="s">
        <v>88</v>
      </c>
      <c r="B60" s="44" t="s">
        <v>89</v>
      </c>
      <c r="C60" s="53"/>
      <c r="D60" s="44"/>
      <c r="E60" s="44"/>
      <c r="F60" s="75"/>
      <c r="G60" s="72"/>
      <c r="H60" s="26"/>
    </row>
    <row r="61" spans="1:11" ht="14.4" thickBot="1" x14ac:dyDescent="0.3">
      <c r="A61" s="49" t="s">
        <v>96</v>
      </c>
      <c r="B61" s="50" t="s">
        <v>97</v>
      </c>
      <c r="C61" s="54"/>
      <c r="D61" s="50"/>
      <c r="E61" s="50"/>
      <c r="F61" s="76"/>
      <c r="G61" s="73"/>
      <c r="H61" s="26"/>
    </row>
    <row r="62" spans="1:11" ht="14.4" thickBot="1" x14ac:dyDescent="0.3">
      <c r="A62" s="26"/>
      <c r="B62" s="26"/>
      <c r="C62" s="136" t="s">
        <v>118</v>
      </c>
      <c r="D62" s="26"/>
      <c r="E62" s="26"/>
      <c r="F62" s="26"/>
      <c r="G62" s="26"/>
      <c r="H62" s="26"/>
    </row>
    <row r="63" spans="1:11" ht="16.2" thickBot="1" x14ac:dyDescent="0.3">
      <c r="A63" s="114" t="s">
        <v>0</v>
      </c>
      <c r="B63" s="125"/>
      <c r="C63" s="60"/>
      <c r="D63" s="127" t="s">
        <v>1</v>
      </c>
      <c r="E63" s="115"/>
      <c r="F63" s="115"/>
      <c r="G63" s="116"/>
      <c r="H63" s="26"/>
    </row>
    <row r="64" spans="1:11" x14ac:dyDescent="0.25">
      <c r="A64" s="40" t="s">
        <v>65</v>
      </c>
      <c r="B64" s="126" t="s">
        <v>2</v>
      </c>
      <c r="C64" s="52"/>
      <c r="D64" s="128" t="s">
        <v>65</v>
      </c>
      <c r="E64" s="63" t="s">
        <v>3</v>
      </c>
      <c r="F64" s="63" t="s">
        <v>84</v>
      </c>
      <c r="G64" s="64" t="s">
        <v>67</v>
      </c>
      <c r="H64" s="26"/>
    </row>
    <row r="65" spans="1:8" x14ac:dyDescent="0.25">
      <c r="A65" s="43" t="s">
        <v>92</v>
      </c>
      <c r="B65" s="75" t="s">
        <v>93</v>
      </c>
      <c r="C65" s="53"/>
      <c r="D65" s="129"/>
      <c r="E65" s="44"/>
      <c r="F65" s="44"/>
      <c r="G65" s="72"/>
      <c r="H65" s="26"/>
    </row>
    <row r="66" spans="1:8" ht="14.4" thickBot="1" x14ac:dyDescent="0.3">
      <c r="A66" s="49" t="s">
        <v>104</v>
      </c>
      <c r="B66" s="76" t="s">
        <v>110</v>
      </c>
      <c r="C66" s="54"/>
      <c r="D66" s="130"/>
      <c r="E66" s="50"/>
      <c r="F66" s="50"/>
      <c r="G66" s="73"/>
      <c r="H66" s="26"/>
    </row>
    <row r="67" spans="1:8" x14ac:dyDescent="0.25">
      <c r="A67" s="26"/>
      <c r="B67" s="26"/>
      <c r="C67" s="26"/>
      <c r="D67" s="26"/>
      <c r="E67" s="26"/>
      <c r="F67" s="26"/>
      <c r="G67" s="26"/>
      <c r="H67" s="26"/>
    </row>
    <row r="68" spans="1:8" ht="14.4" thickBot="1" x14ac:dyDescent="0.3">
      <c r="A68" s="154" t="s">
        <v>112</v>
      </c>
      <c r="B68" s="155"/>
      <c r="C68" s="155"/>
      <c r="D68" s="155"/>
      <c r="E68" s="155"/>
      <c r="F68" s="155"/>
      <c r="G68" s="156"/>
      <c r="H68" s="26"/>
    </row>
    <row r="69" spans="1:8" ht="15.6" x14ac:dyDescent="0.25">
      <c r="A69" s="110" t="s">
        <v>0</v>
      </c>
      <c r="B69" s="131"/>
      <c r="C69" s="59"/>
      <c r="D69" s="133" t="s">
        <v>1</v>
      </c>
      <c r="E69" s="117"/>
      <c r="F69" s="117"/>
      <c r="G69" s="111"/>
      <c r="H69" s="26"/>
    </row>
    <row r="70" spans="1:8" x14ac:dyDescent="0.25">
      <c r="A70" s="112" t="s">
        <v>65</v>
      </c>
      <c r="B70" s="132" t="s">
        <v>2</v>
      </c>
      <c r="C70" s="52"/>
      <c r="D70" s="134" t="s">
        <v>65</v>
      </c>
      <c r="E70" s="109" t="s">
        <v>3</v>
      </c>
      <c r="F70" s="109" t="s">
        <v>84</v>
      </c>
      <c r="G70" s="113" t="s">
        <v>67</v>
      </c>
      <c r="H70" s="26"/>
    </row>
    <row r="71" spans="1:8" x14ac:dyDescent="0.25">
      <c r="A71" s="43" t="s">
        <v>8</v>
      </c>
      <c r="B71" s="75" t="s">
        <v>34</v>
      </c>
      <c r="C71" s="53"/>
      <c r="D71" s="129"/>
      <c r="E71" s="44"/>
      <c r="F71" s="44"/>
      <c r="G71" s="72"/>
      <c r="H71" s="26"/>
    </row>
    <row r="72" spans="1:8" x14ac:dyDescent="0.25">
      <c r="A72" s="93" t="s">
        <v>8</v>
      </c>
      <c r="B72" s="95" t="s">
        <v>34</v>
      </c>
      <c r="C72" s="53"/>
      <c r="D72" s="135"/>
      <c r="E72" s="94"/>
      <c r="F72" s="94"/>
      <c r="G72" s="96"/>
      <c r="H72" s="26"/>
    </row>
    <row r="73" spans="1:8" ht="14.4" thickBot="1" x14ac:dyDescent="0.3">
      <c r="A73" s="49" t="s">
        <v>8</v>
      </c>
      <c r="B73" s="76" t="s">
        <v>34</v>
      </c>
      <c r="C73" s="54"/>
      <c r="D73" s="130"/>
      <c r="E73" s="50"/>
      <c r="F73" s="50"/>
      <c r="G73" s="73"/>
      <c r="H73" s="26"/>
    </row>
  </sheetData>
  <mergeCells count="7">
    <mergeCell ref="A35:G35"/>
    <mergeCell ref="A52:G52"/>
    <mergeCell ref="A68:G68"/>
    <mergeCell ref="I49:J49"/>
    <mergeCell ref="I50:J50"/>
    <mergeCell ref="A43:G43"/>
    <mergeCell ref="A57:G57"/>
  </mergeCells>
  <conditionalFormatting sqref="B4">
    <cfRule type="cellIs" dxfId="4" priority="5" operator="greaterThan">
      <formula>90</formula>
    </cfRule>
  </conditionalFormatting>
  <conditionalFormatting sqref="D11">
    <cfRule type="beginsWith" dxfId="3" priority="4" operator="beginsWith" text="0">
      <formula>LEFT(D11,LEN("0"))="0"</formula>
    </cfRule>
  </conditionalFormatting>
  <conditionalFormatting sqref="D12">
    <cfRule type="beginsWith" dxfId="2" priority="3" operator="beginsWith" text="0">
      <formula>LEFT(D12,LEN("0"))="0"</formula>
    </cfRule>
  </conditionalFormatting>
  <conditionalFormatting sqref="D38">
    <cfRule type="beginsWith" dxfId="1" priority="2" operator="beginsWith" text="0">
      <formula>LEFT(D38,LEN("0"))="0"</formula>
    </cfRule>
  </conditionalFormatting>
  <conditionalFormatting sqref="D39">
    <cfRule type="beginsWith" dxfId="0" priority="1" operator="beginsWith" text="0">
      <formula>LEFT(D39,LEN("0"))="0"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BSBA</vt:lpstr>
      <vt:lpstr>TC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Isamar Rodriguez Prieto</cp:lastModifiedBy>
  <cp:lastPrinted>2021-09-20T13:36:05Z</cp:lastPrinted>
  <dcterms:created xsi:type="dcterms:W3CDTF">2015-06-05T19:47:58Z</dcterms:created>
  <dcterms:modified xsi:type="dcterms:W3CDTF">2023-02-07T19:57:23Z</dcterms:modified>
</cp:coreProperties>
</file>