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New WEbsite\Linkedin\Challange\100+\"/>
    </mc:Choice>
  </mc:AlternateContent>
  <xr:revisionPtr revIDLastSave="0" documentId="8_{3EA88F5E-1FD8-4938-8426-F01C1C8332DE}"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1" i="1" l="1" a="1"/>
  <c r="O21" i="1" s="1"/>
  <c r="O30" i="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<sst xmlns="http://schemas.openxmlformats.org/spreadsheetml/2006/main" count="51" uniqueCount="16">
  <si>
    <t>Result</t>
  </si>
  <si>
    <t>Date</t>
  </si>
  <si>
    <t>Sales</t>
  </si>
  <si>
    <t>Customer</t>
  </si>
  <si>
    <t>Balance</t>
  </si>
  <si>
    <t>A</t>
  </si>
  <si>
    <t>B</t>
  </si>
  <si>
    <t>C</t>
  </si>
  <si>
    <t>Question table 1</t>
  </si>
  <si>
    <t>Question table 2: Balance on 31/08/2024</t>
  </si>
  <si>
    <t>DSO (day)</t>
  </si>
  <si>
    <t>Days</t>
  </si>
  <si>
    <t>Report Date</t>
  </si>
  <si>
    <t>part to cover Balance</t>
  </si>
  <si>
    <t>DSO= weighted Average</t>
  </si>
  <si>
    <t>Detail of calculation for customer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</si>
</sst>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dddd"/>
    <numFmt numFmtId="167" formatCode="_(* #,##0.00_);_(* \(#,##0.00\);_(* &quot;-&quot;_);_(@_)"/>
  </numFmts>
  <fonts count="10" x14ac:knownFonts="1">
    <font>
      <sz val="11"/>
      <color theme="1"/>
      <name val="Garamond"/>
      <family val="2"/>
      <scheme val="minor"/>
    </font>
    <font>
      <sz val="8"/>
      <name val="Garamond"/>
      <family val="2"/>
      <scheme val="minor"/>
    </font>
    <font>
      <sz val="11"/>
      <color theme="1"/>
      <name val="Times New Roman"/>
      <family val="1"/>
    </font>
    <font>
      <b/>
      <sz val="11"/>
      <color theme="1"/>
      <name val="Garamond"/>
      <family val="1"/>
      <scheme val="minor"/>
    </font>
    <font>
      <sz val="11"/>
      <color theme="1"/>
      <name val="Garamond"/>
      <family val="2"/>
      <scheme val="minor"/>
    </font>
    <font>
      <b/>
      <sz val="11"/>
      <color theme="1"/>
      <name val="Garamond"/>
      <family val="2"/>
      <scheme val="minor"/>
    </font>
    <font>
      <b/>
      <sz val="11"/>
      <color theme="1"/>
      <name val="Times New Roman"/>
      <family val="1"/>
    </font>
    <font>
      <b/>
      <sz val="12"/>
      <color theme="1"/>
      <name val="Times New Roman"/>
      <family val="1"/>
    </font>
    <font>
      <b/>
      <sz val="12"/>
      <color theme="1"/>
      <name val="Garamond"/>
      <family val="2"/>
      <scheme val="minor"/>
    </font>
    <font>
      <b/>
      <sz val="11"/>
      <color rgb="FFFF0000"/>
      <name val="Times New Roman"/>
      <family val="1"/>
    </font>
  </fonts>
  <fills count="6">
    <fill>
      <patternFill patternType="none"/>
    </fill>
    <fill>
      <patternFill patternType="gray125"/>
    </fill>
    <fill>
      <patternFill patternType="solid">
        <fgColor theme="5" tint="0.59999389629810485"/>
        <bgColor indexed="64"/>
      </patternFill>
    </fill>
    <fill>
      <patternFill patternType="solid">
        <fgColor theme="7" tint="0.39997558519241921"/>
        <bgColor indexed="64"/>
      </patternFill>
    </fill>
    <fill>
      <patternFill patternType="solid">
        <fgColor rgb="FFFFC000"/>
        <bgColor indexed="64"/>
      </patternFill>
    </fill>
    <fill>
      <patternFill patternType="solid">
        <fgColor theme="7" tint="0.79998168889431442"/>
        <bgColor indexed="64"/>
      </patternFill>
    </fill>
  </fills>
  <borders count="13">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right/>
      <top/>
      <bottom style="thin">
        <color auto="1"/>
      </bottom>
      <diagonal/>
    </border>
    <border>
      <left style="thin">
        <color auto="1"/>
      </left>
      <right style="hair">
        <color auto="1"/>
      </right>
      <top style="thin">
        <color auto="1"/>
      </top>
      <bottom/>
      <diagonal/>
    </border>
    <border>
      <left/>
      <right style="hair">
        <color auto="1"/>
      </right>
      <top style="thin">
        <color auto="1"/>
      </top>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right style="thin">
        <color auto="1"/>
      </right>
      <top style="hair">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4" fillId="0" borderId="0" applyFont="0" applyFill="0" applyBorder="0" applyAlignment="0" applyProtection="0"/>
  </cellStyleXfs>
  <cellXfs count="45">
    <xf numFmtId="0" fontId="0" fillId="0" borderId="0" xfId="0"/>
    <xf numFmtId="14" fontId="0" fillId="0" borderId="0" xfId="0" applyNumberFormat="1"/>
    <xf numFmtId="0" fontId="2" fillId="0" borderId="0" xfId="0" applyFont="1"/>
    <xf numFmtId="14" fontId="2" fillId="0" borderId="0" xfId="0" applyNumberFormat="1" applyFont="1"/>
    <xf numFmtId="0" fontId="0" fillId="0" borderId="0" xfId="0" applyAlignment="1">
      <alignment horizontal="center"/>
    </xf>
    <xf numFmtId="166" fontId="2" fillId="0" borderId="0" xfId="0" applyNumberFormat="1" applyFont="1"/>
    <xf numFmtId="0" fontId="3" fillId="0" borderId="0" xfId="0" applyFont="1" applyAlignment="1">
      <alignment vertical="center"/>
    </xf>
    <xf numFmtId="14" fontId="0" fillId="0" borderId="0" xfId="0" applyNumberFormat="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3" fontId="2" fillId="0" borderId="6" xfId="0" applyNumberFormat="1" applyFont="1" applyBorder="1" applyAlignment="1">
      <alignment horizontal="center"/>
    </xf>
    <xf numFmtId="3" fontId="2" fillId="0" borderId="7" xfId="0" applyNumberFormat="1" applyFont="1" applyBorder="1" applyAlignment="1">
      <alignment horizontal="center"/>
    </xf>
    <xf numFmtId="14" fontId="2" fillId="0" borderId="1" xfId="0" applyNumberFormat="1" applyFont="1" applyBorder="1" applyAlignment="1">
      <alignment horizontal="center"/>
    </xf>
    <xf numFmtId="14" fontId="2" fillId="0" borderId="2" xfId="0" applyNumberFormat="1" applyFont="1" applyBorder="1" applyAlignment="1">
      <alignment horizontal="center"/>
    </xf>
    <xf numFmtId="14" fontId="2" fillId="0" borderId="10" xfId="0" applyNumberFormat="1" applyFont="1" applyBorder="1" applyAlignment="1">
      <alignment horizontal="center"/>
    </xf>
    <xf numFmtId="14" fontId="2" fillId="0" borderId="11" xfId="0" applyNumberFormat="1" applyFont="1" applyBorder="1" applyAlignment="1">
      <alignment horizontal="center"/>
    </xf>
    <xf numFmtId="0" fontId="3" fillId="4" borderId="0" xfId="0" applyFont="1" applyFill="1" applyAlignment="1">
      <alignment horizontal="center" vertical="center"/>
    </xf>
    <xf numFmtId="0" fontId="2" fillId="4" borderId="5" xfId="0" applyFont="1" applyFill="1" applyBorder="1" applyAlignment="1">
      <alignment horizontal="center"/>
    </xf>
    <xf numFmtId="14" fontId="2" fillId="5" borderId="2" xfId="0" applyNumberFormat="1" applyFont="1" applyFill="1" applyBorder="1" applyAlignment="1">
      <alignment horizontal="center"/>
    </xf>
    <xf numFmtId="14" fontId="2" fillId="5" borderId="11" xfId="0" applyNumberFormat="1" applyFont="1" applyFill="1" applyBorder="1" applyAlignment="1">
      <alignment horizontal="center"/>
    </xf>
    <xf numFmtId="3" fontId="2" fillId="5" borderId="7" xfId="0" applyNumberFormat="1" applyFont="1" applyFill="1" applyBorder="1" applyAlignment="1">
      <alignment horizontal="center"/>
    </xf>
    <xf numFmtId="14" fontId="2" fillId="5" borderId="8" xfId="0" applyNumberFormat="1" applyFont="1" applyFill="1" applyBorder="1" applyAlignment="1">
      <alignment horizontal="center"/>
    </xf>
    <xf numFmtId="3" fontId="2" fillId="5" borderId="9" xfId="0" applyNumberFormat="1" applyFont="1" applyFill="1" applyBorder="1" applyAlignment="1">
      <alignment horizontal="center"/>
    </xf>
    <xf numFmtId="164" fontId="2" fillId="0" borderId="0" xfId="0" applyNumberFormat="1" applyFont="1"/>
    <xf numFmtId="165" fontId="2" fillId="0" borderId="0" xfId="0" applyNumberFormat="1" applyFont="1"/>
    <xf numFmtId="164" fontId="0" fillId="0" borderId="0" xfId="1" applyFont="1"/>
    <xf numFmtId="164" fontId="6" fillId="0" borderId="0" xfId="1" applyFont="1"/>
    <xf numFmtId="164" fontId="5" fillId="0" borderId="0" xfId="1" applyFont="1"/>
    <xf numFmtId="15" fontId="7" fillId="0" borderId="0" xfId="1" applyNumberFormat="1" applyFont="1"/>
    <xf numFmtId="164" fontId="7" fillId="0" borderId="0" xfId="1" applyFont="1"/>
    <xf numFmtId="15" fontId="8" fillId="0" borderId="0" xfId="0" applyNumberFormat="1" applyFont="1"/>
    <xf numFmtId="164" fontId="8" fillId="0" borderId="0" xfId="1" applyFont="1"/>
    <xf numFmtId="4" fontId="2" fillId="0" borderId="6" xfId="0" applyNumberFormat="1" applyFont="1" applyBorder="1" applyAlignment="1">
      <alignment horizontal="center"/>
    </xf>
    <xf numFmtId="14" fontId="2" fillId="0" borderId="12" xfId="0" applyNumberFormat="1" applyFont="1" applyBorder="1"/>
    <xf numFmtId="0" fontId="2" fillId="2" borderId="12" xfId="0" applyFont="1" applyFill="1" applyBorder="1" applyAlignment="1">
      <alignment horizontal="center"/>
    </xf>
    <xf numFmtId="164" fontId="0" fillId="0" borderId="0" xfId="0" applyNumberFormat="1"/>
    <xf numFmtId="4" fontId="2" fillId="5" borderId="9" xfId="0" applyNumberFormat="1" applyFont="1" applyFill="1" applyBorder="1" applyAlignment="1">
      <alignment horizontal="center"/>
    </xf>
    <xf numFmtId="4" fontId="2" fillId="0" borderId="7" xfId="0" applyNumberFormat="1" applyFont="1" applyBorder="1" applyAlignment="1">
      <alignment horizontal="center"/>
    </xf>
    <xf numFmtId="164" fontId="9" fillId="0" borderId="0" xfId="1" applyFont="1"/>
    <xf numFmtId="167" fontId="0" fillId="0" borderId="0" xfId="1" applyNumberFormat="1" applyFont="1"/>
    <xf numFmtId="167" fontId="2" fillId="0" borderId="0" xfId="1" applyNumberFormat="1" applyFont="1"/>
    <xf numFmtId="0" fontId="3" fillId="3" borderId="3" xfId="0" applyFont="1" applyFill="1" applyBorder="1" applyAlignment="1">
      <alignment horizontal="center" vertical="center"/>
    </xf>
    <xf numFmtId="0" fontId="3" fillId="3" borderId="3" xfId="0" applyFont="1" applyFill="1" applyBorder="1" applyAlignment="1">
      <alignment horizontal="center" vertical="center" shrinkToFit="1"/>
    </xf>
    <xf numFmtId="4" fontId="8" fillId="0" borderId="0" xfId="1" applyNumberFormat="1" applyFont="1"/>
    <xf numFmtId="164" fontId="0" fillId="0" borderId="0" xfId="1" applyFont="1" applyAlignment="1">
      <alignment horizontal="center"/>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295274</xdr:colOff>
      <xdr:row>5</xdr:row>
      <xdr:rowOff>123824</xdr:rowOff>
    </xdr:from>
    <xdr:to>
      <xdr:col>8</xdr:col>
      <xdr:colOff>590549</xdr:colOff>
      <xdr:row>31</xdr:row>
      <xdr:rowOff>114300</xdr:rowOff>
    </xdr:to>
    <xdr:sp macro="" textlink="">
      <xdr:nvSpPr>
        <xdr:cNvPr id="7" name="TextBox 6">
          <a:extLst>
            <a:ext uri="{FF2B5EF4-FFF2-40B4-BE49-F238E27FC236}">
              <a16:creationId xmlns:a16="http://schemas.microsoft.com/office/drawing/2014/main" id="{BA92CFD9-E0BB-DAC5-95A8-A2838B2C84DA}"/>
            </a:ext>
          </a:extLst>
        </xdr:cNvPr>
        <xdr:cNvSpPr txBox="1"/>
      </xdr:nvSpPr>
      <xdr:spPr>
        <a:xfrm>
          <a:off x="3314699" y="1190624"/>
          <a:ext cx="4962525" cy="5029201"/>
        </a:xfrm>
        <a:prstGeom prst="rect">
          <a:avLst/>
        </a:prstGeom>
        <a:solidFill>
          <a:schemeClr val="accent2">
            <a:alpha val="88000"/>
          </a:schemeClr>
        </a:solidFill>
        <a:ln w="9525" cmpd="sng">
          <a:solidFill>
            <a:schemeClr val="lt1">
              <a:shade val="50000"/>
            </a:schemeClr>
          </a:solidFill>
        </a:ln>
        <a:scene3d>
          <a:camera prst="orthographicFront"/>
          <a:lightRig rig="freezing" dir="t"/>
        </a:scene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2000" b="1">
              <a:solidFill>
                <a:srgbClr val="FFC000"/>
              </a:solidFill>
              <a:effectLst/>
              <a:latin typeface="+mn-lt"/>
              <a:ea typeface="+mn-ea"/>
              <a:cs typeface="+mn-cs"/>
            </a:rPr>
            <a:t>Challenge 118: DSO</a:t>
          </a:r>
        </a:p>
        <a:p>
          <a:pPr algn="ctr"/>
          <a:r>
            <a:rPr lang="en-AU" sz="2000" b="1">
              <a:solidFill>
                <a:srgbClr val="FFC000"/>
              </a:solidFill>
              <a:effectLst/>
            </a:rPr>
            <a:t>Designed by:</a:t>
          </a:r>
          <a:r>
            <a:rPr lang="en-AU" sz="2000" b="1" baseline="0">
              <a:solidFill>
                <a:srgbClr val="FFC000"/>
              </a:solidFill>
              <a:effectLst/>
            </a:rPr>
            <a:t> @Mahmoud Bani Asadi</a:t>
          </a:r>
          <a:endParaRPr lang="en-AU" sz="2000" b="1">
            <a:solidFill>
              <a:srgbClr val="FFC000"/>
            </a:solidFill>
            <a:effectLst/>
          </a:endParaRPr>
        </a:p>
        <a:p>
          <a:pPr algn="ctr"/>
          <a:r>
            <a:rPr lang="en-AU" sz="2000" b="1" baseline="0">
              <a:solidFill>
                <a:schemeClr val="bg1"/>
              </a:solidFill>
              <a:effectLst/>
              <a:latin typeface="+mn-lt"/>
              <a:ea typeface="+mn-ea"/>
              <a:cs typeface="+mn-cs"/>
            </a:rPr>
            <a:t>Using the sales transactions from the provided table and the account balance as of 31/08/2024, calculate the Daily Sales Outstanding (DSO) for each customer.</a:t>
          </a:r>
        </a:p>
        <a:p>
          <a:pPr algn="ctr"/>
          <a:endParaRPr lang="en-AU" sz="2000" b="1" baseline="0">
            <a:solidFill>
              <a:schemeClr val="bg1"/>
            </a:solidFill>
            <a:effectLst/>
            <a:latin typeface="+mn-lt"/>
            <a:ea typeface="+mn-ea"/>
            <a:cs typeface="+mn-cs"/>
          </a:endParaRPr>
        </a:p>
        <a:p>
          <a:pPr algn="ctr"/>
          <a:r>
            <a:rPr lang="en-AU" sz="2000" b="1" baseline="0">
              <a:solidFill>
                <a:schemeClr val="bg1"/>
              </a:solidFill>
              <a:effectLst/>
              <a:latin typeface="+mn-lt"/>
              <a:ea typeface="+mn-ea"/>
              <a:cs typeface="+mn-cs"/>
            </a:rPr>
            <a:t>To calculate the DSO for customer C, since the sum of the last three transactions matches the balance amount, the DSO is the weighted average (based on Sales) of duration between 03/04/2024 and 31/08/2024.</a:t>
          </a:r>
          <a:br>
            <a:rPr lang="en-AU" sz="2000" b="1" baseline="0">
              <a:solidFill>
                <a:schemeClr val="bg1"/>
              </a:solidFill>
              <a:effectLst/>
              <a:latin typeface="+mn-lt"/>
              <a:ea typeface="+mn-ea"/>
              <a:cs typeface="+mn-cs"/>
            </a:rPr>
          </a:br>
          <a:r>
            <a:rPr lang="en-AU" sz="2000" b="1" baseline="0">
              <a:solidFill>
                <a:schemeClr val="bg1"/>
              </a:solidFill>
              <a:effectLst/>
              <a:latin typeface="+mn-lt"/>
              <a:ea typeface="+mn-ea"/>
              <a:cs typeface="+mn-cs"/>
            </a:rPr>
            <a:t>Note: Sample calculation for Customer A is provided in the next table.</a:t>
          </a:r>
          <a:endParaRPr lang="fa-IR" sz="2000" b="1" baseline="0">
            <a:solidFill>
              <a:schemeClr val="bg1"/>
            </a:solidFill>
            <a:effectLst/>
            <a:latin typeface="+mn-lt"/>
            <a:ea typeface="+mn-ea"/>
            <a:cs typeface="+mn-cs"/>
          </a:endParaRPr>
        </a:p>
      </xdr:txBody>
    </xdr:sp>
    <xdr:clientData/>
  </xdr:twoCellAnchor>
</xdr:wsDr>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rganic">
  <a:themeElements>
    <a:clrScheme name="Organic">
      <a:dk1>
        <a:sysClr val="windowText" lastClr="000000"/>
      </a:dk1>
      <a:lt1>
        <a:sysClr val="window" lastClr="FFFFFF"/>
      </a:lt1>
      <a:dk2>
        <a:srgbClr val="212121"/>
      </a:dk2>
      <a:lt2>
        <a:srgbClr val="DADADA"/>
      </a:lt2>
      <a:accent1>
        <a:srgbClr val="83992A"/>
      </a:accent1>
      <a:accent2>
        <a:srgbClr val="3C9770"/>
      </a:accent2>
      <a:accent3>
        <a:srgbClr val="44709D"/>
      </a:accent3>
      <a:accent4>
        <a:srgbClr val="A23C33"/>
      </a:accent4>
      <a:accent5>
        <a:srgbClr val="D97828"/>
      </a:accent5>
      <a:accent6>
        <a:srgbClr val="DEB340"/>
      </a:accent6>
      <a:hlink>
        <a:srgbClr val="A8BF4D"/>
      </a:hlink>
      <a:folHlink>
        <a:srgbClr val="B4CA80"/>
      </a:folHlink>
    </a:clrScheme>
    <a:fontScheme name="Organic">
      <a:majorFont>
        <a:latin typeface="Garamond" panose="02020404030301010803"/>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Garamond" panose="02020404030301010803"/>
        <a:ea typeface=""/>
        <a:cs typeface=""/>
        <a:font script="Jpan" typeface="ＭＳ Ｐ明朝"/>
        <a:font script="Hang" typeface="바탕"/>
        <a:font script="Hans" typeface="方正舒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rganic">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1"/>
  <sheetViews>
    <sheetView showGridLines="0" tabSelected="1" workbookViewId="0">
      <selection activeCell="S22" sqref="S22"/>
    </sheetView>
  </sheetViews>
  <sheetFormatPr defaultRowHeight="15" x14ac:dyDescent="0.25"/>
  <cols>
    <col min="1" max="1" width="3.28515625" customWidth="1"/>
    <col min="2" max="4" width="14" style="4" customWidth="1"/>
    <col min="5" max="5" width="12.42578125" customWidth="1"/>
    <col min="6" max="7" width="22.5703125" customWidth="1"/>
    <col min="8" max="9" width="12.42578125" customWidth="1"/>
    <col min="10" max="10" width="12.28515625" customWidth="1"/>
    <col min="11" max="11" width="12.5703125" bestFit="1" customWidth="1"/>
    <col min="12" max="12" width="9.140625" customWidth="1"/>
    <col min="13" max="13" width="10.140625" bestFit="1" customWidth="1"/>
    <col min="14" max="14" width="19.42578125" style="25" bestFit="1" customWidth="1"/>
    <col min="15" max="15" width="11.42578125" bestFit="1" customWidth="1"/>
    <col min="16" max="16" width="2.42578125" customWidth="1"/>
    <col min="17" max="17" width="12.140625" bestFit="1" customWidth="1"/>
  </cols>
  <sheetData>
    <row r="1" spans="2:18" s="6" customFormat="1" ht="22.5" customHeight="1" x14ac:dyDescent="0.25">
      <c r="B1" s="41" t="s">
        <v>8</v>
      </c>
      <c r="C1" s="41"/>
      <c r="D1" s="41"/>
      <c r="F1" s="42" t="s">
        <v>9</v>
      </c>
      <c r="G1" s="42"/>
      <c r="H1" s="16" t="s">
        <v>0</v>
      </c>
      <c r="K1"/>
      <c r="N1" s="25"/>
    </row>
    <row r="2" spans="2:18" s="2" customFormat="1" x14ac:dyDescent="0.25">
      <c r="B2" s="8" t="s">
        <v>1</v>
      </c>
      <c r="C2" s="9" t="s">
        <v>3</v>
      </c>
      <c r="D2" s="9" t="s">
        <v>2</v>
      </c>
      <c r="E2" s="3"/>
      <c r="F2" s="8" t="s">
        <v>3</v>
      </c>
      <c r="G2" s="9" t="s">
        <v>4</v>
      </c>
      <c r="H2" s="17" t="s">
        <v>10</v>
      </c>
      <c r="I2" s="3"/>
      <c r="P2" s="23"/>
    </row>
    <row r="3" spans="2:18" s="2" customFormat="1" x14ac:dyDescent="0.25">
      <c r="B3" s="12">
        <v>45368</v>
      </c>
      <c r="C3" s="14" t="s">
        <v>6</v>
      </c>
      <c r="D3" s="10">
        <v>91647</v>
      </c>
      <c r="E3" s="5"/>
      <c r="F3" s="12" t="s">
        <v>5</v>
      </c>
      <c r="G3" s="10">
        <v>355000</v>
      </c>
      <c r="H3" s="32">
        <v>37.553661971830984</v>
      </c>
      <c r="I3" s="39"/>
    </row>
    <row r="4" spans="2:18" s="2" customFormat="1" x14ac:dyDescent="0.25">
      <c r="B4" s="13">
        <v>45371</v>
      </c>
      <c r="C4" s="15" t="s">
        <v>7</v>
      </c>
      <c r="D4" s="11">
        <v>25883</v>
      </c>
      <c r="E4" s="5"/>
      <c r="F4" s="13" t="s">
        <v>6</v>
      </c>
      <c r="G4" s="11">
        <v>450000</v>
      </c>
      <c r="H4" s="37">
        <v>92.808335555555558</v>
      </c>
      <c r="I4" s="40"/>
    </row>
    <row r="5" spans="2:18" s="2" customFormat="1" x14ac:dyDescent="0.25">
      <c r="B5" s="13">
        <v>45380</v>
      </c>
      <c r="C5" s="15" t="s">
        <v>6</v>
      </c>
      <c r="D5" s="11">
        <v>25273</v>
      </c>
      <c r="E5" s="5"/>
      <c r="F5" s="21" t="s">
        <v>7</v>
      </c>
      <c r="G5" s="22">
        <v>75000</v>
      </c>
      <c r="H5" s="36">
        <v>61.12</v>
      </c>
      <c r="I5" s="40"/>
      <c r="Q5" s="38"/>
      <c r="R5" s="26"/>
    </row>
    <row r="6" spans="2:18" s="2" customFormat="1" ht="15.75" x14ac:dyDescent="0.25">
      <c r="B6" s="13">
        <v>45383</v>
      </c>
      <c r="C6" s="15" t="s">
        <v>6</v>
      </c>
      <c r="D6" s="11">
        <v>32927</v>
      </c>
      <c r="E6" s="5"/>
      <c r="F6" s="1"/>
      <c r="G6" s="1"/>
      <c r="H6" s="5"/>
      <c r="I6" s="5"/>
      <c r="P6" s="23"/>
      <c r="Q6" s="29"/>
      <c r="R6" s="26"/>
    </row>
    <row r="7" spans="2:18" s="2" customFormat="1" ht="15.75" x14ac:dyDescent="0.25">
      <c r="B7" s="18">
        <v>45385</v>
      </c>
      <c r="C7" s="19" t="s">
        <v>7</v>
      </c>
      <c r="D7" s="20">
        <v>15000</v>
      </c>
      <c r="E7" s="5"/>
      <c r="F7" s="1"/>
      <c r="G7" s="1"/>
      <c r="H7" s="5"/>
      <c r="I7" s="5"/>
      <c r="P7" s="24"/>
      <c r="Q7" s="29"/>
      <c r="R7" s="26"/>
    </row>
    <row r="8" spans="2:18" s="2" customFormat="1" ht="15.75" x14ac:dyDescent="0.25">
      <c r="B8" s="13">
        <v>45386</v>
      </c>
      <c r="C8" s="15" t="s">
        <v>6</v>
      </c>
      <c r="D8" s="11">
        <v>23360</v>
      </c>
      <c r="E8" s="5"/>
      <c r="F8" s="1"/>
      <c r="G8" s="1"/>
      <c r="H8" s="5"/>
      <c r="I8" s="5"/>
      <c r="Q8" s="29"/>
      <c r="R8" s="26"/>
    </row>
    <row r="9" spans="2:18" s="2" customFormat="1" x14ac:dyDescent="0.25">
      <c r="B9" s="13">
        <v>45407</v>
      </c>
      <c r="C9" s="15" t="s">
        <v>6</v>
      </c>
      <c r="D9" s="11">
        <v>65558</v>
      </c>
      <c r="E9" s="5"/>
      <c r="F9" s="1"/>
      <c r="G9" s="1"/>
      <c r="H9" s="5"/>
      <c r="I9" s="5"/>
      <c r="Q9" s="25"/>
      <c r="R9" s="26"/>
    </row>
    <row r="10" spans="2:18" s="2" customFormat="1" x14ac:dyDescent="0.25">
      <c r="B10" s="13">
        <v>45417</v>
      </c>
      <c r="C10" s="15" t="s">
        <v>6</v>
      </c>
      <c r="D10" s="11">
        <v>59716</v>
      </c>
      <c r="F10" s="1"/>
      <c r="G10" s="1"/>
      <c r="Q10" s="25"/>
      <c r="R10" s="26"/>
    </row>
    <row r="11" spans="2:18" s="2" customFormat="1" x14ac:dyDescent="0.25">
      <c r="B11" s="13">
        <v>45425</v>
      </c>
      <c r="C11" s="15" t="s">
        <v>5</v>
      </c>
      <c r="D11" s="11">
        <v>12620</v>
      </c>
      <c r="E11"/>
      <c r="F11" s="1"/>
      <c r="G11" s="1"/>
      <c r="H11"/>
      <c r="I11"/>
      <c r="Q11" s="25"/>
      <c r="R11" s="26"/>
    </row>
    <row r="12" spans="2:18" x14ac:dyDescent="0.25">
      <c r="B12" s="13">
        <v>45433</v>
      </c>
      <c r="C12" s="15" t="s">
        <v>6</v>
      </c>
      <c r="D12" s="11">
        <v>51253</v>
      </c>
      <c r="F12" s="1"/>
      <c r="G12" s="1"/>
      <c r="Q12" s="25"/>
      <c r="R12" s="27"/>
    </row>
    <row r="13" spans="2:18" x14ac:dyDescent="0.25">
      <c r="B13" s="13">
        <v>45453</v>
      </c>
      <c r="C13" s="15" t="s">
        <v>5</v>
      </c>
      <c r="D13" s="11">
        <v>80241</v>
      </c>
      <c r="E13" s="1"/>
      <c r="H13" s="1"/>
      <c r="I13" s="1"/>
      <c r="Q13" s="25"/>
    </row>
    <row r="14" spans="2:18" x14ac:dyDescent="0.25">
      <c r="B14" s="13">
        <v>45455</v>
      </c>
      <c r="C14" s="15" t="s">
        <v>6</v>
      </c>
      <c r="D14" s="11">
        <v>16485</v>
      </c>
      <c r="E14" s="1"/>
      <c r="H14" s="1"/>
      <c r="I14" s="1"/>
      <c r="P14" s="25"/>
      <c r="Q14" s="25"/>
    </row>
    <row r="15" spans="2:18" x14ac:dyDescent="0.25">
      <c r="B15" s="13">
        <v>45458</v>
      </c>
      <c r="C15" s="15" t="s">
        <v>5</v>
      </c>
      <c r="D15" s="11">
        <v>95454</v>
      </c>
      <c r="E15" s="1"/>
      <c r="H15" s="1"/>
      <c r="I15" s="1"/>
      <c r="K15" s="25"/>
      <c r="L15" s="25"/>
      <c r="M15" s="25"/>
      <c r="O15" s="25"/>
      <c r="P15" s="25"/>
      <c r="Q15" s="25"/>
    </row>
    <row r="16" spans="2:18" x14ac:dyDescent="0.25">
      <c r="B16" s="18">
        <v>45459</v>
      </c>
      <c r="C16" s="19" t="s">
        <v>7</v>
      </c>
      <c r="D16" s="20">
        <v>18000</v>
      </c>
      <c r="E16" s="1"/>
      <c r="H16" s="1"/>
      <c r="I16" s="1"/>
      <c r="K16" s="25"/>
      <c r="L16" s="25"/>
      <c r="M16" s="25"/>
      <c r="O16" s="25"/>
      <c r="P16" s="25"/>
      <c r="Q16" s="25"/>
    </row>
    <row r="17" spans="2:17" x14ac:dyDescent="0.25">
      <c r="B17" s="13">
        <v>45480</v>
      </c>
      <c r="C17" s="15" t="s">
        <v>5</v>
      </c>
      <c r="D17" s="11">
        <v>15131</v>
      </c>
      <c r="E17" s="1"/>
      <c r="H17" s="1"/>
      <c r="I17" s="1"/>
      <c r="K17" s="44" t="s">
        <v>15</v>
      </c>
      <c r="L17" s="44"/>
      <c r="M17" s="44"/>
      <c r="N17" s="44"/>
      <c r="O17" s="44"/>
      <c r="P17" s="25"/>
      <c r="Q17" s="25"/>
    </row>
    <row r="18" spans="2:17" x14ac:dyDescent="0.25">
      <c r="B18" s="13">
        <v>45485</v>
      </c>
      <c r="C18" s="15" t="s">
        <v>6</v>
      </c>
      <c r="D18" s="11">
        <v>61430</v>
      </c>
      <c r="E18" s="1"/>
      <c r="H18" s="1"/>
      <c r="I18" s="1"/>
      <c r="K18" s="25"/>
      <c r="L18" s="25"/>
      <c r="M18" s="25"/>
      <c r="O18" s="25"/>
      <c r="P18" s="25"/>
      <c r="Q18" s="25"/>
    </row>
    <row r="19" spans="2:17" x14ac:dyDescent="0.25">
      <c r="B19" s="13">
        <v>45507</v>
      </c>
      <c r="C19" s="15" t="s">
        <v>5</v>
      </c>
      <c r="D19" s="11">
        <v>13660</v>
      </c>
      <c r="E19" s="1"/>
      <c r="H19" s="1"/>
      <c r="I19" s="1"/>
      <c r="K19" s="2"/>
      <c r="L19" s="2"/>
      <c r="M19" s="2"/>
      <c r="N19" s="34" t="s">
        <v>12</v>
      </c>
      <c r="O19" s="33">
        <v>45535</v>
      </c>
      <c r="P19" s="25"/>
      <c r="Q19" s="25"/>
    </row>
    <row r="20" spans="2:17" x14ac:dyDescent="0.25">
      <c r="B20" s="13">
        <v>45510</v>
      </c>
      <c r="C20" s="15" t="s">
        <v>5</v>
      </c>
      <c r="D20" s="11">
        <v>65995</v>
      </c>
      <c r="E20" s="1"/>
      <c r="H20" s="1"/>
      <c r="I20" s="1"/>
      <c r="K20" s="34" t="s">
        <v>1</v>
      </c>
      <c r="L20" s="34" t="s">
        <v>3</v>
      </c>
      <c r="M20" s="34" t="s">
        <v>2</v>
      </c>
      <c r="N20" s="34" t="s">
        <v>13</v>
      </c>
      <c r="O20" s="34" t="s">
        <v>11</v>
      </c>
      <c r="Q20" s="35"/>
    </row>
    <row r="21" spans="2:17" ht="15.75" x14ac:dyDescent="0.25">
      <c r="B21" s="13">
        <v>45511</v>
      </c>
      <c r="C21" s="15" t="s">
        <v>5</v>
      </c>
      <c r="D21" s="11">
        <v>75300</v>
      </c>
      <c r="E21" s="1"/>
      <c r="H21" s="1"/>
      <c r="I21" s="1"/>
      <c r="K21" s="28">
        <v>45529</v>
      </c>
      <c r="L21" s="29" t="s">
        <v>5</v>
      </c>
      <c r="M21" s="29">
        <v>79288</v>
      </c>
      <c r="N21" s="25">
        <v>79288</v>
      </c>
      <c r="O21" s="29" cm="1">
        <f t="array" ref="O21:O28">O19-K21:K28</f>
        <v>6</v>
      </c>
      <c r="Q21" s="25"/>
    </row>
    <row r="22" spans="2:17" ht="15.75" x14ac:dyDescent="0.25">
      <c r="B22" s="18">
        <v>45512</v>
      </c>
      <c r="C22" s="19" t="s">
        <v>7</v>
      </c>
      <c r="D22" s="20">
        <v>42000</v>
      </c>
      <c r="E22" s="1"/>
      <c r="H22" s="1"/>
      <c r="I22" s="1"/>
      <c r="K22" s="28">
        <v>45511</v>
      </c>
      <c r="L22" s="29" t="s">
        <v>5</v>
      </c>
      <c r="M22" s="29">
        <v>75300</v>
      </c>
      <c r="N22" s="25">
        <v>75300</v>
      </c>
      <c r="O22" s="29">
        <v>24</v>
      </c>
      <c r="Q22" s="25"/>
    </row>
    <row r="23" spans="2:17" ht="15.75" x14ac:dyDescent="0.25">
      <c r="B23" s="13">
        <v>45512</v>
      </c>
      <c r="C23" s="15" t="s">
        <v>6</v>
      </c>
      <c r="D23" s="11">
        <v>21649</v>
      </c>
      <c r="E23" s="1"/>
      <c r="H23" s="1"/>
      <c r="I23" s="1"/>
      <c r="K23" s="28">
        <v>45510</v>
      </c>
      <c r="L23" s="29" t="s">
        <v>5</v>
      </c>
      <c r="M23" s="29">
        <v>65995</v>
      </c>
      <c r="N23" s="25">
        <v>65995</v>
      </c>
      <c r="O23" s="29">
        <v>25</v>
      </c>
      <c r="Q23" s="25"/>
    </row>
    <row r="24" spans="2:17" ht="15.75" x14ac:dyDescent="0.25">
      <c r="B24" s="13">
        <v>45516</v>
      </c>
      <c r="C24" s="15" t="s">
        <v>6</v>
      </c>
      <c r="D24" s="11">
        <v>78482</v>
      </c>
      <c r="E24" s="1"/>
      <c r="H24" s="1"/>
      <c r="I24" s="1"/>
      <c r="K24" s="28">
        <v>45507</v>
      </c>
      <c r="L24" s="29" t="s">
        <v>5</v>
      </c>
      <c r="M24" s="29">
        <v>13660</v>
      </c>
      <c r="N24" s="25">
        <v>13660</v>
      </c>
      <c r="O24" s="29">
        <v>28</v>
      </c>
      <c r="Q24" s="25"/>
    </row>
    <row r="25" spans="2:17" ht="15.75" x14ac:dyDescent="0.25">
      <c r="B25" s="13">
        <v>45529</v>
      </c>
      <c r="C25" s="15" t="s">
        <v>5</v>
      </c>
      <c r="D25" s="11">
        <v>79288</v>
      </c>
      <c r="E25" s="1"/>
      <c r="H25" s="1"/>
      <c r="I25" s="1"/>
      <c r="K25" s="28">
        <v>45480</v>
      </c>
      <c r="L25" s="29" t="s">
        <v>5</v>
      </c>
      <c r="M25" s="29">
        <v>15131</v>
      </c>
      <c r="N25" s="25">
        <v>15131</v>
      </c>
      <c r="O25" s="29">
        <v>55</v>
      </c>
      <c r="Q25" s="35"/>
    </row>
    <row r="26" spans="2:17" ht="15.75" x14ac:dyDescent="0.25">
      <c r="K26" s="28">
        <v>45458</v>
      </c>
      <c r="L26" s="29" t="s">
        <v>5</v>
      </c>
      <c r="M26" s="29">
        <v>95454</v>
      </c>
      <c r="N26" s="25">
        <v>95454</v>
      </c>
      <c r="O26" s="29">
        <v>77</v>
      </c>
      <c r="Q26" s="25"/>
    </row>
    <row r="27" spans="2:17" ht="15.75" x14ac:dyDescent="0.25">
      <c r="K27" s="28">
        <v>45453</v>
      </c>
      <c r="L27" s="29" t="s">
        <v>5</v>
      </c>
      <c r="M27" s="29">
        <v>80241</v>
      </c>
      <c r="N27" s="25">
        <v>10172</v>
      </c>
      <c r="O27" s="29">
        <v>82</v>
      </c>
      <c r="Q27" s="25"/>
    </row>
    <row r="28" spans="2:17" ht="15.75" x14ac:dyDescent="0.25">
      <c r="K28" s="28">
        <v>45425</v>
      </c>
      <c r="L28" s="29" t="s">
        <v>5</v>
      </c>
      <c r="M28" s="29">
        <v>12620</v>
      </c>
      <c r="N28" s="25">
        <v>0</v>
      </c>
      <c r="O28" s="29">
        <v>110</v>
      </c>
      <c r="Q28" s="25"/>
    </row>
    <row r="29" spans="2:17" ht="15.75" x14ac:dyDescent="0.25">
      <c r="B29" s="7"/>
      <c r="K29" s="30"/>
      <c r="L29" s="31"/>
      <c r="M29" s="31"/>
      <c r="O29" s="31"/>
      <c r="Q29" s="25"/>
    </row>
    <row r="30" spans="2:17" ht="15.75" x14ac:dyDescent="0.25">
      <c r="K30" s="30"/>
      <c r="L30" s="31"/>
      <c r="M30" s="31"/>
      <c r="N30" s="25" t="s">
        <v>14</v>
      </c>
      <c r="O30" s="43">
        <f>SUMPRODUCT(_xlfn.ANCHORARRAY(O21),N21:N28)/355000</f>
        <v>37.553661971830984</v>
      </c>
      <c r="Q30" s="25"/>
    </row>
    <row r="31" spans="2:17" x14ac:dyDescent="0.25">
      <c r="K31" s="25"/>
      <c r="L31" s="25"/>
      <c r="M31" s="25"/>
      <c r="O31" s="25"/>
    </row>
  </sheetData>
  <sortState xmlns:xlrd2="http://schemas.microsoft.com/office/spreadsheetml/2017/richdata2" ref="B3:D25">
    <sortCondition ref="B18:B25"/>
  </sortState>
  <mergeCells count="3">
    <mergeCell ref="B1:D1"/>
    <mergeCell ref="F1:G1"/>
    <mergeCell ref="K17:O17"/>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2024-09-19T02:49:01Z</dcterms:modified>
</cp:coreProperties>
</file>