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📋 Guide dUtilisation" sheetId="1" r:id="rId4"/>
    <sheet state="visible" name="Équipe &amp; Paramètres" sheetId="2" r:id="rId5"/>
    <sheet state="visible" name="Planning Hebdomadaire" sheetId="3" r:id="rId6"/>
    <sheet state="visible" name="Suivi Mensuel" sheetId="4" r:id="rId7"/>
    <sheet state="visible" name="Tableau de Bord" sheetId="5" r:id="rId8"/>
  </sheets>
  <definedNames>
    <definedName name="ListeSalaries">'Équipe &amp; Paramètres'!$A$4:$A$50</definedName>
  </definedNames>
  <calcPr/>
</workbook>
</file>

<file path=xl/sharedStrings.xml><?xml version="1.0" encoding="utf-8"?>
<sst xmlns="http://schemas.openxmlformats.org/spreadsheetml/2006/main" count="145" uniqueCount="133">
  <si>
    <t>📋 GUIDE D'UTILISATION - PLANNING D'ÉQUIPE</t>
  </si>
  <si>
    <t>🎯 Vue d'ensemble</t>
  </si>
  <si>
    <t>Ce fichier permet de créer des plannings hebdomadaires ET de suivre les heures sur le mois.</t>
  </si>
  <si>
    <t>Toutes les heures sont calculées AUTOMATIQUEMENT grâce à des formules intégrées.</t>
  </si>
  <si>
    <t>📊 Structure du fichier : 4 onglets principaux</t>
  </si>
  <si>
    <t xml:space="preserve">  1️⃣ Équipe &amp; Paramètres → Configuration de base</t>
  </si>
  <si>
    <t xml:space="preserve">  2️⃣ Planning Hebdomadaire → Planning quotidien détaillé</t>
  </si>
  <si>
    <t xml:space="preserve">  3️⃣ Suivi Mensuel → Consolidation mensuelle par employé</t>
  </si>
  <si>
    <t xml:space="preserve">  4️⃣ Tableau de Bord → Synthèse et indicateurs</t>
  </si>
  <si>
    <t>──────────────────────────────────────────────────</t>
  </si>
  <si>
    <t>📖 ÉTAPE 1 : CONFIGURER L'ÉQUIPE &amp; PARAMÈTRES</t>
  </si>
  <si>
    <t>[Contenu identique au fichier 1]</t>
  </si>
  <si>
    <t>📖 ÉTAPE 2 : CRÉER LE PLANNING HEBDOMADAIRE</t>
  </si>
  <si>
    <t>📍 Onglet : "Planning Hebdomadaire"</t>
  </si>
  <si>
    <t>🔢 FORMULES AUTOMATIQUES IDENTIFIÉES (282 formules actives) :</t>
  </si>
  <si>
    <t>[Même système que Fichier 1]</t>
  </si>
  <si>
    <t>Formule clé : =IF(AND(C4&lt;&gt;"";B4&lt;&gt;"");(C4-B4)-D4;"")</t>
  </si>
  <si>
    <t>📖 ÉTAPE 3 : SUIVRE LES HEURES MENSUELLES ⭐ NOUVEAU</t>
  </si>
  <si>
    <t>📍 Onglet : "Suivi Mensuel"</t>
  </si>
  <si>
    <t>🔢 FORMULES AUTOMATIQUES IDENTIFIÉES (188 formules actives) :</t>
  </si>
  <si>
    <t>1️⃣ RÉCUPÉRATION DU NOM</t>
  </si>
  <si>
    <t xml:space="preserve">   Formule en colonne A (ligne 4+) :</t>
  </si>
  <si>
    <t xml:space="preserve">   ='Équipe &amp; Paramètres'!A4</t>
  </si>
  <si>
    <t xml:space="preserve">   📝 Explication : Récupère automatiquement le nom depuis l'onglet Équipe</t>
  </si>
  <si>
    <t>2️⃣ HEURES DE LA SEMAINE EN COURS</t>
  </si>
  <si>
    <t xml:space="preserve">   Formule en colonne B (ligne 4+) :</t>
  </si>
  <si>
    <t xml:space="preserve">   ='Planning Hebdomadaire'!AD4</t>
  </si>
  <si>
    <t xml:space="preserve">   📝 Explication : Récupère le total hebdomadaire depuis le planning</t>
  </si>
  <si>
    <t>3️⃣ TOTAL MENSUEL</t>
  </si>
  <si>
    <t xml:space="preserve">   Formule en colonne F (ligne 4+) :</t>
  </si>
  <si>
    <t xml:space="preserve">   =SUM(B4:E4)</t>
  </si>
  <si>
    <t xml:space="preserve">   📝 Explication :</t>
  </si>
  <si>
    <t xml:space="preserve">   • Additionne les heures des 4 semaines du mois (colonnes B à E)</t>
  </si>
  <si>
    <t xml:space="preserve">   • Donne le total d'heures travaillées dans le mois pour chaque employé</t>
  </si>
  <si>
    <t>📊 STRUCTURE DU SUIVI MENSUEL :</t>
  </si>
  <si>
    <t>Colonnes :</t>
  </si>
  <si>
    <t xml:space="preserve">  • Col A : Nom employé (AUTO depuis Équipe &amp; Paramètres)</t>
  </si>
  <si>
    <t xml:space="preserve">  • Col B : Semaine 1 (AUTO depuis Planning Hebdomadaire)</t>
  </si>
  <si>
    <t xml:space="preserve">  • Col C : Semaine 2 (saisie manuelle ou copie du planning)</t>
  </si>
  <si>
    <t xml:space="preserve">  • Col D : Semaine 3 (saisie manuelle ou copie du planning)</t>
  </si>
  <si>
    <t xml:space="preserve">  • Col E : Semaine 4 (saisie manuelle ou copie du planning)</t>
  </si>
  <si>
    <t xml:space="preserve">  • Col F : TOTAL MOIS (CALCULÉ AUTOMATIQUEMENT)</t>
  </si>
  <si>
    <t>💡 Comment utiliser :</t>
  </si>
  <si>
    <t>1. La colonne A et B se remplissent AUTOMATIQUEMENT</t>
  </si>
  <si>
    <t>2. Remplissez manuellement les semaines 2, 3, 4 (ou dupliquez le planning)</t>
  </si>
  <si>
    <t>3. Le total mensuel (colonne F) se calcule AUTOMATIQUEMENT</t>
  </si>
  <si>
    <t>⚠️ Cette fonctionnalité unique permet un suivi cumulé sur le mois !</t>
  </si>
  <si>
    <t>📖 ÉTAPE 4 : CONSULTER LE TABLEAU DE BORD</t>
  </si>
  <si>
    <t>📍 Onglet : "Tableau de Bord"</t>
  </si>
  <si>
    <t>🔢 FORMULES AUTOMATIQUES IDENTIFIÉES (29 formules actives) :</t>
  </si>
  <si>
    <t>1️⃣ HEURES PLANIFIÉES (MOIS)</t>
  </si>
  <si>
    <t xml:space="preserve">   Formule en B3 :</t>
  </si>
  <si>
    <t xml:space="preserve">   =SUM('Suivi Mensuel'!F4:F50)</t>
  </si>
  <si>
    <t xml:space="preserve">   • Additionne TOUS les totaux mensuels de tous les employés</t>
  </si>
  <si>
    <t xml:space="preserve">   • Source : Colonne F du Suivi Mensuel</t>
  </si>
  <si>
    <t>2️⃣ HEURES THÉORIQUES (MOIS)</t>
  </si>
  <si>
    <t xml:space="preserve">   Formule en B4 :</t>
  </si>
  <si>
    <t xml:space="preserve">   =SUM('Équipe &amp; Paramètres'!C4:C50)*4</t>
  </si>
  <si>
    <t xml:space="preserve">   [Même logique que Fichier 1]</t>
  </si>
  <si>
    <t>3️⃣ ÉCART VS CONTRAT (MOIS)</t>
  </si>
  <si>
    <t xml:space="preserve">   Formule en B5 :</t>
  </si>
  <si>
    <t xml:space="preserve">   =B3-B4</t>
  </si>
  <si>
    <t>⚙️ RÉSUMÉ DES AUTOMATISATIONS</t>
  </si>
  <si>
    <t>Ce fichier contient 499 FORMULES ACTIVES qui automatisent :</t>
  </si>
  <si>
    <t>✅ Calcul des heures quotidiennes (282 formules dans Planning Hebdo)</t>
  </si>
  <si>
    <t>✅ Agrégation mensuelle par employé (188 formules dans Suivi Mensuel)</t>
  </si>
  <si>
    <t>✅ Synthèse globale (29 formules dans Tableau de Bord)</t>
  </si>
  <si>
    <t>🎯 AVANTAGE CLÉ : Suivi mensuel automatisé</t>
  </si>
  <si>
    <t>Contrairement au Fichier 1, ce fichier permet de suivre l'évolution sur 4 semaines !</t>
  </si>
  <si>
    <t>❓ FAQ</t>
  </si>
  <si>
    <t>Q : Différence avec le Planning Hebdomadaire simple ?</t>
  </si>
  <si>
    <t>R : Celui-ci ajoute un onglet "Suivi Mensuel" pour consolider 4 semaines</t>
  </si>
  <si>
    <t>Q : Comment remplir les semaines 2, 3, 4 ?</t>
  </si>
  <si>
    <t>R : Option 1 - Dupliquez le Planning Hebdo et copiez les totaux</t>
  </si>
  <si>
    <t xml:space="preserve">    Option 2 - Saisissez directement les heures dans le Suivi Mensuel</t>
  </si>
  <si>
    <t>✅ Votre planning mensuel est opérationnel !</t>
  </si>
  <si>
    <t>📝 COMMENT PERSONNALISER VOTRE PLANNING</t>
  </si>
  <si>
    <r>
      <rPr>
        <rFont val="Calibri"/>
        <b/>
        <color theme="1"/>
        <sz val="13.0"/>
      </rPr>
      <t xml:space="preserve">Modèle de planning pour magasin
</t>
    </r>
    <r>
      <rPr>
        <rFont val="Calibri"/>
        <b val="0"/>
        <color theme="1"/>
        <sz val="11.0"/>
      </rPr>
      <t xml:space="preserve">👉 Créez et optimisez vos plannings d'équipe en 2 clics avec </t>
    </r>
    <r>
      <rPr>
        <rFont val="Calibri"/>
        <b val="0"/>
        <color rgb="FF1155CC"/>
        <sz val="11.0"/>
        <u/>
      </rPr>
      <t>Skello (démo gratuite)</t>
    </r>
  </si>
  <si>
    <t>Nom du Salarié</t>
  </si>
  <si>
    <t>Type de Contrat</t>
  </si>
  <si>
    <t>Heures Contrat/Semaine</t>
  </si>
  <si>
    <t>Taux Horaire (Optionnel)</t>
  </si>
  <si>
    <t>Marie Dupont</t>
  </si>
  <si>
    <t>CDI 35h</t>
  </si>
  <si>
    <t>Paul Martin</t>
  </si>
  <si>
    <t>CDD Étudiant</t>
  </si>
  <si>
    <t>Sophie Legrand</t>
  </si>
  <si>
    <t>Temps Partiel</t>
  </si>
  <si>
    <r>
      <rPr>
        <rFont val="Calibri"/>
        <b/>
        <color theme="1"/>
        <sz val="13.0"/>
      </rPr>
      <t xml:space="preserve">Modèle de planning pour magasin
</t>
    </r>
    <r>
      <rPr>
        <rFont val="Calibri"/>
        <b val="0"/>
        <color theme="1"/>
        <sz val="11.0"/>
      </rPr>
      <t xml:space="preserve">👉 Créez et optimisez vos plannings d'équipe en 2 clics avec </t>
    </r>
    <r>
      <rPr>
        <rFont val="Calibri"/>
        <b val="0"/>
        <color rgb="FF1155CC"/>
        <sz val="11.0"/>
        <u/>
      </rPr>
      <t>Skello (démo gratuite)</t>
    </r>
  </si>
  <si>
    <t>Salarié</t>
  </si>
  <si>
    <t>Lundi Début</t>
  </si>
  <si>
    <t>Lundi Fin</t>
  </si>
  <si>
    <t>Lundi Pause</t>
  </si>
  <si>
    <t>Lundi Total</t>
  </si>
  <si>
    <t>Mardi Début</t>
  </si>
  <si>
    <t>Mardi Fin</t>
  </si>
  <si>
    <t>Mardi Pause</t>
  </si>
  <si>
    <t>Mardi Total</t>
  </si>
  <si>
    <t>Mercredi Début</t>
  </si>
  <si>
    <t>Mercredi Fin</t>
  </si>
  <si>
    <t>Mercredi Pause</t>
  </si>
  <si>
    <t>Mercredi Total</t>
  </si>
  <si>
    <t>Jeudi Début</t>
  </si>
  <si>
    <t>Jeudi Fin</t>
  </si>
  <si>
    <t>Jeudi Pause</t>
  </si>
  <si>
    <t>Jeudi Total</t>
  </si>
  <si>
    <t>Vendredi Début</t>
  </si>
  <si>
    <t>Vendredi Fin</t>
  </si>
  <si>
    <t>Vendredi Pause</t>
  </si>
  <si>
    <t>Vendredi Total</t>
  </si>
  <si>
    <t>Samedi Début</t>
  </si>
  <si>
    <t>Samedi Fin</t>
  </si>
  <si>
    <t>Samedi Pause</t>
  </si>
  <si>
    <t>Samedi Total</t>
  </si>
  <si>
    <t>Dimanche Début</t>
  </si>
  <si>
    <t>Dimanche Fin</t>
  </si>
  <si>
    <t>Dimanche Pause</t>
  </si>
  <si>
    <t>Dimanche Total</t>
  </si>
  <si>
    <t>Total Hebdo</t>
  </si>
  <si>
    <r>
      <rPr>
        <rFont val="Calibri"/>
        <b/>
        <color theme="1"/>
        <sz val="13.0"/>
      </rPr>
      <t xml:space="preserve">Modèle de planning pour magasin
</t>
    </r>
    <r>
      <rPr>
        <rFont val="Calibri"/>
        <b val="0"/>
        <color theme="1"/>
        <sz val="11.0"/>
      </rPr>
      <t xml:space="preserve">👉 Créez et optimisez vos plannings d'équipe en 2 clics avec </t>
    </r>
    <r>
      <rPr>
        <rFont val="Calibri"/>
        <b val="0"/>
        <color rgb="FF1155CC"/>
        <sz val="11.0"/>
        <u/>
      </rPr>
      <t>Skello (démo gratuite)</t>
    </r>
  </si>
  <si>
    <t>Semaine 1</t>
  </si>
  <si>
    <t>Semaine 2</t>
  </si>
  <si>
    <t>Semaine 3</t>
  </si>
  <si>
    <t>Semaine 4</t>
  </si>
  <si>
    <t>Total Mensuel</t>
  </si>
  <si>
    <t>Delta vs Contrat</t>
  </si>
  <si>
    <r>
      <rPr>
        <rFont val="Calibri"/>
        <b/>
        <color theme="1"/>
        <sz val="13.0"/>
      </rPr>
      <t xml:space="preserve">Modèle de planning pour magasin
</t>
    </r>
    <r>
      <rPr>
        <rFont val="Calibri"/>
        <b val="0"/>
        <color theme="1"/>
        <sz val="11.0"/>
      </rPr>
      <t xml:space="preserve">👉 Créez et optimisez vos plannings d'équipe en 2 clics avec </t>
    </r>
    <r>
      <rPr>
        <rFont val="Calibri"/>
        <b val="0"/>
        <color rgb="FF1155CC"/>
        <sz val="11.0"/>
        <u/>
      </rPr>
      <t>Skello (démo gratuite)</t>
    </r>
  </si>
  <si>
    <t>Heures planifiées (mois)</t>
  </si>
  <si>
    <t>Heures contrat théoriques (mois)</t>
  </si>
  <si>
    <t>Écart vs contrat (mois)</t>
  </si>
  <si>
    <t>Couverture par heure (exemple Lundi)</t>
  </si>
  <si>
    <t>Heure</t>
  </si>
  <si>
    <t>Lundi - Nb salariés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</si>
</sst>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h]:mm"/>
    <numFmt numFmtId="165" formatCode="#,##0.00 €"/>
    <numFmt numFmtId="166" formatCode="hh:mm"/>
  </numFmts>
  <fonts count="14">
    <font>
      <sz val="11.0"/>
      <color theme="1"/>
      <name val="Calibri"/>
      <scheme val="minor"/>
    </font>
    <font>
      <sz val="11.0"/>
      <color theme="1"/>
      <name val="Calibri"/>
    </font>
    <font/>
    <font>
      <sz val="20.0"/>
      <color theme="1"/>
      <name val="Calibri"/>
    </font>
    <font>
      <color theme="1"/>
      <name val="Calibri"/>
      <scheme val="minor"/>
    </font>
    <font>
      <b/>
      <sz val="11.0"/>
      <color theme="1"/>
      <name val="Calibri"/>
    </font>
    <font>
      <b/>
      <u/>
      <sz val="13.0"/>
      <color theme="1"/>
      <name val="Calibri"/>
    </font>
    <font>
      <i/>
      <sz val="11.0"/>
      <color theme="1"/>
      <name val="Calibri"/>
    </font>
    <font>
      <sz val="11.0"/>
      <color rgb="FFFFFFFF"/>
      <name val="Calibri"/>
    </font>
    <font>
      <color theme="1"/>
      <name val="Calibri"/>
    </font>
    <font>
      <b/>
      <sz val="13.0"/>
      <color theme="1"/>
      <name val="Calibri"/>
    </font>
    <font>
      <sz val="11.0"/>
      <color rgb="FF000000"/>
      <name val="Calibri"/>
    </font>
    <font>
      <b/>
      <sz val="11.0"/>
      <color rgb="FF000000"/>
      <name val="Calibri"/>
    </font>
    <font>
      <color rgb="FFFFFFFF"/>
      <name val="Calibri"/>
      <scheme val="minor"/>
    </font>
  </fonts>
  <fills count="1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2B66FE"/>
        <bgColor rgb="FF2B66FE"/>
      </patternFill>
    </fill>
    <fill>
      <patternFill patternType="solid">
        <fgColor rgb="FFEFC6FE"/>
        <bgColor rgb="FFEFC6FE"/>
      </patternFill>
    </fill>
    <fill>
      <patternFill patternType="solid">
        <fgColor rgb="FFFDCED2"/>
        <bgColor rgb="FFFDCED2"/>
      </patternFill>
    </fill>
    <fill>
      <patternFill patternType="solid">
        <fgColor rgb="FFFDD1A1"/>
        <bgColor rgb="FFFDD1A1"/>
      </patternFill>
    </fill>
    <fill>
      <patternFill patternType="solid">
        <fgColor rgb="FFFEE68A"/>
        <bgColor rgb="FFFEE68A"/>
      </patternFill>
    </fill>
    <fill>
      <patternFill patternType="solid">
        <fgColor rgb="FFEFC5FF"/>
        <bgColor rgb="FFEFC5FF"/>
      </patternFill>
    </fill>
    <fill>
      <patternFill patternType="solid">
        <fgColor rgb="FFCBE8C4"/>
        <bgColor rgb="FFCBE8C4"/>
      </patternFill>
    </fill>
    <fill>
      <patternFill patternType="solid">
        <fgColor rgb="FFBDE6E3"/>
        <bgColor rgb="FFBDE6E3"/>
      </patternFill>
    </fill>
    <fill>
      <patternFill patternType="solid">
        <fgColor rgb="FFD9E6FF"/>
        <bgColor rgb="FFD9E6FF"/>
      </patternFill>
    </fill>
    <fill>
      <patternFill patternType="solid">
        <fgColor theme="0"/>
        <bgColor theme="0"/>
      </patternFill>
    </fill>
  </fills>
  <borders count="14">
    <border/>
    <border>
      <left style="thick">
        <color rgb="FFFFFFFF"/>
      </left>
      <right style="thick">
        <color rgb="FFFFFFFF"/>
      </right>
      <top style="thick">
        <color rgb="FFFFFFFF"/>
      </top>
    </border>
    <border>
      <left style="thick">
        <color rgb="FFFFFFFF"/>
      </left>
      <top style="thick">
        <color rgb="FFFFFFFF"/>
      </top>
    </border>
    <border>
      <top style="thick">
        <color rgb="FFFFFFFF"/>
      </top>
    </border>
    <border>
      <right style="thick">
        <color rgb="FFFFFFFF"/>
      </right>
      <top style="thick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BDBDBD"/>
      </left>
      <right style="thin">
        <color rgb="FFBDBDBD"/>
      </right>
      <top style="thin">
        <color rgb="FFBDBDBD"/>
      </top>
      <bottom style="thin">
        <color rgb="FFBDBDBD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left style="thin">
        <color rgb="FFBDBDBD"/>
      </left>
      <bottom style="thin">
        <color rgb="FFBDBDBD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2" numFmtId="0" xfId="0" applyBorder="1" applyFont="1"/>
    <xf borderId="4" fillId="0" fontId="2" numFmtId="0" xfId="0" applyBorder="1" applyFont="1"/>
    <xf borderId="0" fillId="0" fontId="1" numFmtId="0" xfId="0" applyAlignment="1" applyFont="1">
      <alignment vertical="bottom"/>
    </xf>
    <xf borderId="5" fillId="0" fontId="1" numFmtId="0" xfId="0" applyAlignment="1" applyBorder="1" applyFont="1">
      <alignment vertical="bottom"/>
    </xf>
    <xf borderId="6" fillId="2" fontId="3" numFmtId="0" xfId="0" applyAlignment="1" applyBorder="1" applyFill="1" applyFont="1">
      <alignment readingOrder="0" vertical="bottom"/>
    </xf>
    <xf borderId="7" fillId="0" fontId="2" numFmtId="0" xfId="0" applyBorder="1" applyFont="1"/>
    <xf borderId="8" fillId="0" fontId="2" numFmtId="0" xfId="0" applyBorder="1" applyFont="1"/>
    <xf borderId="5" fillId="0" fontId="4" numFmtId="0" xfId="0" applyBorder="1" applyFont="1"/>
    <xf borderId="5" fillId="0" fontId="4" numFmtId="0" xfId="0" applyAlignment="1" applyBorder="1" applyFont="1">
      <alignment readingOrder="0"/>
    </xf>
    <xf borderId="5" fillId="2" fontId="5" numFmtId="0" xfId="0" applyAlignment="1" applyBorder="1" applyFont="1">
      <alignment horizontal="center" vertical="top"/>
    </xf>
    <xf borderId="6" fillId="2" fontId="6" numFmtId="0" xfId="0" applyAlignment="1" applyBorder="1" applyFont="1">
      <alignment horizontal="left" readingOrder="0" vertical="center"/>
    </xf>
    <xf borderId="9" fillId="2" fontId="5" numFmtId="0" xfId="0" applyAlignment="1" applyBorder="1" applyFont="1">
      <alignment horizontal="center" vertical="top"/>
    </xf>
    <xf borderId="9" fillId="2" fontId="7" numFmtId="0" xfId="0" applyAlignment="1" applyBorder="1" applyFont="1">
      <alignment horizontal="left" readingOrder="0" vertical="center"/>
    </xf>
    <xf borderId="9" fillId="2" fontId="5" numFmtId="164" xfId="0" applyBorder="1" applyFont="1" applyNumberFormat="1"/>
    <xf borderId="10" fillId="3" fontId="8" numFmtId="0" xfId="0" applyAlignment="1" applyBorder="1" applyFill="1" applyFont="1">
      <alignment horizontal="center" vertical="top"/>
    </xf>
    <xf borderId="10" fillId="3" fontId="8" numFmtId="164" xfId="0" applyAlignment="1" applyBorder="1" applyFont="1" applyNumberFormat="1">
      <alignment horizontal="center"/>
    </xf>
    <xf borderId="0" fillId="0" fontId="9" numFmtId="0" xfId="0" applyAlignment="1" applyFon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1" numFmtId="165" xfId="0" applyAlignment="1" applyFont="1" applyNumberFormat="1">
      <alignment horizontal="center"/>
    </xf>
    <xf borderId="0" fillId="0" fontId="1" numFmtId="165" xfId="0" applyAlignment="1" applyFont="1" applyNumberFormat="1">
      <alignment horizontal="center" readingOrder="0"/>
    </xf>
    <xf borderId="0" fillId="0" fontId="4" numFmtId="0" xfId="0" applyAlignment="1" applyFont="1">
      <alignment horizontal="center" readingOrder="0"/>
    </xf>
    <xf borderId="0" fillId="0" fontId="4" numFmtId="0" xfId="0" applyAlignment="1" applyFont="1">
      <alignment horizontal="center"/>
    </xf>
    <xf borderId="0" fillId="0" fontId="1" numFmtId="164" xfId="0" applyAlignment="1" applyFont="1" applyNumberFormat="1">
      <alignment horizontal="center"/>
    </xf>
    <xf borderId="9" fillId="2" fontId="10" numFmtId="0" xfId="0" applyAlignment="1" applyBorder="1" applyFont="1">
      <alignment horizontal="left" readingOrder="0" vertical="center"/>
    </xf>
    <xf borderId="10" fillId="4" fontId="11" numFmtId="0" xfId="0" applyAlignment="1" applyBorder="1" applyFill="1" applyFont="1">
      <alignment horizontal="center" vertical="top"/>
    </xf>
    <xf borderId="10" fillId="4" fontId="11" numFmtId="164" xfId="0" applyAlignment="1" applyBorder="1" applyFont="1" applyNumberFormat="1">
      <alignment horizontal="center"/>
    </xf>
    <xf borderId="10" fillId="4" fontId="12" numFmtId="0" xfId="0" applyAlignment="1" applyBorder="1" applyFont="1">
      <alignment horizontal="center" vertical="top"/>
    </xf>
    <xf borderId="10" fillId="5" fontId="11" numFmtId="0" xfId="0" applyAlignment="1" applyBorder="1" applyFill="1" applyFont="1">
      <alignment horizontal="center" vertical="top"/>
    </xf>
    <xf borderId="10" fillId="5" fontId="11" numFmtId="164" xfId="0" applyAlignment="1" applyBorder="1" applyFont="1" applyNumberFormat="1">
      <alignment horizontal="center"/>
    </xf>
    <xf borderId="10" fillId="5" fontId="12" numFmtId="0" xfId="0" applyAlignment="1" applyBorder="1" applyFont="1">
      <alignment horizontal="center" vertical="top"/>
    </xf>
    <xf borderId="10" fillId="6" fontId="11" numFmtId="0" xfId="0" applyAlignment="1" applyBorder="1" applyFill="1" applyFont="1">
      <alignment horizontal="center" vertical="top"/>
    </xf>
    <xf borderId="10" fillId="6" fontId="11" numFmtId="164" xfId="0" applyAlignment="1" applyBorder="1" applyFont="1" applyNumberFormat="1">
      <alignment horizontal="center"/>
    </xf>
    <xf borderId="10" fillId="6" fontId="12" numFmtId="0" xfId="0" applyAlignment="1" applyBorder="1" applyFont="1">
      <alignment horizontal="center" vertical="top"/>
    </xf>
    <xf borderId="10" fillId="7" fontId="11" numFmtId="0" xfId="0" applyAlignment="1" applyBorder="1" applyFill="1" applyFont="1">
      <alignment horizontal="center" vertical="top"/>
    </xf>
    <xf borderId="10" fillId="7" fontId="11" numFmtId="164" xfId="0" applyAlignment="1" applyBorder="1" applyFont="1" applyNumberFormat="1">
      <alignment horizontal="center"/>
    </xf>
    <xf borderId="10" fillId="7" fontId="12" numFmtId="0" xfId="0" applyAlignment="1" applyBorder="1" applyFont="1">
      <alignment horizontal="center" vertical="top"/>
    </xf>
    <xf borderId="10" fillId="8" fontId="11" numFmtId="0" xfId="0" applyAlignment="1" applyBorder="1" applyFill="1" applyFont="1">
      <alignment horizontal="center" vertical="top"/>
    </xf>
    <xf borderId="10" fillId="8" fontId="11" numFmtId="164" xfId="0" applyAlignment="1" applyBorder="1" applyFont="1" applyNumberFormat="1">
      <alignment horizontal="center"/>
    </xf>
    <xf borderId="10" fillId="8" fontId="12" numFmtId="0" xfId="0" applyAlignment="1" applyBorder="1" applyFont="1">
      <alignment horizontal="center" vertical="top"/>
    </xf>
    <xf borderId="10" fillId="9" fontId="11" numFmtId="0" xfId="0" applyAlignment="1" applyBorder="1" applyFill="1" applyFont="1">
      <alignment horizontal="center" vertical="top"/>
    </xf>
    <xf borderId="10" fillId="9" fontId="11" numFmtId="164" xfId="0" applyAlignment="1" applyBorder="1" applyFont="1" applyNumberFormat="1">
      <alignment horizontal="center"/>
    </xf>
    <xf borderId="10" fillId="10" fontId="11" numFmtId="0" xfId="0" applyAlignment="1" applyBorder="1" applyFill="1" applyFont="1">
      <alignment horizontal="center" vertical="top"/>
    </xf>
    <xf borderId="10" fillId="10" fontId="11" numFmtId="164" xfId="0" applyAlignment="1" applyBorder="1" applyFont="1" applyNumberFormat="1">
      <alignment horizontal="center"/>
    </xf>
    <xf borderId="10" fillId="10" fontId="11" numFmtId="164" xfId="0" applyBorder="1" applyFont="1" applyNumberFormat="1"/>
    <xf borderId="10" fillId="0" fontId="8" numFmtId="164" xfId="0" applyBorder="1" applyFont="1" applyNumberFormat="1"/>
    <xf borderId="0" fillId="0" fontId="4" numFmtId="0" xfId="0" applyFont="1"/>
    <xf borderId="0" fillId="0" fontId="1" numFmtId="166" xfId="0" applyAlignment="1" applyFont="1" applyNumberFormat="1">
      <alignment readingOrder="0"/>
    </xf>
    <xf borderId="0" fillId="0" fontId="1" numFmtId="164" xfId="0" applyAlignment="1" applyFont="1" applyNumberFormat="1">
      <alignment readingOrder="0"/>
    </xf>
    <xf borderId="0" fillId="0" fontId="1" numFmtId="164" xfId="0" applyFont="1" applyNumberFormat="1"/>
    <xf borderId="10" fillId="3" fontId="8" numFmtId="0" xfId="0" applyAlignment="1" applyBorder="1" applyFont="1">
      <alignment horizontal="center" vertical="top"/>
    </xf>
    <xf borderId="10" fillId="5" fontId="1" numFmtId="164" xfId="0" applyAlignment="1" applyBorder="1" applyFont="1" applyNumberFormat="1">
      <alignment horizontal="center"/>
    </xf>
    <xf borderId="10" fillId="9" fontId="1" numFmtId="164" xfId="0" applyAlignment="1" applyBorder="1" applyFont="1" applyNumberFormat="1">
      <alignment horizontal="center"/>
    </xf>
    <xf borderId="10" fillId="7" fontId="1" numFmtId="164" xfId="0" applyAlignment="1" applyBorder="1" applyFont="1" applyNumberFormat="1">
      <alignment horizontal="center"/>
    </xf>
    <xf borderId="10" fillId="3" fontId="8" numFmtId="164" xfId="0" applyAlignment="1" applyBorder="1" applyFont="1" applyNumberFormat="1">
      <alignment horizontal="center"/>
    </xf>
    <xf borderId="11" fillId="2" fontId="7" numFmtId="0" xfId="0" applyAlignment="1" applyBorder="1" applyFont="1">
      <alignment horizontal="left" readingOrder="0" vertical="center"/>
    </xf>
    <xf borderId="12" fillId="0" fontId="2" numFmtId="0" xfId="0" applyBorder="1" applyFont="1"/>
    <xf borderId="0" fillId="3" fontId="13" numFmtId="0" xfId="0" applyFont="1"/>
    <xf borderId="0" fillId="11" fontId="1" numFmtId="164" xfId="0" applyFill="1" applyFont="1" applyNumberFormat="1"/>
    <xf borderId="5" fillId="12" fontId="1" numFmtId="164" xfId="0" applyBorder="1" applyFill="1" applyFont="1" applyNumberFormat="1"/>
    <xf borderId="5" fillId="12" fontId="1" numFmtId="0" xfId="0" applyAlignment="1" applyBorder="1" applyFont="1">
      <alignment vertical="bottom"/>
    </xf>
    <xf borderId="10" fillId="0" fontId="13" numFmtId="0" xfId="0" applyBorder="1" applyFont="1"/>
    <xf borderId="13" fillId="4" fontId="1" numFmtId="164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5">
    <dxf>
      <font/>
      <fill>
        <patternFill patternType="none"/>
      </fill>
      <border/>
    </dxf>
    <dxf>
      <font/>
      <fill>
        <patternFill patternType="solid">
          <fgColor rgb="FF2B66FE"/>
          <bgColor rgb="FF2B66FE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D9E6FF"/>
          <bgColor rgb="FFD9E6FF"/>
        </patternFill>
      </fill>
      <border/>
    </dxf>
    <dxf>
      <font/>
      <fill>
        <patternFill patternType="solid">
          <fgColor rgb="FFFFC7CE"/>
          <bgColor rgb="FFFFC7CE"/>
        </patternFill>
      </fill>
      <border/>
    </dxf>
  </dxfs>
  <tableStyles count="5">
    <tableStyle count="3" pivot="0" name="Équipe &amp; Paramètres-style">
      <tableStyleElement dxfId="1" type="headerRow"/>
      <tableStyleElement dxfId="2" type="firstRowStripe"/>
      <tableStyleElement dxfId="3" type="secondRowStripe"/>
    </tableStyle>
    <tableStyle count="3" pivot="0" name="Planning Hebdomadaire-style">
      <tableStyleElement dxfId="1" type="headerRow"/>
      <tableStyleElement dxfId="2" type="firstRowStripe"/>
      <tableStyleElement dxfId="3" type="secondRowStripe"/>
    </tableStyle>
    <tableStyle count="3" pivot="0" name="Suivi Mensuel-style">
      <tableStyleElement dxfId="1" type="headerRow"/>
      <tableStyleElement dxfId="2" type="firstRowStripe"/>
      <tableStyleElement dxfId="3" type="secondRowStripe"/>
    </tableStyle>
    <tableStyle count="2" pivot="0" name="Suivi Mensuel-style 2">
      <tableStyleElement dxfId="2" type="firstRowStripe"/>
      <tableStyleElement dxfId="3" type="secondRowStripe"/>
    </tableStyle>
    <tableStyle count="3" pivot="0" name="Tableau de Bord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57150</xdr:rowOff>
    </xdr:from>
    <xdr:ext cx="112395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57150</xdr:rowOff>
    </xdr:from>
    <xdr:ext cx="112395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47625</xdr:rowOff>
    </xdr:from>
    <xdr:ext cx="112395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47625</xdr:rowOff>
    </xdr:from>
    <xdr:ext cx="1123950" cy="3810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ref="A3:D50" displayName="Table_1" name="Table_1" id="1">
  <tableColumns count="4">
    <tableColumn name="Nom du Salarié" id="1"/>
    <tableColumn name="Type de Contrat" id="2"/>
    <tableColumn name="Heures Contrat/Semaine" id="3"/>
    <tableColumn name="Taux Horaire (Optionnel)" id="4"/>
  </tableColumns>
  <tableStyleInfo name="Équipe &amp; Paramètres-style" showColumnStripes="0" showFirstColumn="1" showLastColumn="1" showRowStripes="1"/>
</table>
</file>

<file path=xl/tables/table2.xml><?xml version="1.0" encoding="utf-8"?>
<table xmlns="http://schemas.openxmlformats.org/spreadsheetml/2006/main" ref="A3:AD50" displayName="Table_2" name="Table_2" id="2">
  <tableColumns count="30">
    <tableColumn name="Salarié" id="1"/>
    <tableColumn name="Lundi Début" id="2"/>
    <tableColumn name="Lundi Fin" id="3"/>
    <tableColumn name="Lundi Pause" id="4"/>
    <tableColumn name="Lundi Total" id="5"/>
    <tableColumn name="Mardi Début" id="6"/>
    <tableColumn name="Mardi Fin" id="7"/>
    <tableColumn name="Mardi Pause" id="8"/>
    <tableColumn name="Mardi Total" id="9"/>
    <tableColumn name="Mercredi Début" id="10"/>
    <tableColumn name="Mercredi Fin" id="11"/>
    <tableColumn name="Mercredi Pause" id="12"/>
    <tableColumn name="Mercredi Total" id="13"/>
    <tableColumn name="Jeudi Début" id="14"/>
    <tableColumn name="Jeudi Fin" id="15"/>
    <tableColumn name="Jeudi Pause" id="16"/>
    <tableColumn name="Jeudi Total" id="17"/>
    <tableColumn name="Vendredi Début" id="18"/>
    <tableColumn name="Vendredi Fin" id="19"/>
    <tableColumn name="Vendredi Pause" id="20"/>
    <tableColumn name="Vendredi Total" id="21"/>
    <tableColumn name="Samedi Début" id="22"/>
    <tableColumn name="Samedi Fin" id="23"/>
    <tableColumn name="Samedi Pause" id="24"/>
    <tableColumn name="Samedi Total" id="25"/>
    <tableColumn name="Dimanche Début" id="26"/>
    <tableColumn name="Dimanche Fin" id="27"/>
    <tableColumn name="Dimanche Pause" id="28"/>
    <tableColumn name="Dimanche Total" id="29"/>
    <tableColumn name="Total Hebdo" id="30"/>
  </tableColumns>
  <tableStyleInfo name="Planning Hebdomadaire-style" showColumnStripes="0" showFirstColumn="1" showLastColumn="1" showRowStripes="1"/>
</table>
</file>

<file path=xl/tables/table3.xml><?xml version="1.0" encoding="utf-8"?>
<table xmlns="http://schemas.openxmlformats.org/spreadsheetml/2006/main" headerRowCount="0" ref="A3:B3" displayName="Table_3" name="Table_3" id="3">
  <tableColumns count="2">
    <tableColumn name="Column1" id="1"/>
    <tableColumn name="Column2" id="2"/>
  </tableColumns>
  <tableStyleInfo name="Suivi Mensuel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4.xml><?xml version="1.0" encoding="utf-8"?>
<table xmlns="http://schemas.openxmlformats.org/spreadsheetml/2006/main" headerRowCount="0" ref="A4:G50" displayName="Table_4" name="Table_4" id="4">
  <tableColumns count="7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</tableColumns>
  <tableStyleInfo name="Suivi Mensuel-style 2" showColumnStripes="0" showFirstColumn="1" showLastColumn="1" showRowStripes="1"/>
</table>
</file>

<file path=xl/tables/table5.xml><?xml version="1.0" encoding="utf-8"?>
<table xmlns="http://schemas.openxmlformats.org/spreadsheetml/2006/main" ref="A8:B21" displayName="Table_5" name="Table_5" id="5">
  <tableColumns count="2">
    <tableColumn name="Heure" id="1"/>
    <tableColumn name="Lundi - Nb salariés" id="2"/>
  </tableColumns>
  <tableStyleInfo name="Tableau de Bord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kello.io/industries/commerce-et-gms" TargetMode="External"/><Relationship Id="rId2" Type="http://schemas.openxmlformats.org/officeDocument/2006/relationships/drawing" Target="../drawings/drawing2.xml"/><Relationship Id="rId4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kello.io/industries/commerce-et-gms" TargetMode="External"/><Relationship Id="rId2" Type="http://schemas.openxmlformats.org/officeDocument/2006/relationships/drawing" Target="../drawings/drawing3.xml"/><Relationship Id="rId4" Type="http://schemas.openxmlformats.org/officeDocument/2006/relationships/table" Target="../tables/table2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kello.io/industries/commerce-et-gms" TargetMode="External"/><Relationship Id="rId2" Type="http://schemas.openxmlformats.org/officeDocument/2006/relationships/drawing" Target="../drawings/drawing4.xml"/><Relationship Id="rId5" Type="http://schemas.openxmlformats.org/officeDocument/2006/relationships/table" Target="../tables/table3.xml"/><Relationship Id="rId6" Type="http://schemas.openxmlformats.org/officeDocument/2006/relationships/table" Target="../tables/table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s://www.skello.io/industries/commerce-et-gms" TargetMode="External"/><Relationship Id="rId2" Type="http://schemas.openxmlformats.org/officeDocument/2006/relationships/drawing" Target="../drawings/drawing5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399E5"/>
    <outlinePr summaryBelow="0" summaryRight="0"/>
  </sheetPr>
  <sheetViews>
    <sheetView workbookViewId="0"/>
  </sheetViews>
  <sheetFormatPr customHeight="1" defaultColWidth="14.43" defaultRowHeight="15.0"/>
  <sheetData>
    <row r="1" ht="387.0" customHeight="1">
      <c r="A1" s="1"/>
      <c r="B1" s="2" t="str">
        <f>IMAGE("https://drive.google.com/uc?export=download&amp;id=14NWzvDG1GJeT0q6_o5fo0tjiA6kwjSFk",1)</f>
        <v/>
      </c>
      <c r="C1" s="3"/>
      <c r="D1" s="3"/>
      <c r="E1" s="3"/>
      <c r="F1" s="3"/>
      <c r="G1" s="3"/>
      <c r="H1" s="3"/>
      <c r="I1" s="4"/>
      <c r="J1" s="1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30.75" customHeight="1">
      <c r="A2" s="6"/>
      <c r="B2" s="7" t="s">
        <v>0</v>
      </c>
      <c r="C2" s="8"/>
      <c r="D2" s="8"/>
      <c r="E2" s="8"/>
      <c r="F2" s="8"/>
      <c r="G2" s="8"/>
      <c r="H2" s="8"/>
      <c r="I2" s="8"/>
      <c r="J2" s="9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10"/>
      <c r="B3" s="10"/>
      <c r="C3" s="10"/>
      <c r="D3" s="10"/>
      <c r="E3" s="10"/>
      <c r="F3" s="10"/>
      <c r="G3" s="10"/>
      <c r="H3" s="10"/>
      <c r="I3" s="10"/>
      <c r="J3" s="10"/>
    </row>
    <row r="4">
      <c r="A4" s="10"/>
      <c r="B4" s="11" t="s">
        <v>1</v>
      </c>
      <c r="C4" s="10"/>
      <c r="D4" s="10"/>
      <c r="E4" s="10"/>
      <c r="F4" s="10"/>
      <c r="G4" s="10"/>
      <c r="H4" s="10"/>
      <c r="I4" s="10"/>
      <c r="J4" s="10"/>
    </row>
    <row r="5">
      <c r="A5" s="10"/>
      <c r="B5" s="11" t="s">
        <v>2</v>
      </c>
      <c r="C5" s="10"/>
      <c r="D5" s="10"/>
      <c r="E5" s="10"/>
      <c r="F5" s="10"/>
      <c r="G5" s="10"/>
      <c r="H5" s="10"/>
      <c r="I5" s="10"/>
      <c r="J5" s="10"/>
    </row>
    <row r="6">
      <c r="A6" s="10"/>
      <c r="B6" s="11" t="s">
        <v>3</v>
      </c>
      <c r="C6" s="10"/>
      <c r="D6" s="10"/>
      <c r="E6" s="10"/>
      <c r="F6" s="10"/>
      <c r="G6" s="10"/>
      <c r="H6" s="10"/>
      <c r="I6" s="10"/>
      <c r="J6" s="10"/>
    </row>
    <row r="7">
      <c r="A7" s="10"/>
      <c r="B7" s="10"/>
      <c r="C7" s="10"/>
      <c r="D7" s="10"/>
      <c r="E7" s="10"/>
      <c r="F7" s="10"/>
      <c r="G7" s="10"/>
      <c r="H7" s="10"/>
      <c r="I7" s="10"/>
      <c r="J7" s="10"/>
    </row>
    <row r="8">
      <c r="A8" s="10"/>
      <c r="B8" s="11" t="s">
        <v>4</v>
      </c>
      <c r="C8" s="10"/>
      <c r="D8" s="10"/>
      <c r="E8" s="10"/>
      <c r="F8" s="10"/>
      <c r="G8" s="10"/>
      <c r="H8" s="10"/>
      <c r="I8" s="10"/>
      <c r="J8" s="10"/>
    </row>
    <row r="9">
      <c r="A9" s="10"/>
      <c r="B9" s="11" t="s">
        <v>5</v>
      </c>
      <c r="C9" s="10"/>
      <c r="D9" s="10"/>
      <c r="E9" s="10"/>
      <c r="F9" s="10"/>
      <c r="G9" s="10"/>
      <c r="H9" s="10"/>
      <c r="I9" s="10"/>
      <c r="J9" s="10"/>
    </row>
    <row r="10">
      <c r="A10" s="10"/>
      <c r="B10" s="11" t="s">
        <v>6</v>
      </c>
      <c r="C10" s="10"/>
      <c r="D10" s="10"/>
      <c r="E10" s="10"/>
      <c r="F10" s="10"/>
      <c r="G10" s="10"/>
      <c r="H10" s="10"/>
      <c r="I10" s="10"/>
      <c r="J10" s="10"/>
    </row>
    <row r="11">
      <c r="A11" s="10"/>
      <c r="B11" s="11" t="s">
        <v>7</v>
      </c>
      <c r="C11" s="10"/>
      <c r="D11" s="10"/>
      <c r="E11" s="10"/>
      <c r="F11" s="10"/>
      <c r="G11" s="10"/>
      <c r="H11" s="10"/>
      <c r="I11" s="10"/>
      <c r="J11" s="10"/>
    </row>
    <row r="12">
      <c r="A12" s="10"/>
      <c r="B12" s="11" t="s">
        <v>8</v>
      </c>
      <c r="C12" s="10"/>
      <c r="D12" s="10"/>
      <c r="E12" s="10"/>
      <c r="F12" s="10"/>
      <c r="G12" s="10"/>
      <c r="H12" s="10"/>
      <c r="I12" s="10"/>
      <c r="J12" s="10"/>
    </row>
    <row r="13">
      <c r="A13" s="10"/>
      <c r="B13" s="11"/>
      <c r="C13" s="10"/>
      <c r="D13" s="10"/>
      <c r="E13" s="10"/>
      <c r="F13" s="10"/>
      <c r="G13" s="10"/>
      <c r="H13" s="10"/>
      <c r="I13" s="10"/>
      <c r="J13" s="10"/>
    </row>
    <row r="14">
      <c r="A14" s="10"/>
      <c r="B14" s="11" t="s">
        <v>9</v>
      </c>
      <c r="C14" s="10"/>
      <c r="D14" s="10"/>
      <c r="E14" s="10"/>
      <c r="F14" s="10"/>
      <c r="G14" s="10"/>
      <c r="H14" s="10"/>
      <c r="I14" s="10"/>
      <c r="J14" s="10"/>
    </row>
    <row r="15">
      <c r="A15" s="10"/>
      <c r="B15" s="11"/>
      <c r="C15" s="10"/>
      <c r="D15" s="10"/>
      <c r="E15" s="10"/>
      <c r="F15" s="10"/>
      <c r="G15" s="10"/>
      <c r="H15" s="10"/>
      <c r="I15" s="10"/>
      <c r="J15" s="10"/>
    </row>
    <row r="16">
      <c r="A16" s="10"/>
      <c r="B16" s="11" t="s">
        <v>10</v>
      </c>
      <c r="C16" s="10"/>
      <c r="D16" s="10"/>
      <c r="E16" s="10"/>
      <c r="F16" s="10"/>
      <c r="G16" s="10"/>
      <c r="H16" s="10"/>
      <c r="I16" s="10"/>
      <c r="J16" s="10"/>
    </row>
    <row r="17">
      <c r="A17" s="10"/>
      <c r="B17" s="11"/>
      <c r="C17" s="10"/>
      <c r="D17" s="10"/>
      <c r="E17" s="10"/>
      <c r="F17" s="10"/>
      <c r="G17" s="10"/>
      <c r="H17" s="10"/>
      <c r="I17" s="10"/>
      <c r="J17" s="10"/>
    </row>
    <row r="18">
      <c r="A18" s="10"/>
      <c r="B18" s="11" t="s">
        <v>11</v>
      </c>
      <c r="C18" s="10"/>
      <c r="D18" s="10"/>
      <c r="E18" s="10"/>
      <c r="F18" s="10"/>
      <c r="G18" s="10"/>
      <c r="H18" s="10"/>
      <c r="I18" s="10"/>
      <c r="J18" s="10"/>
    </row>
    <row r="19">
      <c r="A19" s="10"/>
      <c r="B19" s="11"/>
      <c r="C19" s="10"/>
      <c r="D19" s="10"/>
      <c r="E19" s="10"/>
      <c r="F19" s="10"/>
      <c r="G19" s="10"/>
      <c r="H19" s="10"/>
      <c r="I19" s="10"/>
      <c r="J19" s="10"/>
    </row>
    <row r="20">
      <c r="A20" s="10"/>
      <c r="B20" s="11" t="s">
        <v>9</v>
      </c>
      <c r="C20" s="10"/>
      <c r="D20" s="10"/>
      <c r="E20" s="10"/>
      <c r="F20" s="10"/>
      <c r="G20" s="10"/>
      <c r="H20" s="10"/>
      <c r="I20" s="10"/>
      <c r="J20" s="10"/>
    </row>
    <row r="21">
      <c r="A21" s="10"/>
      <c r="B21" s="11"/>
      <c r="C21" s="10"/>
      <c r="D21" s="10"/>
      <c r="E21" s="10"/>
      <c r="F21" s="10"/>
      <c r="G21" s="10"/>
      <c r="H21" s="10"/>
      <c r="I21" s="10"/>
      <c r="J21" s="10"/>
    </row>
    <row r="22">
      <c r="A22" s="10"/>
      <c r="B22" s="11" t="s">
        <v>12</v>
      </c>
      <c r="C22" s="10"/>
      <c r="D22" s="10"/>
      <c r="E22" s="10"/>
      <c r="F22" s="10"/>
      <c r="G22" s="10"/>
      <c r="H22" s="10"/>
      <c r="I22" s="10"/>
      <c r="J22" s="10"/>
    </row>
    <row r="23">
      <c r="A23" s="10"/>
      <c r="B23" s="11"/>
      <c r="C23" s="10"/>
      <c r="D23" s="10"/>
      <c r="E23" s="10"/>
      <c r="F23" s="10"/>
      <c r="G23" s="10"/>
      <c r="H23" s="10"/>
      <c r="I23" s="10"/>
      <c r="J23" s="10"/>
    </row>
    <row r="24">
      <c r="A24" s="10"/>
      <c r="B24" s="11" t="s">
        <v>13</v>
      </c>
      <c r="C24" s="10"/>
      <c r="D24" s="10"/>
      <c r="E24" s="10"/>
      <c r="F24" s="10"/>
      <c r="G24" s="10"/>
      <c r="H24" s="10"/>
      <c r="I24" s="10"/>
      <c r="J24" s="10"/>
    </row>
    <row r="25">
      <c r="A25" s="10"/>
      <c r="B25" s="10"/>
      <c r="C25" s="10"/>
      <c r="D25" s="10"/>
      <c r="E25" s="10"/>
      <c r="F25" s="10"/>
      <c r="G25" s="10"/>
      <c r="H25" s="10"/>
      <c r="I25" s="10"/>
      <c r="J25" s="10"/>
    </row>
    <row r="26">
      <c r="A26" s="10"/>
      <c r="B26" s="11" t="s">
        <v>14</v>
      </c>
      <c r="C26" s="10"/>
      <c r="D26" s="10"/>
      <c r="E26" s="10"/>
      <c r="F26" s="10"/>
      <c r="G26" s="10"/>
      <c r="H26" s="10"/>
      <c r="I26" s="10"/>
      <c r="J26" s="10"/>
    </row>
    <row r="27">
      <c r="A27" s="10"/>
      <c r="B27" s="11"/>
      <c r="C27" s="10"/>
      <c r="D27" s="10"/>
      <c r="E27" s="10"/>
      <c r="F27" s="10"/>
      <c r="G27" s="10"/>
      <c r="H27" s="10"/>
      <c r="I27" s="10"/>
      <c r="J27" s="10"/>
    </row>
    <row r="28">
      <c r="A28" s="10"/>
      <c r="B28" s="11" t="s">
        <v>15</v>
      </c>
      <c r="C28" s="10"/>
      <c r="D28" s="10"/>
      <c r="E28" s="10"/>
      <c r="F28" s="10"/>
      <c r="G28" s="10"/>
      <c r="H28" s="10"/>
      <c r="I28" s="10"/>
      <c r="J28" s="10"/>
    </row>
    <row r="29">
      <c r="A29" s="10"/>
      <c r="B29" s="11" t="s">
        <v>16</v>
      </c>
      <c r="C29" s="10"/>
      <c r="D29" s="10"/>
      <c r="E29" s="10"/>
      <c r="F29" s="10"/>
      <c r="G29" s="10"/>
      <c r="H29" s="10"/>
      <c r="I29" s="10"/>
      <c r="J29" s="10"/>
    </row>
    <row r="30">
      <c r="A30" s="10"/>
      <c r="B30" s="11"/>
      <c r="C30" s="10"/>
      <c r="D30" s="10"/>
      <c r="E30" s="10"/>
      <c r="F30" s="10"/>
      <c r="G30" s="10"/>
      <c r="H30" s="10"/>
      <c r="I30" s="10"/>
      <c r="J30" s="10"/>
    </row>
    <row r="31">
      <c r="A31" s="10"/>
      <c r="B31" s="11" t="s">
        <v>9</v>
      </c>
      <c r="C31" s="10"/>
      <c r="D31" s="10"/>
      <c r="E31" s="10"/>
      <c r="F31" s="10"/>
      <c r="G31" s="10"/>
      <c r="H31" s="10"/>
      <c r="I31" s="10"/>
      <c r="J31" s="10"/>
    </row>
    <row r="32">
      <c r="A32" s="10"/>
      <c r="B32" s="11"/>
      <c r="C32" s="10"/>
      <c r="D32" s="10"/>
      <c r="E32" s="10"/>
      <c r="F32" s="10"/>
      <c r="G32" s="10"/>
      <c r="H32" s="10"/>
      <c r="I32" s="10"/>
      <c r="J32" s="10"/>
    </row>
    <row r="33">
      <c r="A33" s="10"/>
      <c r="B33" s="11" t="s">
        <v>17</v>
      </c>
      <c r="C33" s="10"/>
      <c r="D33" s="10"/>
      <c r="E33" s="10"/>
      <c r="F33" s="10"/>
      <c r="G33" s="10"/>
      <c r="H33" s="10"/>
      <c r="I33" s="10"/>
      <c r="J33" s="10"/>
    </row>
    <row r="34">
      <c r="A34" s="10"/>
      <c r="B34" s="10"/>
      <c r="C34" s="10"/>
      <c r="D34" s="10"/>
      <c r="E34" s="10"/>
      <c r="F34" s="10"/>
      <c r="G34" s="10"/>
      <c r="H34" s="10"/>
      <c r="I34" s="10"/>
      <c r="J34" s="10"/>
    </row>
    <row r="35">
      <c r="A35" s="10"/>
      <c r="B35" s="11" t="s">
        <v>18</v>
      </c>
      <c r="C35" s="10"/>
      <c r="D35" s="10"/>
      <c r="E35" s="10"/>
      <c r="F35" s="10"/>
      <c r="G35" s="10"/>
      <c r="H35" s="10"/>
      <c r="I35" s="10"/>
      <c r="J35" s="10"/>
    </row>
    <row r="36">
      <c r="A36" s="10"/>
      <c r="B36" s="10"/>
      <c r="C36" s="10"/>
      <c r="D36" s="10"/>
      <c r="E36" s="10"/>
      <c r="F36" s="10"/>
      <c r="G36" s="10"/>
      <c r="H36" s="10"/>
      <c r="I36" s="10"/>
      <c r="J36" s="10"/>
    </row>
    <row r="37">
      <c r="A37" s="10"/>
      <c r="B37" s="11" t="s">
        <v>19</v>
      </c>
      <c r="C37" s="10"/>
      <c r="D37" s="10"/>
      <c r="E37" s="10"/>
      <c r="F37" s="10"/>
      <c r="G37" s="10"/>
      <c r="H37" s="10"/>
      <c r="I37" s="10"/>
      <c r="J37" s="10"/>
    </row>
    <row r="38">
      <c r="A38" s="10"/>
      <c r="B38" s="10"/>
      <c r="C38" s="10"/>
      <c r="D38" s="10"/>
      <c r="E38" s="10"/>
      <c r="F38" s="10"/>
      <c r="G38" s="10"/>
      <c r="H38" s="10"/>
      <c r="I38" s="10"/>
      <c r="J38" s="10"/>
    </row>
    <row r="39">
      <c r="A39" s="10"/>
      <c r="B39" s="11" t="s">
        <v>20</v>
      </c>
      <c r="C39" s="10"/>
      <c r="D39" s="10"/>
      <c r="E39" s="10"/>
      <c r="F39" s="10"/>
      <c r="G39" s="10"/>
      <c r="H39" s="10"/>
      <c r="I39" s="10"/>
      <c r="J39" s="10"/>
    </row>
    <row r="40">
      <c r="A40" s="10"/>
      <c r="B40" s="11" t="s">
        <v>21</v>
      </c>
      <c r="C40" s="10"/>
      <c r="D40" s="10"/>
      <c r="E40" s="10"/>
      <c r="F40" s="10"/>
      <c r="G40" s="10"/>
      <c r="H40" s="10"/>
      <c r="I40" s="10"/>
      <c r="J40" s="10"/>
    </row>
    <row r="41">
      <c r="A41" s="10"/>
      <c r="B41" s="11" t="s">
        <v>22</v>
      </c>
      <c r="C41" s="10"/>
      <c r="D41" s="10"/>
      <c r="E41" s="10"/>
      <c r="F41" s="10"/>
      <c r="G41" s="10"/>
      <c r="H41" s="10"/>
      <c r="I41" s="10"/>
      <c r="J41" s="10"/>
    </row>
    <row r="42">
      <c r="A42" s="10"/>
      <c r="B42" s="11"/>
      <c r="C42" s="10"/>
      <c r="D42" s="10"/>
      <c r="E42" s="10"/>
      <c r="F42" s="10"/>
      <c r="G42" s="10"/>
      <c r="H42" s="10"/>
      <c r="I42" s="10"/>
      <c r="J42" s="10"/>
    </row>
    <row r="43">
      <c r="A43" s="10"/>
      <c r="B43" s="11" t="s">
        <v>23</v>
      </c>
      <c r="C43" s="10"/>
      <c r="D43" s="10"/>
      <c r="E43" s="10"/>
      <c r="F43" s="10"/>
      <c r="G43" s="10"/>
      <c r="H43" s="10"/>
      <c r="I43" s="10"/>
      <c r="J43" s="10"/>
    </row>
    <row r="44">
      <c r="A44" s="10"/>
      <c r="B44" s="11"/>
      <c r="C44" s="10"/>
      <c r="D44" s="10"/>
      <c r="E44" s="10"/>
      <c r="F44" s="10"/>
      <c r="G44" s="10"/>
      <c r="H44" s="10"/>
      <c r="I44" s="10"/>
      <c r="J44" s="10"/>
    </row>
    <row r="45">
      <c r="A45" s="10"/>
      <c r="B45" s="11" t="s">
        <v>24</v>
      </c>
      <c r="C45" s="10"/>
      <c r="D45" s="10"/>
      <c r="E45" s="10"/>
      <c r="F45" s="10"/>
      <c r="G45" s="10"/>
      <c r="H45" s="10"/>
      <c r="I45" s="10"/>
      <c r="J45" s="10"/>
    </row>
    <row r="46">
      <c r="A46" s="10"/>
      <c r="B46" s="11" t="s">
        <v>25</v>
      </c>
      <c r="C46" s="10"/>
      <c r="D46" s="10"/>
      <c r="E46" s="10"/>
      <c r="F46" s="10"/>
      <c r="G46" s="10"/>
      <c r="H46" s="10"/>
      <c r="I46" s="10"/>
      <c r="J46" s="10"/>
    </row>
    <row r="47">
      <c r="A47" s="10"/>
      <c r="B47" s="11" t="s">
        <v>26</v>
      </c>
      <c r="C47" s="10"/>
      <c r="D47" s="10"/>
      <c r="E47" s="10"/>
      <c r="F47" s="10"/>
      <c r="G47" s="10"/>
      <c r="H47" s="10"/>
      <c r="I47" s="10"/>
      <c r="J47" s="10"/>
    </row>
    <row r="48">
      <c r="A48" s="10"/>
      <c r="B48" s="10"/>
      <c r="C48" s="10"/>
      <c r="D48" s="10"/>
      <c r="E48" s="10"/>
      <c r="F48" s="10"/>
      <c r="G48" s="10"/>
      <c r="H48" s="10"/>
      <c r="I48" s="10"/>
      <c r="J48" s="10"/>
    </row>
    <row r="49">
      <c r="A49" s="10"/>
      <c r="B49" s="11" t="s">
        <v>27</v>
      </c>
      <c r="C49" s="10"/>
      <c r="D49" s="10"/>
      <c r="E49" s="10"/>
      <c r="F49" s="10"/>
      <c r="G49" s="10"/>
      <c r="H49" s="10"/>
      <c r="I49" s="10"/>
      <c r="J49" s="10"/>
    </row>
    <row r="50">
      <c r="A50" s="10"/>
      <c r="B50" s="11"/>
      <c r="C50" s="10"/>
      <c r="D50" s="10"/>
      <c r="E50" s="10"/>
      <c r="F50" s="10"/>
      <c r="G50" s="10"/>
      <c r="H50" s="10"/>
      <c r="I50" s="10"/>
      <c r="J50" s="10"/>
    </row>
    <row r="51">
      <c r="A51" s="10"/>
      <c r="B51" s="11" t="s">
        <v>28</v>
      </c>
      <c r="C51" s="10"/>
      <c r="D51" s="10"/>
      <c r="E51" s="10"/>
      <c r="F51" s="10"/>
      <c r="G51" s="10"/>
      <c r="H51" s="10"/>
      <c r="I51" s="10"/>
      <c r="J51" s="10"/>
    </row>
    <row r="52">
      <c r="A52" s="10"/>
      <c r="B52" s="11" t="s">
        <v>29</v>
      </c>
      <c r="C52" s="10"/>
      <c r="D52" s="10"/>
      <c r="E52" s="10"/>
      <c r="F52" s="10"/>
      <c r="G52" s="10"/>
      <c r="H52" s="10"/>
      <c r="I52" s="10"/>
      <c r="J52" s="10"/>
    </row>
    <row r="53">
      <c r="A53" s="10"/>
      <c r="B53" s="11" t="s">
        <v>30</v>
      </c>
      <c r="C53" s="10"/>
      <c r="D53" s="10"/>
      <c r="E53" s="10"/>
      <c r="F53" s="10"/>
      <c r="G53" s="10"/>
      <c r="H53" s="10"/>
      <c r="I53" s="10"/>
      <c r="J53" s="10"/>
    </row>
    <row r="54">
      <c r="A54" s="10"/>
      <c r="B54" s="11"/>
      <c r="C54" s="10"/>
      <c r="D54" s="10"/>
      <c r="E54" s="10"/>
      <c r="F54" s="10"/>
      <c r="G54" s="10"/>
      <c r="H54" s="10"/>
      <c r="I54" s="10"/>
      <c r="J54" s="10"/>
    </row>
    <row r="55">
      <c r="A55" s="10"/>
      <c r="B55" s="11" t="s">
        <v>31</v>
      </c>
      <c r="C55" s="10"/>
      <c r="D55" s="10"/>
      <c r="E55" s="10"/>
      <c r="F55" s="10"/>
      <c r="G55" s="10"/>
      <c r="H55" s="10"/>
      <c r="I55" s="10"/>
      <c r="J55" s="10"/>
    </row>
    <row r="56">
      <c r="A56" s="10"/>
      <c r="B56" s="11" t="s">
        <v>32</v>
      </c>
      <c r="C56" s="10"/>
      <c r="D56" s="10"/>
      <c r="E56" s="10"/>
      <c r="F56" s="10"/>
      <c r="G56" s="10"/>
      <c r="H56" s="10"/>
      <c r="I56" s="10"/>
      <c r="J56" s="10"/>
    </row>
    <row r="57">
      <c r="A57" s="10"/>
      <c r="B57" s="11" t="s">
        <v>33</v>
      </c>
      <c r="C57" s="10"/>
      <c r="D57" s="10"/>
      <c r="E57" s="10"/>
      <c r="F57" s="10"/>
      <c r="G57" s="10"/>
      <c r="H57" s="10"/>
      <c r="I57" s="10"/>
      <c r="J57" s="10"/>
    </row>
    <row r="58">
      <c r="A58" s="10"/>
      <c r="B58" s="11"/>
      <c r="C58" s="10"/>
      <c r="D58" s="10"/>
      <c r="E58" s="10"/>
      <c r="F58" s="10"/>
      <c r="G58" s="10"/>
      <c r="H58" s="10"/>
      <c r="I58" s="10"/>
      <c r="J58" s="10"/>
    </row>
    <row r="59">
      <c r="A59" s="10"/>
      <c r="B59" s="11" t="s">
        <v>34</v>
      </c>
      <c r="C59" s="10"/>
      <c r="D59" s="10"/>
      <c r="E59" s="10"/>
      <c r="F59" s="10"/>
      <c r="G59" s="10"/>
      <c r="H59" s="10"/>
      <c r="I59" s="10"/>
      <c r="J59" s="10"/>
    </row>
    <row r="60">
      <c r="A60" s="10"/>
      <c r="B60" s="11"/>
      <c r="C60" s="10"/>
      <c r="D60" s="10"/>
      <c r="E60" s="10"/>
      <c r="F60" s="10"/>
      <c r="G60" s="10"/>
      <c r="H60" s="10"/>
      <c r="I60" s="10"/>
      <c r="J60" s="10"/>
    </row>
    <row r="61">
      <c r="A61" s="10"/>
      <c r="B61" s="11" t="s">
        <v>35</v>
      </c>
      <c r="C61" s="10"/>
      <c r="D61" s="10"/>
      <c r="E61" s="10"/>
      <c r="F61" s="10"/>
      <c r="G61" s="10"/>
      <c r="H61" s="10"/>
      <c r="I61" s="10"/>
      <c r="J61" s="10"/>
    </row>
    <row r="62">
      <c r="A62" s="10"/>
      <c r="B62" s="11" t="s">
        <v>36</v>
      </c>
      <c r="C62" s="10"/>
      <c r="D62" s="10"/>
      <c r="E62" s="10"/>
      <c r="F62" s="10"/>
      <c r="G62" s="10"/>
      <c r="H62" s="10"/>
      <c r="I62" s="10"/>
      <c r="J62" s="10"/>
    </row>
    <row r="63">
      <c r="A63" s="10"/>
      <c r="B63" s="11" t="s">
        <v>37</v>
      </c>
      <c r="C63" s="10"/>
      <c r="D63" s="10"/>
      <c r="E63" s="10"/>
      <c r="F63" s="10"/>
      <c r="G63" s="10"/>
      <c r="H63" s="10"/>
      <c r="I63" s="10"/>
      <c r="J63" s="10"/>
    </row>
    <row r="64">
      <c r="A64" s="10"/>
      <c r="B64" s="11" t="s">
        <v>38</v>
      </c>
      <c r="C64" s="10"/>
      <c r="D64" s="10"/>
      <c r="E64" s="10"/>
      <c r="F64" s="10"/>
      <c r="G64" s="10"/>
      <c r="H64" s="10"/>
      <c r="I64" s="10"/>
      <c r="J64" s="10"/>
    </row>
    <row r="65">
      <c r="A65" s="10"/>
      <c r="B65" s="11" t="s">
        <v>39</v>
      </c>
      <c r="C65" s="10"/>
      <c r="D65" s="10"/>
      <c r="E65" s="10"/>
      <c r="F65" s="10"/>
      <c r="G65" s="10"/>
      <c r="H65" s="10"/>
      <c r="I65" s="10"/>
      <c r="J65" s="10"/>
    </row>
    <row r="66">
      <c r="A66" s="10"/>
      <c r="B66" s="11" t="s">
        <v>40</v>
      </c>
      <c r="C66" s="10"/>
      <c r="D66" s="10"/>
      <c r="E66" s="10"/>
      <c r="F66" s="10"/>
      <c r="G66" s="10"/>
      <c r="H66" s="10"/>
      <c r="I66" s="10"/>
      <c r="J66" s="10"/>
    </row>
    <row r="67">
      <c r="A67" s="10"/>
      <c r="B67" s="11" t="s">
        <v>41</v>
      </c>
      <c r="C67" s="10"/>
      <c r="D67" s="10"/>
      <c r="E67" s="10"/>
      <c r="F67" s="10"/>
      <c r="G67" s="10"/>
      <c r="H67" s="10"/>
      <c r="I67" s="10"/>
      <c r="J67" s="10"/>
    </row>
    <row r="68">
      <c r="A68" s="10"/>
      <c r="B68" s="11"/>
      <c r="C68" s="10"/>
      <c r="D68" s="10"/>
      <c r="E68" s="10"/>
      <c r="F68" s="10"/>
      <c r="G68" s="10"/>
      <c r="H68" s="10"/>
      <c r="I68" s="10"/>
      <c r="J68" s="10"/>
    </row>
    <row r="69">
      <c r="A69" s="10"/>
      <c r="B69" s="11" t="s">
        <v>42</v>
      </c>
      <c r="C69" s="10"/>
      <c r="D69" s="10"/>
      <c r="E69" s="10"/>
      <c r="F69" s="10"/>
      <c r="G69" s="10"/>
      <c r="H69" s="10"/>
      <c r="I69" s="10"/>
      <c r="J69" s="10"/>
    </row>
    <row r="70">
      <c r="A70" s="10"/>
      <c r="B70" s="11" t="s">
        <v>43</v>
      </c>
      <c r="C70" s="10"/>
      <c r="D70" s="10"/>
      <c r="E70" s="10"/>
      <c r="F70" s="10"/>
      <c r="G70" s="10"/>
      <c r="H70" s="10"/>
      <c r="I70" s="10"/>
      <c r="J70" s="10"/>
    </row>
    <row r="71">
      <c r="A71" s="10"/>
      <c r="B71" s="11" t="s">
        <v>44</v>
      </c>
      <c r="C71" s="10"/>
      <c r="D71" s="10"/>
      <c r="E71" s="10"/>
      <c r="F71" s="10"/>
      <c r="G71" s="10"/>
      <c r="H71" s="10"/>
      <c r="I71" s="10"/>
      <c r="J71" s="10"/>
    </row>
    <row r="72">
      <c r="A72" s="10"/>
      <c r="B72" s="11" t="s">
        <v>45</v>
      </c>
      <c r="C72" s="10"/>
      <c r="D72" s="10"/>
      <c r="E72" s="10"/>
      <c r="F72" s="10"/>
      <c r="G72" s="10"/>
      <c r="H72" s="10"/>
      <c r="I72" s="10"/>
      <c r="J72" s="10"/>
    </row>
    <row r="73">
      <c r="A73" s="10"/>
      <c r="B73" s="11"/>
      <c r="C73" s="10"/>
      <c r="D73" s="10"/>
      <c r="E73" s="10"/>
      <c r="F73" s="10"/>
      <c r="G73" s="10"/>
      <c r="H73" s="10"/>
      <c r="I73" s="10"/>
      <c r="J73" s="10"/>
    </row>
    <row r="74">
      <c r="A74" s="10"/>
      <c r="B74" s="11" t="s">
        <v>46</v>
      </c>
      <c r="C74" s="10"/>
      <c r="D74" s="10"/>
      <c r="E74" s="10"/>
      <c r="F74" s="10"/>
      <c r="G74" s="10"/>
      <c r="H74" s="10"/>
      <c r="I74" s="10"/>
      <c r="J74" s="10"/>
    </row>
    <row r="75">
      <c r="A75" s="10"/>
      <c r="B75" s="11"/>
      <c r="C75" s="10"/>
      <c r="D75" s="10"/>
      <c r="E75" s="10"/>
      <c r="F75" s="10"/>
      <c r="G75" s="10"/>
      <c r="H75" s="10"/>
      <c r="I75" s="10"/>
      <c r="J75" s="10"/>
    </row>
    <row r="76">
      <c r="A76" s="10"/>
      <c r="B76" s="11" t="s">
        <v>9</v>
      </c>
      <c r="C76" s="10"/>
      <c r="D76" s="10"/>
      <c r="E76" s="10"/>
      <c r="F76" s="10"/>
      <c r="G76" s="10"/>
      <c r="H76" s="10"/>
      <c r="I76" s="10"/>
      <c r="J76" s="10"/>
    </row>
    <row r="77">
      <c r="A77" s="10"/>
      <c r="B77" s="11"/>
      <c r="C77" s="10"/>
      <c r="D77" s="10"/>
      <c r="E77" s="10"/>
      <c r="F77" s="10"/>
      <c r="G77" s="10"/>
      <c r="H77" s="10"/>
      <c r="I77" s="10"/>
      <c r="J77" s="10"/>
    </row>
    <row r="78">
      <c r="A78" s="10"/>
      <c r="B78" s="11" t="s">
        <v>47</v>
      </c>
      <c r="C78" s="10"/>
      <c r="D78" s="10"/>
      <c r="E78" s="10"/>
      <c r="F78" s="10"/>
      <c r="G78" s="10"/>
      <c r="H78" s="10"/>
      <c r="I78" s="10"/>
      <c r="J78" s="10"/>
    </row>
    <row r="79">
      <c r="A79" s="10"/>
      <c r="B79" s="11"/>
      <c r="C79" s="10"/>
      <c r="D79" s="10"/>
      <c r="E79" s="10"/>
      <c r="F79" s="10"/>
      <c r="G79" s="10"/>
      <c r="H79" s="10"/>
      <c r="I79" s="10"/>
      <c r="J79" s="10"/>
    </row>
    <row r="80">
      <c r="A80" s="10"/>
      <c r="B80" s="11" t="s">
        <v>48</v>
      </c>
      <c r="C80" s="10"/>
      <c r="D80" s="10"/>
      <c r="E80" s="10"/>
      <c r="F80" s="10"/>
      <c r="G80" s="10"/>
      <c r="H80" s="10"/>
      <c r="I80" s="10"/>
      <c r="J80" s="10"/>
    </row>
    <row r="81">
      <c r="A81" s="10"/>
      <c r="B81" s="10"/>
      <c r="C81" s="10"/>
      <c r="D81" s="10"/>
      <c r="E81" s="10"/>
      <c r="F81" s="10"/>
      <c r="G81" s="10"/>
      <c r="H81" s="10"/>
      <c r="I81" s="10"/>
      <c r="J81" s="10"/>
    </row>
    <row r="82">
      <c r="A82" s="10"/>
      <c r="B82" s="11" t="s">
        <v>49</v>
      </c>
      <c r="C82" s="10"/>
      <c r="D82" s="10"/>
      <c r="E82" s="10"/>
      <c r="F82" s="10"/>
      <c r="G82" s="10"/>
      <c r="H82" s="10"/>
      <c r="I82" s="10"/>
      <c r="J82" s="10"/>
    </row>
    <row r="83">
      <c r="A83" s="10"/>
      <c r="B83" s="10"/>
      <c r="C83" s="10"/>
      <c r="D83" s="10"/>
      <c r="E83" s="10"/>
      <c r="F83" s="10"/>
      <c r="G83" s="10"/>
      <c r="H83" s="10"/>
      <c r="I83" s="10"/>
      <c r="J83" s="10"/>
    </row>
    <row r="84">
      <c r="A84" s="10"/>
      <c r="B84" s="11" t="s">
        <v>50</v>
      </c>
      <c r="C84" s="10"/>
      <c r="D84" s="10"/>
      <c r="E84" s="10"/>
      <c r="F84" s="10"/>
      <c r="G84" s="10"/>
      <c r="H84" s="10"/>
      <c r="I84" s="10"/>
      <c r="J84" s="10"/>
    </row>
    <row r="85">
      <c r="A85" s="10"/>
      <c r="B85" s="11" t="s">
        <v>51</v>
      </c>
      <c r="C85" s="10"/>
      <c r="D85" s="10"/>
      <c r="E85" s="10"/>
      <c r="F85" s="10"/>
      <c r="G85" s="10"/>
      <c r="H85" s="10"/>
      <c r="I85" s="10"/>
      <c r="J85" s="10"/>
    </row>
    <row r="86">
      <c r="A86" s="10"/>
      <c r="B86" s="11" t="s">
        <v>52</v>
      </c>
      <c r="C86" s="10"/>
      <c r="D86" s="10"/>
      <c r="E86" s="10"/>
      <c r="F86" s="10"/>
      <c r="G86" s="10"/>
      <c r="H86" s="10"/>
      <c r="I86" s="10"/>
      <c r="J86" s="10"/>
    </row>
    <row r="87">
      <c r="A87" s="10"/>
      <c r="B87" s="11"/>
      <c r="C87" s="10"/>
      <c r="D87" s="10"/>
      <c r="E87" s="10"/>
      <c r="F87" s="10"/>
      <c r="G87" s="10"/>
      <c r="H87" s="10"/>
      <c r="I87" s="10"/>
      <c r="J87" s="10"/>
    </row>
    <row r="88">
      <c r="A88" s="10"/>
      <c r="B88" s="11" t="s">
        <v>31</v>
      </c>
      <c r="C88" s="10"/>
      <c r="D88" s="10"/>
      <c r="E88" s="10"/>
      <c r="F88" s="10"/>
      <c r="G88" s="10"/>
      <c r="H88" s="10"/>
      <c r="I88" s="10"/>
      <c r="J88" s="10"/>
    </row>
    <row r="89">
      <c r="A89" s="10"/>
      <c r="B89" s="11" t="s">
        <v>53</v>
      </c>
      <c r="C89" s="10"/>
      <c r="D89" s="10"/>
      <c r="E89" s="10"/>
      <c r="F89" s="10"/>
      <c r="G89" s="10"/>
      <c r="H89" s="10"/>
      <c r="I89" s="10"/>
      <c r="J89" s="10"/>
    </row>
    <row r="90">
      <c r="A90" s="10"/>
      <c r="B90" s="11" t="s">
        <v>54</v>
      </c>
      <c r="C90" s="10"/>
      <c r="D90" s="10"/>
      <c r="E90" s="10"/>
      <c r="F90" s="10"/>
      <c r="G90" s="10"/>
      <c r="H90" s="10"/>
      <c r="I90" s="10"/>
      <c r="J90" s="10"/>
    </row>
    <row r="91">
      <c r="A91" s="10"/>
      <c r="B91" s="10"/>
      <c r="C91" s="10"/>
      <c r="D91" s="10"/>
      <c r="E91" s="10"/>
      <c r="F91" s="10"/>
      <c r="G91" s="10"/>
      <c r="H91" s="10"/>
      <c r="I91" s="10"/>
      <c r="J91" s="10"/>
    </row>
    <row r="92">
      <c r="A92" s="10"/>
      <c r="B92" s="11" t="s">
        <v>55</v>
      </c>
      <c r="C92" s="10"/>
      <c r="D92" s="10"/>
      <c r="E92" s="10"/>
      <c r="F92" s="10"/>
      <c r="G92" s="10"/>
      <c r="H92" s="10"/>
      <c r="I92" s="10"/>
      <c r="J92" s="10"/>
    </row>
    <row r="93">
      <c r="A93" s="10"/>
      <c r="B93" s="11" t="s">
        <v>56</v>
      </c>
      <c r="C93" s="10"/>
      <c r="D93" s="10"/>
      <c r="E93" s="10"/>
      <c r="F93" s="10"/>
      <c r="G93" s="10"/>
      <c r="H93" s="10"/>
      <c r="I93" s="10"/>
      <c r="J93" s="10"/>
    </row>
    <row r="94">
      <c r="A94" s="10"/>
      <c r="B94" s="11" t="s">
        <v>57</v>
      </c>
      <c r="C94" s="10"/>
      <c r="D94" s="10"/>
      <c r="E94" s="10"/>
      <c r="F94" s="10"/>
      <c r="G94" s="10"/>
      <c r="H94" s="10"/>
      <c r="I94" s="10"/>
      <c r="J94" s="10"/>
    </row>
    <row r="95">
      <c r="A95" s="10"/>
      <c r="B95" s="11"/>
      <c r="C95" s="10"/>
      <c r="D95" s="10"/>
      <c r="E95" s="10"/>
      <c r="F95" s="10"/>
      <c r="G95" s="10"/>
      <c r="H95" s="10"/>
      <c r="I95" s="10"/>
      <c r="J95" s="10"/>
    </row>
    <row r="96">
      <c r="A96" s="10"/>
      <c r="B96" s="11" t="s">
        <v>58</v>
      </c>
      <c r="C96" s="10"/>
      <c r="D96" s="10"/>
      <c r="E96" s="10"/>
      <c r="F96" s="10"/>
      <c r="G96" s="10"/>
      <c r="H96" s="10"/>
      <c r="I96" s="10"/>
      <c r="J96" s="10"/>
    </row>
    <row r="97">
      <c r="A97" s="10"/>
      <c r="B97" s="10"/>
      <c r="C97" s="10"/>
      <c r="D97" s="10"/>
      <c r="E97" s="10"/>
      <c r="F97" s="10"/>
      <c r="G97" s="10"/>
      <c r="H97" s="10"/>
      <c r="I97" s="10"/>
      <c r="J97" s="10"/>
    </row>
    <row r="98">
      <c r="A98" s="10"/>
      <c r="B98" s="11" t="s">
        <v>59</v>
      </c>
      <c r="C98" s="10"/>
      <c r="D98" s="10"/>
      <c r="E98" s="10"/>
      <c r="F98" s="10"/>
      <c r="G98" s="10"/>
      <c r="H98" s="10"/>
      <c r="I98" s="10"/>
      <c r="J98" s="10"/>
    </row>
    <row r="99">
      <c r="A99" s="10"/>
      <c r="B99" s="11" t="s">
        <v>60</v>
      </c>
      <c r="C99" s="10"/>
      <c r="D99" s="10"/>
      <c r="E99" s="10"/>
      <c r="F99" s="10"/>
      <c r="G99" s="10"/>
      <c r="H99" s="10"/>
      <c r="I99" s="10"/>
      <c r="J99" s="10"/>
    </row>
    <row r="100">
      <c r="A100" s="10"/>
      <c r="B100" s="11" t="s">
        <v>61</v>
      </c>
      <c r="C100" s="10"/>
      <c r="D100" s="10"/>
      <c r="E100" s="10"/>
      <c r="F100" s="10"/>
      <c r="G100" s="10"/>
      <c r="H100" s="10"/>
      <c r="I100" s="10"/>
      <c r="J100" s="10"/>
    </row>
    <row r="101">
      <c r="A101" s="10"/>
      <c r="B101" s="10"/>
      <c r="C101" s="10"/>
      <c r="D101" s="10"/>
      <c r="E101" s="10"/>
      <c r="F101" s="10"/>
      <c r="G101" s="10"/>
      <c r="H101" s="10"/>
      <c r="I101" s="10"/>
      <c r="J101" s="10"/>
    </row>
    <row r="102">
      <c r="A102" s="10"/>
      <c r="B102" s="11" t="s">
        <v>58</v>
      </c>
      <c r="C102" s="10"/>
      <c r="D102" s="10"/>
      <c r="E102" s="10"/>
      <c r="F102" s="10"/>
      <c r="G102" s="10"/>
      <c r="H102" s="10"/>
      <c r="I102" s="10"/>
      <c r="J102" s="10"/>
    </row>
    <row r="103">
      <c r="A103" s="10"/>
      <c r="B103" s="10"/>
      <c r="C103" s="10"/>
      <c r="D103" s="10"/>
      <c r="E103" s="10"/>
      <c r="F103" s="10"/>
      <c r="G103" s="10"/>
      <c r="H103" s="10"/>
      <c r="I103" s="10"/>
      <c r="J103" s="10"/>
    </row>
    <row r="104">
      <c r="A104" s="10"/>
      <c r="B104" s="11" t="s">
        <v>9</v>
      </c>
      <c r="C104" s="10"/>
      <c r="D104" s="10"/>
      <c r="E104" s="10"/>
      <c r="F104" s="10"/>
      <c r="G104" s="10"/>
      <c r="H104" s="10"/>
      <c r="I104" s="10"/>
      <c r="J104" s="10"/>
    </row>
    <row r="105">
      <c r="A105" s="10"/>
      <c r="B105" s="10"/>
      <c r="C105" s="10"/>
      <c r="D105" s="10"/>
      <c r="E105" s="10"/>
      <c r="F105" s="10"/>
      <c r="G105" s="10"/>
      <c r="H105" s="10"/>
      <c r="I105" s="10"/>
      <c r="J105" s="10"/>
    </row>
    <row r="106">
      <c r="A106" s="10"/>
      <c r="B106" s="11" t="s">
        <v>62</v>
      </c>
      <c r="C106" s="10"/>
      <c r="D106" s="10"/>
      <c r="E106" s="10"/>
      <c r="F106" s="10"/>
      <c r="G106" s="10"/>
      <c r="H106" s="10"/>
      <c r="I106" s="10"/>
      <c r="J106" s="10"/>
    </row>
    <row r="107">
      <c r="A107" s="10"/>
      <c r="B107" s="10"/>
      <c r="C107" s="10"/>
      <c r="D107" s="10"/>
      <c r="E107" s="10"/>
      <c r="F107" s="10"/>
      <c r="G107" s="10"/>
      <c r="H107" s="10"/>
      <c r="I107" s="10"/>
      <c r="J107" s="10"/>
    </row>
    <row r="108">
      <c r="A108" s="10"/>
      <c r="B108" s="11" t="s">
        <v>63</v>
      </c>
      <c r="C108" s="10"/>
      <c r="D108" s="10"/>
      <c r="E108" s="10"/>
      <c r="F108" s="10"/>
      <c r="G108" s="10"/>
      <c r="H108" s="10"/>
      <c r="I108" s="10"/>
      <c r="J108" s="10"/>
    </row>
    <row r="109">
      <c r="A109" s="10"/>
      <c r="B109" s="10"/>
      <c r="C109" s="10"/>
      <c r="D109" s="10"/>
      <c r="E109" s="10"/>
      <c r="F109" s="10"/>
      <c r="G109" s="10"/>
      <c r="H109" s="10"/>
      <c r="I109" s="10"/>
      <c r="J109" s="10"/>
    </row>
    <row r="110">
      <c r="A110" s="10"/>
      <c r="B110" s="11" t="s">
        <v>64</v>
      </c>
      <c r="C110" s="10"/>
      <c r="D110" s="10"/>
      <c r="E110" s="10"/>
      <c r="F110" s="10"/>
      <c r="G110" s="10"/>
      <c r="H110" s="10"/>
      <c r="I110" s="10"/>
      <c r="J110" s="10"/>
    </row>
    <row r="111">
      <c r="A111" s="10"/>
      <c r="B111" s="11" t="s">
        <v>65</v>
      </c>
      <c r="C111" s="10"/>
      <c r="D111" s="10"/>
      <c r="E111" s="10"/>
      <c r="F111" s="10"/>
      <c r="G111" s="10"/>
      <c r="H111" s="10"/>
      <c r="I111" s="10"/>
      <c r="J111" s="10"/>
    </row>
    <row r="112">
      <c r="A112" s="10"/>
      <c r="B112" s="11" t="s">
        <v>66</v>
      </c>
      <c r="C112" s="10"/>
      <c r="D112" s="10"/>
      <c r="E112" s="10"/>
      <c r="F112" s="10"/>
      <c r="G112" s="10"/>
      <c r="H112" s="10"/>
      <c r="I112" s="10"/>
      <c r="J112" s="10"/>
    </row>
    <row r="113">
      <c r="A113" s="10"/>
      <c r="B113" s="10"/>
      <c r="C113" s="10"/>
      <c r="D113" s="10"/>
      <c r="E113" s="10"/>
      <c r="F113" s="10"/>
      <c r="G113" s="10"/>
      <c r="H113" s="10"/>
      <c r="I113" s="10"/>
      <c r="J113" s="10"/>
    </row>
    <row r="114">
      <c r="A114" s="10"/>
      <c r="B114" s="11" t="s">
        <v>67</v>
      </c>
      <c r="C114" s="10"/>
      <c r="D114" s="10"/>
      <c r="E114" s="10"/>
      <c r="F114" s="10"/>
      <c r="G114" s="10"/>
      <c r="H114" s="10"/>
      <c r="I114" s="10"/>
      <c r="J114" s="10"/>
    </row>
    <row r="115">
      <c r="A115" s="10"/>
      <c r="B115" s="11" t="s">
        <v>68</v>
      </c>
      <c r="C115" s="10"/>
      <c r="D115" s="10"/>
      <c r="E115" s="10"/>
      <c r="F115" s="10"/>
      <c r="G115" s="10"/>
      <c r="H115" s="10"/>
      <c r="I115" s="10"/>
      <c r="J115" s="10"/>
    </row>
    <row r="116">
      <c r="A116" s="10"/>
      <c r="B116" s="10"/>
      <c r="C116" s="10"/>
      <c r="D116" s="10"/>
      <c r="E116" s="10"/>
      <c r="F116" s="10"/>
      <c r="G116" s="10"/>
      <c r="H116" s="10"/>
      <c r="I116" s="10"/>
      <c r="J116" s="10"/>
    </row>
    <row r="117">
      <c r="A117" s="10"/>
      <c r="B117" s="11" t="s">
        <v>9</v>
      </c>
      <c r="C117" s="10"/>
      <c r="D117" s="10"/>
      <c r="E117" s="10"/>
      <c r="F117" s="10"/>
      <c r="G117" s="10"/>
      <c r="H117" s="10"/>
      <c r="I117" s="10"/>
      <c r="J117" s="10"/>
    </row>
    <row r="118">
      <c r="A118" s="10"/>
      <c r="B118" s="10"/>
      <c r="C118" s="10"/>
      <c r="D118" s="10"/>
      <c r="E118" s="10"/>
      <c r="F118" s="10"/>
      <c r="G118" s="10"/>
      <c r="H118" s="10"/>
      <c r="I118" s="10"/>
      <c r="J118" s="10"/>
    </row>
    <row r="119">
      <c r="A119" s="10"/>
      <c r="B119" s="11" t="s">
        <v>69</v>
      </c>
      <c r="C119" s="10"/>
      <c r="D119" s="10"/>
      <c r="E119" s="10"/>
      <c r="F119" s="10"/>
      <c r="G119" s="10"/>
      <c r="H119" s="10"/>
      <c r="I119" s="10"/>
      <c r="J119" s="10"/>
    </row>
    <row r="120">
      <c r="A120" s="10"/>
      <c r="B120" s="10"/>
      <c r="C120" s="10"/>
      <c r="D120" s="10"/>
      <c r="E120" s="10"/>
      <c r="F120" s="10"/>
      <c r="G120" s="10"/>
      <c r="H120" s="10"/>
      <c r="I120" s="10"/>
      <c r="J120" s="10"/>
    </row>
    <row r="121">
      <c r="A121" s="10"/>
      <c r="B121" s="11" t="s">
        <v>70</v>
      </c>
      <c r="C121" s="10"/>
      <c r="D121" s="10"/>
      <c r="E121" s="10"/>
      <c r="F121" s="10"/>
      <c r="G121" s="10"/>
      <c r="H121" s="10"/>
      <c r="I121" s="10"/>
      <c r="J121" s="10"/>
    </row>
    <row r="122">
      <c r="A122" s="10"/>
      <c r="B122" s="11" t="s">
        <v>71</v>
      </c>
      <c r="C122" s="10"/>
      <c r="D122" s="10"/>
      <c r="E122" s="10"/>
      <c r="F122" s="10"/>
      <c r="G122" s="10"/>
      <c r="H122" s="10"/>
      <c r="I122" s="10"/>
      <c r="J122" s="10"/>
    </row>
    <row r="123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>
      <c r="A124" s="10"/>
      <c r="B124" s="11" t="s">
        <v>72</v>
      </c>
      <c r="C124" s="10"/>
      <c r="D124" s="10"/>
      <c r="E124" s="10"/>
      <c r="F124" s="10"/>
      <c r="G124" s="10"/>
      <c r="H124" s="10"/>
      <c r="I124" s="10"/>
      <c r="J124" s="10"/>
    </row>
    <row r="125">
      <c r="A125" s="10"/>
      <c r="B125" s="11" t="s">
        <v>73</v>
      </c>
      <c r="C125" s="10"/>
      <c r="D125" s="10"/>
      <c r="E125" s="10"/>
      <c r="F125" s="10"/>
      <c r="G125" s="10"/>
      <c r="H125" s="10"/>
      <c r="I125" s="10"/>
      <c r="J125" s="10"/>
    </row>
    <row r="126">
      <c r="A126" s="10"/>
      <c r="B126" s="11" t="s">
        <v>74</v>
      </c>
      <c r="C126" s="10"/>
      <c r="D126" s="10"/>
      <c r="E126" s="10"/>
      <c r="F126" s="10"/>
      <c r="G126" s="10"/>
      <c r="H126" s="10"/>
      <c r="I126" s="10"/>
      <c r="J126" s="10"/>
    </row>
    <row r="127">
      <c r="A127" s="10"/>
      <c r="B127" s="10"/>
      <c r="C127" s="10"/>
      <c r="D127" s="10"/>
      <c r="E127" s="10"/>
      <c r="F127" s="10"/>
      <c r="G127" s="10"/>
      <c r="H127" s="10"/>
      <c r="I127" s="10"/>
      <c r="J127" s="10"/>
    </row>
    <row r="128">
      <c r="A128" s="10"/>
      <c r="B128" s="11" t="s">
        <v>75</v>
      </c>
      <c r="C128" s="10"/>
      <c r="D128" s="10"/>
      <c r="E128" s="10"/>
      <c r="F128" s="10"/>
      <c r="G128" s="10"/>
      <c r="H128" s="10"/>
      <c r="I128" s="10"/>
      <c r="J128" s="10"/>
    </row>
    <row r="129">
      <c r="A129" s="10"/>
      <c r="B129" s="11" t="s">
        <v>9</v>
      </c>
      <c r="C129" s="10"/>
      <c r="D129" s="10"/>
      <c r="E129" s="10"/>
      <c r="F129" s="10"/>
      <c r="G129" s="10"/>
      <c r="H129" s="10"/>
      <c r="I129" s="10"/>
      <c r="J129" s="10"/>
    </row>
    <row r="130">
      <c r="A130" s="10"/>
      <c r="B130" s="11" t="s">
        <v>76</v>
      </c>
      <c r="C130" s="10"/>
      <c r="D130" s="10"/>
      <c r="E130" s="10"/>
      <c r="F130" s="10"/>
      <c r="G130" s="10"/>
      <c r="H130" s="10"/>
      <c r="I130" s="10"/>
      <c r="J130" s="10"/>
    </row>
  </sheetData>
  <mergeCells count="2">
    <mergeCell ref="B1:I1"/>
    <mergeCell ref="B2:J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86"/>
    <col customWidth="1" min="2" max="4" width="29.71"/>
  </cols>
  <sheetData>
    <row r="1" ht="39.0" customHeight="1">
      <c r="A1" s="12"/>
      <c r="B1" s="13" t="s">
        <v>77</v>
      </c>
      <c r="C1" s="8"/>
      <c r="D1" s="9"/>
    </row>
    <row r="2" ht="23.25" customHeight="1">
      <c r="A2" s="14"/>
      <c r="B2" s="15"/>
      <c r="C2" s="16"/>
      <c r="D2" s="14"/>
    </row>
    <row r="3">
      <c r="A3" s="17" t="s">
        <v>78</v>
      </c>
      <c r="B3" s="17" t="s">
        <v>79</v>
      </c>
      <c r="C3" s="18" t="s">
        <v>80</v>
      </c>
      <c r="D3" s="17" t="s">
        <v>81</v>
      </c>
    </row>
    <row r="4">
      <c r="A4" s="19" t="s">
        <v>82</v>
      </c>
      <c r="B4" s="19" t="s">
        <v>83</v>
      </c>
      <c r="C4" s="20">
        <v>0.4583333333333333</v>
      </c>
      <c r="D4" s="21">
        <v>12.0</v>
      </c>
    </row>
    <row r="5">
      <c r="A5" s="19" t="s">
        <v>84</v>
      </c>
      <c r="B5" s="19" t="s">
        <v>85</v>
      </c>
      <c r="C5" s="20">
        <v>0.5</v>
      </c>
      <c r="D5" s="22">
        <v>11.5</v>
      </c>
    </row>
    <row r="6">
      <c r="A6" s="19" t="s">
        <v>86</v>
      </c>
      <c r="B6" s="19" t="s">
        <v>87</v>
      </c>
      <c r="C6" s="20">
        <v>0.4166666666666667</v>
      </c>
      <c r="D6" s="21">
        <v>13.0</v>
      </c>
    </row>
    <row r="7">
      <c r="A7" s="23"/>
      <c r="B7" s="24"/>
      <c r="C7" s="25"/>
      <c r="D7" s="21"/>
    </row>
    <row r="8">
      <c r="A8" s="24"/>
      <c r="B8" s="24"/>
      <c r="C8" s="25"/>
      <c r="D8" s="21"/>
    </row>
    <row r="9">
      <c r="A9" s="24"/>
      <c r="B9" s="24"/>
      <c r="C9" s="25"/>
      <c r="D9" s="21"/>
    </row>
    <row r="10">
      <c r="A10" s="24"/>
      <c r="B10" s="24"/>
      <c r="C10" s="25"/>
      <c r="D10" s="21"/>
    </row>
    <row r="11">
      <c r="A11" s="24"/>
      <c r="B11" s="24"/>
      <c r="C11" s="25"/>
      <c r="D11" s="21"/>
    </row>
    <row r="12">
      <c r="A12" s="24"/>
      <c r="B12" s="24"/>
      <c r="C12" s="25"/>
      <c r="D12" s="21"/>
    </row>
    <row r="13">
      <c r="A13" s="24"/>
      <c r="B13" s="24"/>
      <c r="C13" s="25"/>
      <c r="D13" s="21"/>
    </row>
    <row r="14">
      <c r="A14" s="24"/>
      <c r="B14" s="24"/>
      <c r="C14" s="25"/>
      <c r="D14" s="21"/>
    </row>
    <row r="15">
      <c r="A15" s="24"/>
      <c r="B15" s="24"/>
      <c r="C15" s="25"/>
      <c r="D15" s="21"/>
    </row>
    <row r="16">
      <c r="A16" s="24"/>
      <c r="B16" s="24"/>
      <c r="C16" s="25"/>
      <c r="D16" s="21"/>
    </row>
    <row r="17">
      <c r="A17" s="24"/>
      <c r="B17" s="24"/>
      <c r="C17" s="25"/>
      <c r="D17" s="21"/>
    </row>
    <row r="18">
      <c r="A18" s="24"/>
      <c r="B18" s="24"/>
      <c r="C18" s="25"/>
      <c r="D18" s="21"/>
    </row>
    <row r="19">
      <c r="A19" s="24"/>
      <c r="B19" s="24"/>
      <c r="C19" s="25"/>
      <c r="D19" s="21"/>
    </row>
    <row r="20">
      <c r="A20" s="24"/>
      <c r="B20" s="24"/>
      <c r="C20" s="25"/>
      <c r="D20" s="21"/>
    </row>
    <row r="21">
      <c r="A21" s="24"/>
      <c r="B21" s="24"/>
      <c r="C21" s="25"/>
      <c r="D21" s="21"/>
    </row>
    <row r="22">
      <c r="A22" s="24"/>
      <c r="B22" s="24"/>
      <c r="C22" s="25"/>
      <c r="D22" s="21"/>
    </row>
    <row r="23" ht="15.75" customHeight="1">
      <c r="A23" s="24"/>
      <c r="B23" s="24"/>
      <c r="C23" s="25"/>
      <c r="D23" s="21"/>
    </row>
    <row r="24" ht="15.75" customHeight="1">
      <c r="A24" s="24"/>
      <c r="B24" s="24"/>
      <c r="C24" s="25"/>
      <c r="D24" s="21"/>
    </row>
    <row r="25" ht="15.75" customHeight="1">
      <c r="A25" s="24"/>
      <c r="B25" s="24"/>
      <c r="C25" s="25"/>
      <c r="D25" s="21"/>
    </row>
    <row r="26" ht="15.75" customHeight="1">
      <c r="A26" s="24"/>
      <c r="B26" s="24"/>
      <c r="C26" s="25"/>
      <c r="D26" s="21"/>
    </row>
    <row r="27" ht="15.75" customHeight="1">
      <c r="A27" s="24"/>
      <c r="B27" s="24"/>
      <c r="C27" s="25"/>
      <c r="D27" s="21"/>
    </row>
    <row r="28" ht="15.75" customHeight="1">
      <c r="A28" s="24"/>
      <c r="B28" s="24"/>
      <c r="C28" s="25"/>
      <c r="D28" s="21"/>
    </row>
    <row r="29" ht="15.75" customHeight="1">
      <c r="A29" s="24"/>
      <c r="B29" s="24"/>
      <c r="C29" s="25"/>
      <c r="D29" s="21"/>
    </row>
    <row r="30" ht="15.75" customHeight="1">
      <c r="A30" s="24"/>
      <c r="B30" s="24"/>
      <c r="C30" s="25"/>
      <c r="D30" s="21"/>
    </row>
    <row r="31" ht="15.75" customHeight="1">
      <c r="A31" s="24"/>
      <c r="B31" s="24"/>
      <c r="C31" s="25"/>
      <c r="D31" s="21"/>
    </row>
    <row r="32" ht="15.75" customHeight="1">
      <c r="A32" s="24"/>
      <c r="B32" s="24"/>
      <c r="C32" s="25"/>
      <c r="D32" s="21"/>
    </row>
    <row r="33" ht="15.75" customHeight="1">
      <c r="A33" s="24"/>
      <c r="B33" s="24"/>
      <c r="C33" s="25"/>
      <c r="D33" s="21"/>
    </row>
    <row r="34" ht="15.75" customHeight="1">
      <c r="A34" s="24"/>
      <c r="B34" s="24"/>
      <c r="C34" s="25"/>
      <c r="D34" s="21"/>
    </row>
    <row r="35" ht="15.75" customHeight="1">
      <c r="A35" s="24"/>
      <c r="B35" s="24"/>
      <c r="C35" s="25"/>
      <c r="D35" s="21"/>
    </row>
    <row r="36" ht="15.75" customHeight="1">
      <c r="A36" s="24"/>
      <c r="B36" s="24"/>
      <c r="C36" s="25"/>
      <c r="D36" s="21"/>
    </row>
    <row r="37" ht="15.75" customHeight="1">
      <c r="A37" s="24"/>
      <c r="B37" s="24"/>
      <c r="C37" s="25"/>
      <c r="D37" s="21"/>
    </row>
    <row r="38" ht="15.75" customHeight="1">
      <c r="A38" s="24"/>
      <c r="B38" s="24"/>
      <c r="C38" s="25"/>
      <c r="D38" s="21"/>
    </row>
    <row r="39" ht="15.75" customHeight="1">
      <c r="A39" s="24"/>
      <c r="B39" s="24"/>
      <c r="C39" s="25"/>
      <c r="D39" s="21"/>
    </row>
    <row r="40" ht="15.75" customHeight="1">
      <c r="A40" s="24"/>
      <c r="B40" s="24"/>
      <c r="C40" s="25"/>
      <c r="D40" s="21"/>
    </row>
    <row r="41" ht="15.75" customHeight="1">
      <c r="A41" s="24"/>
      <c r="B41" s="24"/>
      <c r="C41" s="25"/>
      <c r="D41" s="21"/>
    </row>
    <row r="42" ht="15.75" customHeight="1">
      <c r="A42" s="24"/>
      <c r="B42" s="24"/>
      <c r="C42" s="25"/>
      <c r="D42" s="21"/>
    </row>
    <row r="43" ht="15.75" customHeight="1">
      <c r="A43" s="24"/>
      <c r="B43" s="24"/>
      <c r="C43" s="25"/>
      <c r="D43" s="21"/>
    </row>
    <row r="44" ht="15.75" customHeight="1">
      <c r="A44" s="24"/>
      <c r="B44" s="24"/>
      <c r="C44" s="25"/>
      <c r="D44" s="21"/>
    </row>
    <row r="45" ht="15.75" customHeight="1">
      <c r="A45" s="24"/>
      <c r="B45" s="24"/>
      <c r="C45" s="25"/>
      <c r="D45" s="21"/>
    </row>
    <row r="46" ht="15.75" customHeight="1">
      <c r="A46" s="24"/>
      <c r="B46" s="24"/>
      <c r="C46" s="25"/>
      <c r="D46" s="21"/>
    </row>
    <row r="47" ht="15.75" customHeight="1">
      <c r="A47" s="24"/>
      <c r="B47" s="24"/>
      <c r="C47" s="25"/>
      <c r="D47" s="21"/>
    </row>
    <row r="48" ht="15.75" customHeight="1">
      <c r="A48" s="24"/>
      <c r="B48" s="24"/>
      <c r="C48" s="25"/>
      <c r="D48" s="21"/>
    </row>
    <row r="49" ht="15.75" customHeight="1">
      <c r="A49" s="24"/>
      <c r="B49" s="24"/>
      <c r="C49" s="25"/>
      <c r="D49" s="21"/>
    </row>
    <row r="50" ht="15.75" customHeight="1">
      <c r="A50" s="24"/>
      <c r="B50" s="24"/>
      <c r="C50" s="25"/>
      <c r="D50" s="21"/>
    </row>
  </sheetData>
  <mergeCells count="1">
    <mergeCell ref="B1:D1"/>
  </mergeCells>
  <hyperlinks>
    <hyperlink r:id="rId1" ref="B1"/>
  </hyperlinks>
  <printOptions/>
  <pageMargins bottom="0.75" footer="0.0" header="0.0" left="0.7" right="0.7" top="0.75"/>
  <pageSetup orientation="landscape"/>
  <drawing r:id="rId2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3.0"/>
    <col customWidth="1" min="2" max="29" width="14.43"/>
    <col customWidth="1" min="30" max="30" width="12.71"/>
  </cols>
  <sheetData>
    <row r="1" ht="39.0" customHeight="1">
      <c r="A1" s="12"/>
      <c r="B1" s="13" t="s">
        <v>88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9"/>
    </row>
    <row r="2" ht="30.0" customHeight="1">
      <c r="A2" s="14"/>
      <c r="B2" s="1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</row>
    <row r="3">
      <c r="A3" s="17" t="s">
        <v>89</v>
      </c>
      <c r="B3" s="27" t="s">
        <v>90</v>
      </c>
      <c r="C3" s="28" t="s">
        <v>91</v>
      </c>
      <c r="D3" s="27" t="s">
        <v>92</v>
      </c>
      <c r="E3" s="29" t="s">
        <v>93</v>
      </c>
      <c r="F3" s="30" t="s">
        <v>94</v>
      </c>
      <c r="G3" s="31" t="s">
        <v>95</v>
      </c>
      <c r="H3" s="30" t="s">
        <v>96</v>
      </c>
      <c r="I3" s="32" t="s">
        <v>97</v>
      </c>
      <c r="J3" s="33" t="s">
        <v>98</v>
      </c>
      <c r="K3" s="34" t="s">
        <v>99</v>
      </c>
      <c r="L3" s="33" t="s">
        <v>100</v>
      </c>
      <c r="M3" s="35" t="s">
        <v>101</v>
      </c>
      <c r="N3" s="36" t="s">
        <v>102</v>
      </c>
      <c r="O3" s="37" t="s">
        <v>103</v>
      </c>
      <c r="P3" s="36" t="s">
        <v>104</v>
      </c>
      <c r="Q3" s="38" t="s">
        <v>105</v>
      </c>
      <c r="R3" s="39" t="s">
        <v>106</v>
      </c>
      <c r="S3" s="40" t="s">
        <v>107</v>
      </c>
      <c r="T3" s="39" t="s">
        <v>108</v>
      </c>
      <c r="U3" s="41" t="s">
        <v>109</v>
      </c>
      <c r="V3" s="42" t="s">
        <v>110</v>
      </c>
      <c r="W3" s="43" t="s">
        <v>111</v>
      </c>
      <c r="X3" s="42" t="s">
        <v>112</v>
      </c>
      <c r="Y3" s="42" t="s">
        <v>113</v>
      </c>
      <c r="Z3" s="44" t="s">
        <v>114</v>
      </c>
      <c r="AA3" s="45" t="s">
        <v>115</v>
      </c>
      <c r="AB3" s="44" t="s">
        <v>116</v>
      </c>
      <c r="AC3" s="46" t="s">
        <v>117</v>
      </c>
      <c r="AD3" s="47" t="s">
        <v>118</v>
      </c>
    </row>
    <row r="4">
      <c r="A4" s="48" t="s">
        <v>82</v>
      </c>
      <c r="B4" s="49">
        <v>0.375</v>
      </c>
      <c r="C4" s="50">
        <v>0.75</v>
      </c>
      <c r="D4" s="49">
        <v>0.0625</v>
      </c>
      <c r="E4" s="51">
        <f t="shared" ref="E4:E50" si="1">IF(AND(C4&lt;&gt;"",B4&lt;&gt;""),(C4-B4)-D4,"")</f>
        <v>0.3125</v>
      </c>
      <c r="F4" s="51"/>
      <c r="G4" s="51"/>
      <c r="H4" s="51"/>
      <c r="I4" s="51" t="str">
        <f t="shared" ref="I4:I50" si="2">IF(AND(G4&lt;&gt;"",F4&lt;&gt;""),(G4-F4)-H4,"")</f>
        <v/>
      </c>
      <c r="J4" s="51"/>
      <c r="K4" s="51"/>
      <c r="L4" s="51"/>
      <c r="M4" s="51" t="str">
        <f t="shared" ref="M4:M50" si="3">IF(AND(K4&lt;&gt;"",J4&lt;&gt;""),(K4-J4)-L4,"")</f>
        <v/>
      </c>
      <c r="N4" s="51"/>
      <c r="O4" s="51"/>
      <c r="P4" s="51"/>
      <c r="Q4" s="51" t="str">
        <f t="shared" ref="Q4:Q50" si="4">IF(AND(O4&lt;&gt;"",N4&lt;&gt;""),(O4-N4)-P4,"")</f>
        <v/>
      </c>
      <c r="R4" s="51"/>
      <c r="S4" s="51"/>
      <c r="T4" s="51"/>
      <c r="U4" s="51" t="str">
        <f t="shared" ref="U4:U50" si="5">IF(AND(S4&lt;&gt;"",R4&lt;&gt;""),(S4-R4)-T4,"")</f>
        <v/>
      </c>
      <c r="V4" s="51"/>
      <c r="W4" s="51"/>
      <c r="X4" s="51"/>
      <c r="Y4" s="51" t="str">
        <f t="shared" ref="Y4:Y50" si="6">IF(AND(W4&lt;&gt;"",V4&lt;&gt;""),(W4-V4)-X4,"")</f>
        <v/>
      </c>
      <c r="Z4" s="51"/>
      <c r="AA4" s="51"/>
      <c r="AB4" s="51"/>
      <c r="AC4" s="51" t="str">
        <f t="shared" ref="AC4:AC50" si="7">IF(AND(AA4&lt;&gt;"",Z4&lt;&gt;""),(AA4-Z4)-AB4,"")</f>
        <v/>
      </c>
      <c r="AD4" s="51">
        <f t="shared" ref="AD4:AD50" si="8">IF(A4&lt;&gt;"",E4+I4+M4+Q4+U4+Y4+AC4,"")</f>
        <v>0.3125</v>
      </c>
    </row>
    <row r="5">
      <c r="A5" s="48" t="s">
        <v>84</v>
      </c>
      <c r="B5" s="51"/>
      <c r="C5" s="51"/>
      <c r="D5" s="51"/>
      <c r="E5" s="51" t="str">
        <f t="shared" si="1"/>
        <v/>
      </c>
      <c r="F5" s="51"/>
      <c r="G5" s="51"/>
      <c r="H5" s="51"/>
      <c r="I5" s="51" t="str">
        <f t="shared" si="2"/>
        <v/>
      </c>
      <c r="J5" s="51"/>
      <c r="K5" s="51"/>
      <c r="L5" s="51"/>
      <c r="M5" s="51" t="str">
        <f t="shared" si="3"/>
        <v/>
      </c>
      <c r="N5" s="51"/>
      <c r="O5" s="51"/>
      <c r="P5" s="51"/>
      <c r="Q5" s="51" t="str">
        <f t="shared" si="4"/>
        <v/>
      </c>
      <c r="R5" s="51"/>
      <c r="S5" s="51"/>
      <c r="T5" s="51"/>
      <c r="U5" s="51" t="str">
        <f t="shared" si="5"/>
        <v/>
      </c>
      <c r="V5" s="51"/>
      <c r="W5" s="51"/>
      <c r="X5" s="51"/>
      <c r="Y5" s="51" t="str">
        <f t="shared" si="6"/>
        <v/>
      </c>
      <c r="Z5" s="51"/>
      <c r="AA5" s="51"/>
      <c r="AB5" s="51"/>
      <c r="AC5" s="51" t="str">
        <f t="shared" si="7"/>
        <v/>
      </c>
      <c r="AD5" s="51">
        <f t="shared" si="8"/>
        <v>0</v>
      </c>
    </row>
    <row r="6">
      <c r="A6" s="48" t="s">
        <v>86</v>
      </c>
      <c r="B6" s="51"/>
      <c r="C6" s="51"/>
      <c r="D6" s="51"/>
      <c r="E6" s="51" t="str">
        <f t="shared" si="1"/>
        <v/>
      </c>
      <c r="F6" s="51"/>
      <c r="G6" s="51"/>
      <c r="H6" s="51"/>
      <c r="I6" s="51" t="str">
        <f t="shared" si="2"/>
        <v/>
      </c>
      <c r="J6" s="51"/>
      <c r="K6" s="51"/>
      <c r="L6" s="51"/>
      <c r="M6" s="51" t="str">
        <f t="shared" si="3"/>
        <v/>
      </c>
      <c r="N6" s="51"/>
      <c r="O6" s="51"/>
      <c r="P6" s="51"/>
      <c r="Q6" s="51" t="str">
        <f t="shared" si="4"/>
        <v/>
      </c>
      <c r="R6" s="51"/>
      <c r="S6" s="51"/>
      <c r="T6" s="51"/>
      <c r="U6" s="51" t="str">
        <f t="shared" si="5"/>
        <v/>
      </c>
      <c r="V6" s="51"/>
      <c r="W6" s="51"/>
      <c r="X6" s="51"/>
      <c r="Y6" s="51" t="str">
        <f t="shared" si="6"/>
        <v/>
      </c>
      <c r="Z6" s="51"/>
      <c r="AA6" s="51"/>
      <c r="AB6" s="51"/>
      <c r="AC6" s="51" t="str">
        <f t="shared" si="7"/>
        <v/>
      </c>
      <c r="AD6" s="51">
        <f t="shared" si="8"/>
        <v>0</v>
      </c>
    </row>
    <row r="7">
      <c r="A7" s="48"/>
      <c r="B7" s="51"/>
      <c r="C7" s="51"/>
      <c r="D7" s="51"/>
      <c r="E7" s="51" t="str">
        <f t="shared" si="1"/>
        <v/>
      </c>
      <c r="F7" s="51"/>
      <c r="G7" s="51"/>
      <c r="H7" s="51"/>
      <c r="I7" s="51" t="str">
        <f t="shared" si="2"/>
        <v/>
      </c>
      <c r="J7" s="51"/>
      <c r="K7" s="51"/>
      <c r="L7" s="51"/>
      <c r="M7" s="51" t="str">
        <f t="shared" si="3"/>
        <v/>
      </c>
      <c r="N7" s="51"/>
      <c r="O7" s="51"/>
      <c r="P7" s="51"/>
      <c r="Q7" s="51" t="str">
        <f t="shared" si="4"/>
        <v/>
      </c>
      <c r="R7" s="51"/>
      <c r="S7" s="51"/>
      <c r="T7" s="51"/>
      <c r="U7" s="51" t="str">
        <f t="shared" si="5"/>
        <v/>
      </c>
      <c r="V7" s="51"/>
      <c r="W7" s="51"/>
      <c r="X7" s="51"/>
      <c r="Y7" s="51" t="str">
        <f t="shared" si="6"/>
        <v/>
      </c>
      <c r="Z7" s="51"/>
      <c r="AA7" s="51"/>
      <c r="AB7" s="51"/>
      <c r="AC7" s="51" t="str">
        <f t="shared" si="7"/>
        <v/>
      </c>
      <c r="AD7" s="51" t="str">
        <f t="shared" si="8"/>
        <v/>
      </c>
    </row>
    <row r="8">
      <c r="A8" s="48"/>
      <c r="B8" s="51"/>
      <c r="C8" s="51"/>
      <c r="D8" s="51"/>
      <c r="E8" s="51" t="str">
        <f t="shared" si="1"/>
        <v/>
      </c>
      <c r="F8" s="51"/>
      <c r="G8" s="51"/>
      <c r="H8" s="51"/>
      <c r="I8" s="51" t="str">
        <f t="shared" si="2"/>
        <v/>
      </c>
      <c r="J8" s="51"/>
      <c r="K8" s="51"/>
      <c r="L8" s="51"/>
      <c r="M8" s="51" t="str">
        <f t="shared" si="3"/>
        <v/>
      </c>
      <c r="N8" s="51"/>
      <c r="O8" s="51"/>
      <c r="P8" s="51"/>
      <c r="Q8" s="51" t="str">
        <f t="shared" si="4"/>
        <v/>
      </c>
      <c r="R8" s="51"/>
      <c r="S8" s="51"/>
      <c r="T8" s="51"/>
      <c r="U8" s="51" t="str">
        <f t="shared" si="5"/>
        <v/>
      </c>
      <c r="V8" s="51"/>
      <c r="W8" s="51"/>
      <c r="X8" s="51"/>
      <c r="Y8" s="51" t="str">
        <f t="shared" si="6"/>
        <v/>
      </c>
      <c r="Z8" s="51"/>
      <c r="AA8" s="51"/>
      <c r="AB8" s="51"/>
      <c r="AC8" s="51" t="str">
        <f t="shared" si="7"/>
        <v/>
      </c>
      <c r="AD8" s="51" t="str">
        <f t="shared" si="8"/>
        <v/>
      </c>
    </row>
    <row r="9">
      <c r="A9" s="48"/>
      <c r="B9" s="51"/>
      <c r="C9" s="51"/>
      <c r="D9" s="51"/>
      <c r="E9" s="51" t="str">
        <f t="shared" si="1"/>
        <v/>
      </c>
      <c r="F9" s="51"/>
      <c r="G9" s="51"/>
      <c r="H9" s="51"/>
      <c r="I9" s="51" t="str">
        <f t="shared" si="2"/>
        <v/>
      </c>
      <c r="J9" s="51"/>
      <c r="K9" s="51"/>
      <c r="L9" s="51"/>
      <c r="M9" s="51" t="str">
        <f t="shared" si="3"/>
        <v/>
      </c>
      <c r="N9" s="51"/>
      <c r="O9" s="51"/>
      <c r="P9" s="51"/>
      <c r="Q9" s="51" t="str">
        <f t="shared" si="4"/>
        <v/>
      </c>
      <c r="R9" s="51"/>
      <c r="S9" s="51"/>
      <c r="T9" s="51"/>
      <c r="U9" s="51" t="str">
        <f t="shared" si="5"/>
        <v/>
      </c>
      <c r="V9" s="51"/>
      <c r="W9" s="51"/>
      <c r="X9" s="51"/>
      <c r="Y9" s="51" t="str">
        <f t="shared" si="6"/>
        <v/>
      </c>
      <c r="Z9" s="51"/>
      <c r="AA9" s="51"/>
      <c r="AB9" s="51"/>
      <c r="AC9" s="51" t="str">
        <f t="shared" si="7"/>
        <v/>
      </c>
      <c r="AD9" s="51" t="str">
        <f t="shared" si="8"/>
        <v/>
      </c>
    </row>
    <row r="10">
      <c r="A10" s="48"/>
      <c r="B10" s="51"/>
      <c r="C10" s="51"/>
      <c r="D10" s="51"/>
      <c r="E10" s="51" t="str">
        <f t="shared" si="1"/>
        <v/>
      </c>
      <c r="F10" s="51"/>
      <c r="G10" s="51"/>
      <c r="H10" s="51"/>
      <c r="I10" s="51" t="str">
        <f t="shared" si="2"/>
        <v/>
      </c>
      <c r="J10" s="51"/>
      <c r="K10" s="51"/>
      <c r="L10" s="51"/>
      <c r="M10" s="51" t="str">
        <f t="shared" si="3"/>
        <v/>
      </c>
      <c r="N10" s="51"/>
      <c r="O10" s="51"/>
      <c r="P10" s="51"/>
      <c r="Q10" s="51" t="str">
        <f t="shared" si="4"/>
        <v/>
      </c>
      <c r="R10" s="51"/>
      <c r="S10" s="51"/>
      <c r="T10" s="51"/>
      <c r="U10" s="51" t="str">
        <f t="shared" si="5"/>
        <v/>
      </c>
      <c r="V10" s="51"/>
      <c r="W10" s="51"/>
      <c r="X10" s="51"/>
      <c r="Y10" s="51" t="str">
        <f t="shared" si="6"/>
        <v/>
      </c>
      <c r="Z10" s="51"/>
      <c r="AA10" s="51"/>
      <c r="AB10" s="51"/>
      <c r="AC10" s="51" t="str">
        <f t="shared" si="7"/>
        <v/>
      </c>
      <c r="AD10" s="51" t="str">
        <f t="shared" si="8"/>
        <v/>
      </c>
    </row>
    <row r="11">
      <c r="A11" s="48"/>
      <c r="B11" s="51"/>
      <c r="C11" s="51"/>
      <c r="D11" s="51"/>
      <c r="E11" s="51" t="str">
        <f t="shared" si="1"/>
        <v/>
      </c>
      <c r="F11" s="51"/>
      <c r="G11" s="51"/>
      <c r="H11" s="51"/>
      <c r="I11" s="51" t="str">
        <f t="shared" si="2"/>
        <v/>
      </c>
      <c r="J11" s="51"/>
      <c r="K11" s="51"/>
      <c r="L11" s="51"/>
      <c r="M11" s="51" t="str">
        <f t="shared" si="3"/>
        <v/>
      </c>
      <c r="N11" s="51"/>
      <c r="O11" s="51"/>
      <c r="P11" s="51"/>
      <c r="Q11" s="51" t="str">
        <f t="shared" si="4"/>
        <v/>
      </c>
      <c r="R11" s="51"/>
      <c r="S11" s="51"/>
      <c r="T11" s="51"/>
      <c r="U11" s="51" t="str">
        <f t="shared" si="5"/>
        <v/>
      </c>
      <c r="V11" s="51"/>
      <c r="W11" s="51"/>
      <c r="X11" s="51"/>
      <c r="Y11" s="51" t="str">
        <f t="shared" si="6"/>
        <v/>
      </c>
      <c r="Z11" s="51"/>
      <c r="AA11" s="51"/>
      <c r="AB11" s="51"/>
      <c r="AC11" s="51" t="str">
        <f t="shared" si="7"/>
        <v/>
      </c>
      <c r="AD11" s="51" t="str">
        <f t="shared" si="8"/>
        <v/>
      </c>
    </row>
    <row r="12">
      <c r="A12" s="48"/>
      <c r="B12" s="51"/>
      <c r="C12" s="51"/>
      <c r="D12" s="51"/>
      <c r="E12" s="51" t="str">
        <f t="shared" si="1"/>
        <v/>
      </c>
      <c r="F12" s="51"/>
      <c r="G12" s="51"/>
      <c r="H12" s="51"/>
      <c r="I12" s="51" t="str">
        <f t="shared" si="2"/>
        <v/>
      </c>
      <c r="J12" s="51"/>
      <c r="K12" s="51"/>
      <c r="L12" s="51"/>
      <c r="M12" s="51" t="str">
        <f t="shared" si="3"/>
        <v/>
      </c>
      <c r="N12" s="51"/>
      <c r="O12" s="51"/>
      <c r="P12" s="51"/>
      <c r="Q12" s="51" t="str">
        <f t="shared" si="4"/>
        <v/>
      </c>
      <c r="R12" s="51"/>
      <c r="S12" s="51"/>
      <c r="T12" s="51"/>
      <c r="U12" s="51" t="str">
        <f t="shared" si="5"/>
        <v/>
      </c>
      <c r="V12" s="51"/>
      <c r="W12" s="51"/>
      <c r="X12" s="51"/>
      <c r="Y12" s="51" t="str">
        <f t="shared" si="6"/>
        <v/>
      </c>
      <c r="Z12" s="51"/>
      <c r="AA12" s="51"/>
      <c r="AB12" s="51"/>
      <c r="AC12" s="51" t="str">
        <f t="shared" si="7"/>
        <v/>
      </c>
      <c r="AD12" s="51" t="str">
        <f t="shared" si="8"/>
        <v/>
      </c>
    </row>
    <row r="13">
      <c r="A13" s="48"/>
      <c r="B13" s="51"/>
      <c r="C13" s="51"/>
      <c r="D13" s="51"/>
      <c r="E13" s="51" t="str">
        <f t="shared" si="1"/>
        <v/>
      </c>
      <c r="F13" s="51"/>
      <c r="G13" s="51"/>
      <c r="H13" s="51"/>
      <c r="I13" s="51" t="str">
        <f t="shared" si="2"/>
        <v/>
      </c>
      <c r="J13" s="51"/>
      <c r="K13" s="51"/>
      <c r="L13" s="51"/>
      <c r="M13" s="51" t="str">
        <f t="shared" si="3"/>
        <v/>
      </c>
      <c r="N13" s="51"/>
      <c r="O13" s="51"/>
      <c r="P13" s="51"/>
      <c r="Q13" s="51" t="str">
        <f t="shared" si="4"/>
        <v/>
      </c>
      <c r="R13" s="51"/>
      <c r="S13" s="51"/>
      <c r="T13" s="51"/>
      <c r="U13" s="51" t="str">
        <f t="shared" si="5"/>
        <v/>
      </c>
      <c r="V13" s="51"/>
      <c r="W13" s="51"/>
      <c r="X13" s="51"/>
      <c r="Y13" s="51" t="str">
        <f t="shared" si="6"/>
        <v/>
      </c>
      <c r="Z13" s="51"/>
      <c r="AA13" s="51"/>
      <c r="AB13" s="51"/>
      <c r="AC13" s="51" t="str">
        <f t="shared" si="7"/>
        <v/>
      </c>
      <c r="AD13" s="51" t="str">
        <f t="shared" si="8"/>
        <v/>
      </c>
    </row>
    <row r="14">
      <c r="A14" s="48"/>
      <c r="B14" s="51"/>
      <c r="C14" s="51"/>
      <c r="D14" s="51"/>
      <c r="E14" s="51" t="str">
        <f t="shared" si="1"/>
        <v/>
      </c>
      <c r="F14" s="51"/>
      <c r="G14" s="51"/>
      <c r="H14" s="51"/>
      <c r="I14" s="51" t="str">
        <f t="shared" si="2"/>
        <v/>
      </c>
      <c r="J14" s="51"/>
      <c r="K14" s="51"/>
      <c r="L14" s="51"/>
      <c r="M14" s="51" t="str">
        <f t="shared" si="3"/>
        <v/>
      </c>
      <c r="N14" s="51"/>
      <c r="O14" s="51"/>
      <c r="P14" s="51"/>
      <c r="Q14" s="51" t="str">
        <f t="shared" si="4"/>
        <v/>
      </c>
      <c r="R14" s="51"/>
      <c r="S14" s="51"/>
      <c r="T14" s="51"/>
      <c r="U14" s="51" t="str">
        <f t="shared" si="5"/>
        <v/>
      </c>
      <c r="V14" s="51"/>
      <c r="W14" s="51"/>
      <c r="X14" s="51"/>
      <c r="Y14" s="51" t="str">
        <f t="shared" si="6"/>
        <v/>
      </c>
      <c r="Z14" s="51"/>
      <c r="AA14" s="51"/>
      <c r="AB14" s="51"/>
      <c r="AC14" s="51" t="str">
        <f t="shared" si="7"/>
        <v/>
      </c>
      <c r="AD14" s="51" t="str">
        <f t="shared" si="8"/>
        <v/>
      </c>
    </row>
    <row r="15">
      <c r="A15" s="48"/>
      <c r="B15" s="51"/>
      <c r="C15" s="51"/>
      <c r="D15" s="51"/>
      <c r="E15" s="51" t="str">
        <f t="shared" si="1"/>
        <v/>
      </c>
      <c r="F15" s="51"/>
      <c r="G15" s="51"/>
      <c r="H15" s="51"/>
      <c r="I15" s="51" t="str">
        <f t="shared" si="2"/>
        <v/>
      </c>
      <c r="J15" s="51"/>
      <c r="K15" s="51"/>
      <c r="L15" s="51"/>
      <c r="M15" s="51" t="str">
        <f t="shared" si="3"/>
        <v/>
      </c>
      <c r="N15" s="51"/>
      <c r="O15" s="51"/>
      <c r="P15" s="51"/>
      <c r="Q15" s="51" t="str">
        <f t="shared" si="4"/>
        <v/>
      </c>
      <c r="R15" s="51"/>
      <c r="S15" s="51"/>
      <c r="T15" s="51"/>
      <c r="U15" s="51" t="str">
        <f t="shared" si="5"/>
        <v/>
      </c>
      <c r="V15" s="51"/>
      <c r="W15" s="51"/>
      <c r="X15" s="51"/>
      <c r="Y15" s="51" t="str">
        <f t="shared" si="6"/>
        <v/>
      </c>
      <c r="Z15" s="51"/>
      <c r="AA15" s="51"/>
      <c r="AB15" s="51"/>
      <c r="AC15" s="51" t="str">
        <f t="shared" si="7"/>
        <v/>
      </c>
      <c r="AD15" s="51" t="str">
        <f t="shared" si="8"/>
        <v/>
      </c>
    </row>
    <row r="16">
      <c r="A16" s="48"/>
      <c r="B16" s="51"/>
      <c r="C16" s="51"/>
      <c r="D16" s="51"/>
      <c r="E16" s="51" t="str">
        <f t="shared" si="1"/>
        <v/>
      </c>
      <c r="F16" s="51"/>
      <c r="G16" s="51"/>
      <c r="H16" s="51"/>
      <c r="I16" s="51" t="str">
        <f t="shared" si="2"/>
        <v/>
      </c>
      <c r="J16" s="51"/>
      <c r="K16" s="51"/>
      <c r="L16" s="51"/>
      <c r="M16" s="51" t="str">
        <f t="shared" si="3"/>
        <v/>
      </c>
      <c r="N16" s="51"/>
      <c r="O16" s="51"/>
      <c r="P16" s="51"/>
      <c r="Q16" s="51" t="str">
        <f t="shared" si="4"/>
        <v/>
      </c>
      <c r="R16" s="51"/>
      <c r="S16" s="51"/>
      <c r="T16" s="51"/>
      <c r="U16" s="51" t="str">
        <f t="shared" si="5"/>
        <v/>
      </c>
      <c r="V16" s="51"/>
      <c r="W16" s="51"/>
      <c r="X16" s="51"/>
      <c r="Y16" s="51" t="str">
        <f t="shared" si="6"/>
        <v/>
      </c>
      <c r="Z16" s="51"/>
      <c r="AA16" s="51"/>
      <c r="AB16" s="51"/>
      <c r="AC16" s="51" t="str">
        <f t="shared" si="7"/>
        <v/>
      </c>
      <c r="AD16" s="51" t="str">
        <f t="shared" si="8"/>
        <v/>
      </c>
    </row>
    <row r="17">
      <c r="A17" s="48"/>
      <c r="B17" s="51"/>
      <c r="C17" s="51"/>
      <c r="D17" s="51"/>
      <c r="E17" s="51" t="str">
        <f t="shared" si="1"/>
        <v/>
      </c>
      <c r="F17" s="51"/>
      <c r="G17" s="51"/>
      <c r="H17" s="51"/>
      <c r="I17" s="51" t="str">
        <f t="shared" si="2"/>
        <v/>
      </c>
      <c r="J17" s="51"/>
      <c r="K17" s="51"/>
      <c r="L17" s="51"/>
      <c r="M17" s="51" t="str">
        <f t="shared" si="3"/>
        <v/>
      </c>
      <c r="N17" s="51"/>
      <c r="O17" s="51"/>
      <c r="P17" s="51"/>
      <c r="Q17" s="51" t="str">
        <f t="shared" si="4"/>
        <v/>
      </c>
      <c r="R17" s="51"/>
      <c r="S17" s="51"/>
      <c r="T17" s="51"/>
      <c r="U17" s="51" t="str">
        <f t="shared" si="5"/>
        <v/>
      </c>
      <c r="V17" s="51"/>
      <c r="W17" s="51"/>
      <c r="X17" s="51"/>
      <c r="Y17" s="51" t="str">
        <f t="shared" si="6"/>
        <v/>
      </c>
      <c r="Z17" s="51"/>
      <c r="AA17" s="51"/>
      <c r="AB17" s="51"/>
      <c r="AC17" s="51" t="str">
        <f t="shared" si="7"/>
        <v/>
      </c>
      <c r="AD17" s="51" t="str">
        <f t="shared" si="8"/>
        <v/>
      </c>
    </row>
    <row r="18">
      <c r="A18" s="48"/>
      <c r="B18" s="51"/>
      <c r="C18" s="51"/>
      <c r="D18" s="51"/>
      <c r="E18" s="51" t="str">
        <f t="shared" si="1"/>
        <v/>
      </c>
      <c r="F18" s="51"/>
      <c r="G18" s="51"/>
      <c r="H18" s="51"/>
      <c r="I18" s="51" t="str">
        <f t="shared" si="2"/>
        <v/>
      </c>
      <c r="J18" s="51"/>
      <c r="K18" s="51"/>
      <c r="L18" s="51"/>
      <c r="M18" s="51" t="str">
        <f t="shared" si="3"/>
        <v/>
      </c>
      <c r="N18" s="51"/>
      <c r="O18" s="51"/>
      <c r="P18" s="51"/>
      <c r="Q18" s="51" t="str">
        <f t="shared" si="4"/>
        <v/>
      </c>
      <c r="R18" s="51"/>
      <c r="S18" s="51"/>
      <c r="T18" s="51"/>
      <c r="U18" s="51" t="str">
        <f t="shared" si="5"/>
        <v/>
      </c>
      <c r="V18" s="51"/>
      <c r="W18" s="51"/>
      <c r="X18" s="51"/>
      <c r="Y18" s="51" t="str">
        <f t="shared" si="6"/>
        <v/>
      </c>
      <c r="Z18" s="51"/>
      <c r="AA18" s="51"/>
      <c r="AB18" s="51"/>
      <c r="AC18" s="51" t="str">
        <f t="shared" si="7"/>
        <v/>
      </c>
      <c r="AD18" s="51" t="str">
        <f t="shared" si="8"/>
        <v/>
      </c>
    </row>
    <row r="19">
      <c r="A19" s="48"/>
      <c r="B19" s="51"/>
      <c r="C19" s="51"/>
      <c r="D19" s="51"/>
      <c r="E19" s="51" t="str">
        <f t="shared" si="1"/>
        <v/>
      </c>
      <c r="F19" s="51"/>
      <c r="G19" s="51"/>
      <c r="H19" s="51"/>
      <c r="I19" s="51" t="str">
        <f t="shared" si="2"/>
        <v/>
      </c>
      <c r="J19" s="51"/>
      <c r="K19" s="51"/>
      <c r="L19" s="51"/>
      <c r="M19" s="51" t="str">
        <f t="shared" si="3"/>
        <v/>
      </c>
      <c r="N19" s="51"/>
      <c r="O19" s="51"/>
      <c r="P19" s="51"/>
      <c r="Q19" s="51" t="str">
        <f t="shared" si="4"/>
        <v/>
      </c>
      <c r="R19" s="51"/>
      <c r="S19" s="51"/>
      <c r="T19" s="51"/>
      <c r="U19" s="51" t="str">
        <f t="shared" si="5"/>
        <v/>
      </c>
      <c r="V19" s="51"/>
      <c r="W19" s="51"/>
      <c r="X19" s="51"/>
      <c r="Y19" s="51" t="str">
        <f t="shared" si="6"/>
        <v/>
      </c>
      <c r="Z19" s="51"/>
      <c r="AA19" s="51"/>
      <c r="AB19" s="51"/>
      <c r="AC19" s="51" t="str">
        <f t="shared" si="7"/>
        <v/>
      </c>
      <c r="AD19" s="51" t="str">
        <f t="shared" si="8"/>
        <v/>
      </c>
    </row>
    <row r="20">
      <c r="A20" s="48"/>
      <c r="B20" s="51"/>
      <c r="C20" s="51"/>
      <c r="D20" s="51"/>
      <c r="E20" s="51" t="str">
        <f t="shared" si="1"/>
        <v/>
      </c>
      <c r="F20" s="51"/>
      <c r="G20" s="51"/>
      <c r="H20" s="51"/>
      <c r="I20" s="51" t="str">
        <f t="shared" si="2"/>
        <v/>
      </c>
      <c r="J20" s="51"/>
      <c r="K20" s="51"/>
      <c r="L20" s="51"/>
      <c r="M20" s="51" t="str">
        <f t="shared" si="3"/>
        <v/>
      </c>
      <c r="N20" s="51"/>
      <c r="O20" s="51"/>
      <c r="P20" s="51"/>
      <c r="Q20" s="51" t="str">
        <f t="shared" si="4"/>
        <v/>
      </c>
      <c r="R20" s="51"/>
      <c r="S20" s="51"/>
      <c r="T20" s="51"/>
      <c r="U20" s="51" t="str">
        <f t="shared" si="5"/>
        <v/>
      </c>
      <c r="V20" s="51"/>
      <c r="W20" s="51"/>
      <c r="X20" s="51"/>
      <c r="Y20" s="51" t="str">
        <f t="shared" si="6"/>
        <v/>
      </c>
      <c r="Z20" s="51"/>
      <c r="AA20" s="51"/>
      <c r="AB20" s="51"/>
      <c r="AC20" s="51" t="str">
        <f t="shared" si="7"/>
        <v/>
      </c>
      <c r="AD20" s="51" t="str">
        <f t="shared" si="8"/>
        <v/>
      </c>
    </row>
    <row r="21">
      <c r="A21" s="48"/>
      <c r="B21" s="51"/>
      <c r="C21" s="51"/>
      <c r="D21" s="51"/>
      <c r="E21" s="51" t="str">
        <f t="shared" si="1"/>
        <v/>
      </c>
      <c r="F21" s="51"/>
      <c r="G21" s="51"/>
      <c r="H21" s="51"/>
      <c r="I21" s="51" t="str">
        <f t="shared" si="2"/>
        <v/>
      </c>
      <c r="J21" s="51"/>
      <c r="K21" s="51"/>
      <c r="L21" s="51"/>
      <c r="M21" s="51" t="str">
        <f t="shared" si="3"/>
        <v/>
      </c>
      <c r="N21" s="51"/>
      <c r="O21" s="51"/>
      <c r="P21" s="51"/>
      <c r="Q21" s="51" t="str">
        <f t="shared" si="4"/>
        <v/>
      </c>
      <c r="R21" s="51"/>
      <c r="S21" s="51"/>
      <c r="T21" s="51"/>
      <c r="U21" s="51" t="str">
        <f t="shared" si="5"/>
        <v/>
      </c>
      <c r="V21" s="51"/>
      <c r="W21" s="51"/>
      <c r="X21" s="51"/>
      <c r="Y21" s="51" t="str">
        <f t="shared" si="6"/>
        <v/>
      </c>
      <c r="Z21" s="51"/>
      <c r="AA21" s="51"/>
      <c r="AB21" s="51"/>
      <c r="AC21" s="51" t="str">
        <f t="shared" si="7"/>
        <v/>
      </c>
      <c r="AD21" s="51" t="str">
        <f t="shared" si="8"/>
        <v/>
      </c>
    </row>
    <row r="22">
      <c r="A22" s="48"/>
      <c r="B22" s="51"/>
      <c r="C22" s="51"/>
      <c r="D22" s="51"/>
      <c r="E22" s="51" t="str">
        <f t="shared" si="1"/>
        <v/>
      </c>
      <c r="F22" s="51"/>
      <c r="G22" s="51"/>
      <c r="H22" s="51"/>
      <c r="I22" s="51" t="str">
        <f t="shared" si="2"/>
        <v/>
      </c>
      <c r="J22" s="51"/>
      <c r="K22" s="51"/>
      <c r="L22" s="51"/>
      <c r="M22" s="51" t="str">
        <f t="shared" si="3"/>
        <v/>
      </c>
      <c r="N22" s="51"/>
      <c r="O22" s="51"/>
      <c r="P22" s="51"/>
      <c r="Q22" s="51" t="str">
        <f t="shared" si="4"/>
        <v/>
      </c>
      <c r="R22" s="51"/>
      <c r="S22" s="51"/>
      <c r="T22" s="51"/>
      <c r="U22" s="51" t="str">
        <f t="shared" si="5"/>
        <v/>
      </c>
      <c r="V22" s="51"/>
      <c r="W22" s="51"/>
      <c r="X22" s="51"/>
      <c r="Y22" s="51" t="str">
        <f t="shared" si="6"/>
        <v/>
      </c>
      <c r="Z22" s="51"/>
      <c r="AA22" s="51"/>
      <c r="AB22" s="51"/>
      <c r="AC22" s="51" t="str">
        <f t="shared" si="7"/>
        <v/>
      </c>
      <c r="AD22" s="51" t="str">
        <f t="shared" si="8"/>
        <v/>
      </c>
    </row>
    <row r="23" ht="15.75" customHeight="1">
      <c r="A23" s="48"/>
      <c r="B23" s="51"/>
      <c r="C23" s="51"/>
      <c r="D23" s="51"/>
      <c r="E23" s="51" t="str">
        <f t="shared" si="1"/>
        <v/>
      </c>
      <c r="F23" s="51"/>
      <c r="G23" s="51"/>
      <c r="H23" s="51"/>
      <c r="I23" s="51" t="str">
        <f t="shared" si="2"/>
        <v/>
      </c>
      <c r="J23" s="51"/>
      <c r="K23" s="51"/>
      <c r="L23" s="51"/>
      <c r="M23" s="51" t="str">
        <f t="shared" si="3"/>
        <v/>
      </c>
      <c r="N23" s="51"/>
      <c r="O23" s="51"/>
      <c r="P23" s="51"/>
      <c r="Q23" s="51" t="str">
        <f t="shared" si="4"/>
        <v/>
      </c>
      <c r="R23" s="51"/>
      <c r="S23" s="51"/>
      <c r="T23" s="51"/>
      <c r="U23" s="51" t="str">
        <f t="shared" si="5"/>
        <v/>
      </c>
      <c r="V23" s="51"/>
      <c r="W23" s="51"/>
      <c r="X23" s="51"/>
      <c r="Y23" s="51" t="str">
        <f t="shared" si="6"/>
        <v/>
      </c>
      <c r="Z23" s="51"/>
      <c r="AA23" s="51"/>
      <c r="AB23" s="51"/>
      <c r="AC23" s="51" t="str">
        <f t="shared" si="7"/>
        <v/>
      </c>
      <c r="AD23" s="51" t="str">
        <f t="shared" si="8"/>
        <v/>
      </c>
    </row>
    <row r="24" ht="15.75" customHeight="1">
      <c r="A24" s="48"/>
      <c r="B24" s="51"/>
      <c r="C24" s="51"/>
      <c r="D24" s="51"/>
      <c r="E24" s="51" t="str">
        <f t="shared" si="1"/>
        <v/>
      </c>
      <c r="F24" s="51"/>
      <c r="G24" s="51"/>
      <c r="H24" s="51"/>
      <c r="I24" s="51" t="str">
        <f t="shared" si="2"/>
        <v/>
      </c>
      <c r="J24" s="51"/>
      <c r="K24" s="51"/>
      <c r="L24" s="51"/>
      <c r="M24" s="51" t="str">
        <f t="shared" si="3"/>
        <v/>
      </c>
      <c r="N24" s="51"/>
      <c r="O24" s="51"/>
      <c r="P24" s="51"/>
      <c r="Q24" s="51" t="str">
        <f t="shared" si="4"/>
        <v/>
      </c>
      <c r="R24" s="51"/>
      <c r="S24" s="51"/>
      <c r="T24" s="51"/>
      <c r="U24" s="51" t="str">
        <f t="shared" si="5"/>
        <v/>
      </c>
      <c r="V24" s="51"/>
      <c r="W24" s="51"/>
      <c r="X24" s="51"/>
      <c r="Y24" s="51" t="str">
        <f t="shared" si="6"/>
        <v/>
      </c>
      <c r="Z24" s="51"/>
      <c r="AA24" s="51"/>
      <c r="AB24" s="51"/>
      <c r="AC24" s="51" t="str">
        <f t="shared" si="7"/>
        <v/>
      </c>
      <c r="AD24" s="51" t="str">
        <f t="shared" si="8"/>
        <v/>
      </c>
    </row>
    <row r="25" ht="15.75" customHeight="1">
      <c r="A25" s="48"/>
      <c r="B25" s="51"/>
      <c r="C25" s="51"/>
      <c r="D25" s="51"/>
      <c r="E25" s="51" t="str">
        <f t="shared" si="1"/>
        <v/>
      </c>
      <c r="F25" s="51"/>
      <c r="G25" s="51"/>
      <c r="H25" s="51"/>
      <c r="I25" s="51" t="str">
        <f t="shared" si="2"/>
        <v/>
      </c>
      <c r="J25" s="51"/>
      <c r="K25" s="51"/>
      <c r="L25" s="51"/>
      <c r="M25" s="51" t="str">
        <f t="shared" si="3"/>
        <v/>
      </c>
      <c r="N25" s="51"/>
      <c r="O25" s="51"/>
      <c r="P25" s="51"/>
      <c r="Q25" s="51" t="str">
        <f t="shared" si="4"/>
        <v/>
      </c>
      <c r="R25" s="51"/>
      <c r="S25" s="51"/>
      <c r="T25" s="51"/>
      <c r="U25" s="51" t="str">
        <f t="shared" si="5"/>
        <v/>
      </c>
      <c r="V25" s="51"/>
      <c r="W25" s="51"/>
      <c r="X25" s="51"/>
      <c r="Y25" s="51" t="str">
        <f t="shared" si="6"/>
        <v/>
      </c>
      <c r="Z25" s="51"/>
      <c r="AA25" s="51"/>
      <c r="AB25" s="51"/>
      <c r="AC25" s="51" t="str">
        <f t="shared" si="7"/>
        <v/>
      </c>
      <c r="AD25" s="51" t="str">
        <f t="shared" si="8"/>
        <v/>
      </c>
    </row>
    <row r="26" ht="15.75" customHeight="1">
      <c r="A26" s="48"/>
      <c r="B26" s="51"/>
      <c r="C26" s="51"/>
      <c r="D26" s="51"/>
      <c r="E26" s="51" t="str">
        <f t="shared" si="1"/>
        <v/>
      </c>
      <c r="F26" s="51"/>
      <c r="G26" s="51"/>
      <c r="H26" s="51"/>
      <c r="I26" s="51" t="str">
        <f t="shared" si="2"/>
        <v/>
      </c>
      <c r="J26" s="51"/>
      <c r="K26" s="51"/>
      <c r="L26" s="51"/>
      <c r="M26" s="51" t="str">
        <f t="shared" si="3"/>
        <v/>
      </c>
      <c r="N26" s="51"/>
      <c r="O26" s="51"/>
      <c r="P26" s="51"/>
      <c r="Q26" s="51" t="str">
        <f t="shared" si="4"/>
        <v/>
      </c>
      <c r="R26" s="51"/>
      <c r="S26" s="51"/>
      <c r="T26" s="51"/>
      <c r="U26" s="51" t="str">
        <f t="shared" si="5"/>
        <v/>
      </c>
      <c r="V26" s="51"/>
      <c r="W26" s="51"/>
      <c r="X26" s="51"/>
      <c r="Y26" s="51" t="str">
        <f t="shared" si="6"/>
        <v/>
      </c>
      <c r="Z26" s="51"/>
      <c r="AA26" s="51"/>
      <c r="AB26" s="51"/>
      <c r="AC26" s="51" t="str">
        <f t="shared" si="7"/>
        <v/>
      </c>
      <c r="AD26" s="51" t="str">
        <f t="shared" si="8"/>
        <v/>
      </c>
    </row>
    <row r="27" ht="15.75" customHeight="1">
      <c r="A27" s="48"/>
      <c r="B27" s="51"/>
      <c r="C27" s="51"/>
      <c r="D27" s="51"/>
      <c r="E27" s="51" t="str">
        <f t="shared" si="1"/>
        <v/>
      </c>
      <c r="F27" s="51"/>
      <c r="G27" s="51"/>
      <c r="H27" s="51"/>
      <c r="I27" s="51" t="str">
        <f t="shared" si="2"/>
        <v/>
      </c>
      <c r="J27" s="51"/>
      <c r="K27" s="51"/>
      <c r="L27" s="51"/>
      <c r="M27" s="51" t="str">
        <f t="shared" si="3"/>
        <v/>
      </c>
      <c r="N27" s="51"/>
      <c r="O27" s="51"/>
      <c r="P27" s="51"/>
      <c r="Q27" s="51" t="str">
        <f t="shared" si="4"/>
        <v/>
      </c>
      <c r="R27" s="51"/>
      <c r="S27" s="51"/>
      <c r="T27" s="51"/>
      <c r="U27" s="51" t="str">
        <f t="shared" si="5"/>
        <v/>
      </c>
      <c r="V27" s="51"/>
      <c r="W27" s="51"/>
      <c r="X27" s="51"/>
      <c r="Y27" s="51" t="str">
        <f t="shared" si="6"/>
        <v/>
      </c>
      <c r="Z27" s="51"/>
      <c r="AA27" s="51"/>
      <c r="AB27" s="51"/>
      <c r="AC27" s="51" t="str">
        <f t="shared" si="7"/>
        <v/>
      </c>
      <c r="AD27" s="51" t="str">
        <f t="shared" si="8"/>
        <v/>
      </c>
    </row>
    <row r="28" ht="15.75" customHeight="1">
      <c r="A28" s="48"/>
      <c r="B28" s="51"/>
      <c r="C28" s="51"/>
      <c r="D28" s="51"/>
      <c r="E28" s="51" t="str">
        <f t="shared" si="1"/>
        <v/>
      </c>
      <c r="F28" s="51"/>
      <c r="G28" s="51"/>
      <c r="H28" s="51"/>
      <c r="I28" s="51" t="str">
        <f t="shared" si="2"/>
        <v/>
      </c>
      <c r="J28" s="51"/>
      <c r="K28" s="51"/>
      <c r="L28" s="51"/>
      <c r="M28" s="51" t="str">
        <f t="shared" si="3"/>
        <v/>
      </c>
      <c r="N28" s="51"/>
      <c r="O28" s="51"/>
      <c r="P28" s="51"/>
      <c r="Q28" s="51" t="str">
        <f t="shared" si="4"/>
        <v/>
      </c>
      <c r="R28" s="51"/>
      <c r="S28" s="51"/>
      <c r="T28" s="51"/>
      <c r="U28" s="51" t="str">
        <f t="shared" si="5"/>
        <v/>
      </c>
      <c r="V28" s="51"/>
      <c r="W28" s="51"/>
      <c r="X28" s="51"/>
      <c r="Y28" s="51" t="str">
        <f t="shared" si="6"/>
        <v/>
      </c>
      <c r="Z28" s="51"/>
      <c r="AA28" s="51"/>
      <c r="AB28" s="51"/>
      <c r="AC28" s="51" t="str">
        <f t="shared" si="7"/>
        <v/>
      </c>
      <c r="AD28" s="51" t="str">
        <f t="shared" si="8"/>
        <v/>
      </c>
    </row>
    <row r="29" ht="15.75" customHeight="1">
      <c r="A29" s="48"/>
      <c r="B29" s="51"/>
      <c r="C29" s="51"/>
      <c r="D29" s="51"/>
      <c r="E29" s="51" t="str">
        <f t="shared" si="1"/>
        <v/>
      </c>
      <c r="F29" s="51"/>
      <c r="G29" s="51"/>
      <c r="H29" s="51"/>
      <c r="I29" s="51" t="str">
        <f t="shared" si="2"/>
        <v/>
      </c>
      <c r="J29" s="51"/>
      <c r="K29" s="51"/>
      <c r="L29" s="51"/>
      <c r="M29" s="51" t="str">
        <f t="shared" si="3"/>
        <v/>
      </c>
      <c r="N29" s="51"/>
      <c r="O29" s="51"/>
      <c r="P29" s="51"/>
      <c r="Q29" s="51" t="str">
        <f t="shared" si="4"/>
        <v/>
      </c>
      <c r="R29" s="51"/>
      <c r="S29" s="51"/>
      <c r="T29" s="51"/>
      <c r="U29" s="51" t="str">
        <f t="shared" si="5"/>
        <v/>
      </c>
      <c r="V29" s="51"/>
      <c r="W29" s="51"/>
      <c r="X29" s="51"/>
      <c r="Y29" s="51" t="str">
        <f t="shared" si="6"/>
        <v/>
      </c>
      <c r="Z29" s="51"/>
      <c r="AA29" s="51"/>
      <c r="AB29" s="51"/>
      <c r="AC29" s="51" t="str">
        <f t="shared" si="7"/>
        <v/>
      </c>
      <c r="AD29" s="51" t="str">
        <f t="shared" si="8"/>
        <v/>
      </c>
    </row>
    <row r="30" ht="15.75" customHeight="1">
      <c r="A30" s="48"/>
      <c r="B30" s="51"/>
      <c r="C30" s="51"/>
      <c r="D30" s="51"/>
      <c r="E30" s="51" t="str">
        <f t="shared" si="1"/>
        <v/>
      </c>
      <c r="F30" s="51"/>
      <c r="G30" s="51"/>
      <c r="H30" s="51"/>
      <c r="I30" s="51" t="str">
        <f t="shared" si="2"/>
        <v/>
      </c>
      <c r="J30" s="51"/>
      <c r="K30" s="51"/>
      <c r="L30" s="51"/>
      <c r="M30" s="51" t="str">
        <f t="shared" si="3"/>
        <v/>
      </c>
      <c r="N30" s="51"/>
      <c r="O30" s="51"/>
      <c r="P30" s="51"/>
      <c r="Q30" s="51" t="str">
        <f t="shared" si="4"/>
        <v/>
      </c>
      <c r="R30" s="51"/>
      <c r="S30" s="51"/>
      <c r="T30" s="51"/>
      <c r="U30" s="51" t="str">
        <f t="shared" si="5"/>
        <v/>
      </c>
      <c r="V30" s="51"/>
      <c r="W30" s="51"/>
      <c r="X30" s="51"/>
      <c r="Y30" s="51" t="str">
        <f t="shared" si="6"/>
        <v/>
      </c>
      <c r="Z30" s="51"/>
      <c r="AA30" s="51"/>
      <c r="AB30" s="51"/>
      <c r="AC30" s="51" t="str">
        <f t="shared" si="7"/>
        <v/>
      </c>
      <c r="AD30" s="51" t="str">
        <f t="shared" si="8"/>
        <v/>
      </c>
    </row>
    <row r="31" ht="15.75" customHeight="1">
      <c r="A31" s="48"/>
      <c r="B31" s="51"/>
      <c r="C31" s="51"/>
      <c r="D31" s="51"/>
      <c r="E31" s="51" t="str">
        <f t="shared" si="1"/>
        <v/>
      </c>
      <c r="F31" s="51"/>
      <c r="G31" s="51"/>
      <c r="H31" s="51"/>
      <c r="I31" s="51" t="str">
        <f t="shared" si="2"/>
        <v/>
      </c>
      <c r="J31" s="51"/>
      <c r="K31" s="51"/>
      <c r="L31" s="51"/>
      <c r="M31" s="51" t="str">
        <f t="shared" si="3"/>
        <v/>
      </c>
      <c r="N31" s="51"/>
      <c r="O31" s="51"/>
      <c r="P31" s="51"/>
      <c r="Q31" s="51" t="str">
        <f t="shared" si="4"/>
        <v/>
      </c>
      <c r="R31" s="51"/>
      <c r="S31" s="51"/>
      <c r="T31" s="51"/>
      <c r="U31" s="51" t="str">
        <f t="shared" si="5"/>
        <v/>
      </c>
      <c r="V31" s="51"/>
      <c r="W31" s="51"/>
      <c r="X31" s="51"/>
      <c r="Y31" s="51" t="str">
        <f t="shared" si="6"/>
        <v/>
      </c>
      <c r="Z31" s="51"/>
      <c r="AA31" s="51"/>
      <c r="AB31" s="51"/>
      <c r="AC31" s="51" t="str">
        <f t="shared" si="7"/>
        <v/>
      </c>
      <c r="AD31" s="51" t="str">
        <f t="shared" si="8"/>
        <v/>
      </c>
    </row>
    <row r="32" ht="15.75" customHeight="1">
      <c r="A32" s="48"/>
      <c r="B32" s="51"/>
      <c r="C32" s="51"/>
      <c r="D32" s="51"/>
      <c r="E32" s="51" t="str">
        <f t="shared" si="1"/>
        <v/>
      </c>
      <c r="F32" s="51"/>
      <c r="G32" s="51"/>
      <c r="H32" s="51"/>
      <c r="I32" s="51" t="str">
        <f t="shared" si="2"/>
        <v/>
      </c>
      <c r="J32" s="51"/>
      <c r="K32" s="51"/>
      <c r="L32" s="51"/>
      <c r="M32" s="51" t="str">
        <f t="shared" si="3"/>
        <v/>
      </c>
      <c r="N32" s="51"/>
      <c r="O32" s="51"/>
      <c r="P32" s="51"/>
      <c r="Q32" s="51" t="str">
        <f t="shared" si="4"/>
        <v/>
      </c>
      <c r="R32" s="51"/>
      <c r="S32" s="51"/>
      <c r="T32" s="51"/>
      <c r="U32" s="51" t="str">
        <f t="shared" si="5"/>
        <v/>
      </c>
      <c r="V32" s="51"/>
      <c r="W32" s="51"/>
      <c r="X32" s="51"/>
      <c r="Y32" s="51" t="str">
        <f t="shared" si="6"/>
        <v/>
      </c>
      <c r="Z32" s="51"/>
      <c r="AA32" s="51"/>
      <c r="AB32" s="51"/>
      <c r="AC32" s="51" t="str">
        <f t="shared" si="7"/>
        <v/>
      </c>
      <c r="AD32" s="51" t="str">
        <f t="shared" si="8"/>
        <v/>
      </c>
    </row>
    <row r="33" ht="15.75" customHeight="1">
      <c r="A33" s="48"/>
      <c r="B33" s="51"/>
      <c r="C33" s="51"/>
      <c r="D33" s="51"/>
      <c r="E33" s="51" t="str">
        <f t="shared" si="1"/>
        <v/>
      </c>
      <c r="F33" s="51"/>
      <c r="G33" s="51"/>
      <c r="H33" s="51"/>
      <c r="I33" s="51" t="str">
        <f t="shared" si="2"/>
        <v/>
      </c>
      <c r="J33" s="51"/>
      <c r="K33" s="51"/>
      <c r="L33" s="51"/>
      <c r="M33" s="51" t="str">
        <f t="shared" si="3"/>
        <v/>
      </c>
      <c r="N33" s="51"/>
      <c r="O33" s="51"/>
      <c r="P33" s="51"/>
      <c r="Q33" s="51" t="str">
        <f t="shared" si="4"/>
        <v/>
      </c>
      <c r="R33" s="51"/>
      <c r="S33" s="51"/>
      <c r="T33" s="51"/>
      <c r="U33" s="51" t="str">
        <f t="shared" si="5"/>
        <v/>
      </c>
      <c r="V33" s="51"/>
      <c r="W33" s="51"/>
      <c r="X33" s="51"/>
      <c r="Y33" s="51" t="str">
        <f t="shared" si="6"/>
        <v/>
      </c>
      <c r="Z33" s="51"/>
      <c r="AA33" s="51"/>
      <c r="AB33" s="51"/>
      <c r="AC33" s="51" t="str">
        <f t="shared" si="7"/>
        <v/>
      </c>
      <c r="AD33" s="51" t="str">
        <f t="shared" si="8"/>
        <v/>
      </c>
    </row>
    <row r="34" ht="15.75" customHeight="1">
      <c r="A34" s="48"/>
      <c r="B34" s="51"/>
      <c r="C34" s="51"/>
      <c r="D34" s="51"/>
      <c r="E34" s="51" t="str">
        <f t="shared" si="1"/>
        <v/>
      </c>
      <c r="F34" s="51"/>
      <c r="G34" s="51"/>
      <c r="H34" s="51"/>
      <c r="I34" s="51" t="str">
        <f t="shared" si="2"/>
        <v/>
      </c>
      <c r="J34" s="51"/>
      <c r="K34" s="51"/>
      <c r="L34" s="51"/>
      <c r="M34" s="51" t="str">
        <f t="shared" si="3"/>
        <v/>
      </c>
      <c r="N34" s="51"/>
      <c r="O34" s="51"/>
      <c r="P34" s="51"/>
      <c r="Q34" s="51" t="str">
        <f t="shared" si="4"/>
        <v/>
      </c>
      <c r="R34" s="51"/>
      <c r="S34" s="51"/>
      <c r="T34" s="51"/>
      <c r="U34" s="51" t="str">
        <f t="shared" si="5"/>
        <v/>
      </c>
      <c r="V34" s="51"/>
      <c r="W34" s="51"/>
      <c r="X34" s="51"/>
      <c r="Y34" s="51" t="str">
        <f t="shared" si="6"/>
        <v/>
      </c>
      <c r="Z34" s="51"/>
      <c r="AA34" s="51"/>
      <c r="AB34" s="51"/>
      <c r="AC34" s="51" t="str">
        <f t="shared" si="7"/>
        <v/>
      </c>
      <c r="AD34" s="51" t="str">
        <f t="shared" si="8"/>
        <v/>
      </c>
    </row>
    <row r="35" ht="15.75" customHeight="1">
      <c r="A35" s="48"/>
      <c r="B35" s="51"/>
      <c r="C35" s="51"/>
      <c r="D35" s="51"/>
      <c r="E35" s="51" t="str">
        <f t="shared" si="1"/>
        <v/>
      </c>
      <c r="F35" s="51"/>
      <c r="G35" s="51"/>
      <c r="H35" s="51"/>
      <c r="I35" s="51" t="str">
        <f t="shared" si="2"/>
        <v/>
      </c>
      <c r="J35" s="51"/>
      <c r="K35" s="51"/>
      <c r="L35" s="51"/>
      <c r="M35" s="51" t="str">
        <f t="shared" si="3"/>
        <v/>
      </c>
      <c r="N35" s="51"/>
      <c r="O35" s="51"/>
      <c r="P35" s="51"/>
      <c r="Q35" s="51" t="str">
        <f t="shared" si="4"/>
        <v/>
      </c>
      <c r="R35" s="51"/>
      <c r="S35" s="51"/>
      <c r="T35" s="51"/>
      <c r="U35" s="51" t="str">
        <f t="shared" si="5"/>
        <v/>
      </c>
      <c r="V35" s="51"/>
      <c r="W35" s="51"/>
      <c r="X35" s="51"/>
      <c r="Y35" s="51" t="str">
        <f t="shared" si="6"/>
        <v/>
      </c>
      <c r="Z35" s="51"/>
      <c r="AA35" s="51"/>
      <c r="AB35" s="51"/>
      <c r="AC35" s="51" t="str">
        <f t="shared" si="7"/>
        <v/>
      </c>
      <c r="AD35" s="51" t="str">
        <f t="shared" si="8"/>
        <v/>
      </c>
    </row>
    <row r="36" ht="15.75" customHeight="1">
      <c r="A36" s="48"/>
      <c r="B36" s="51"/>
      <c r="C36" s="51"/>
      <c r="D36" s="51"/>
      <c r="E36" s="51" t="str">
        <f t="shared" si="1"/>
        <v/>
      </c>
      <c r="F36" s="51"/>
      <c r="G36" s="51"/>
      <c r="H36" s="51"/>
      <c r="I36" s="51" t="str">
        <f t="shared" si="2"/>
        <v/>
      </c>
      <c r="J36" s="51"/>
      <c r="K36" s="51"/>
      <c r="L36" s="51"/>
      <c r="M36" s="51" t="str">
        <f t="shared" si="3"/>
        <v/>
      </c>
      <c r="N36" s="51"/>
      <c r="O36" s="51"/>
      <c r="P36" s="51"/>
      <c r="Q36" s="51" t="str">
        <f t="shared" si="4"/>
        <v/>
      </c>
      <c r="R36" s="51"/>
      <c r="S36" s="51"/>
      <c r="T36" s="51"/>
      <c r="U36" s="51" t="str">
        <f t="shared" si="5"/>
        <v/>
      </c>
      <c r="V36" s="51"/>
      <c r="W36" s="51"/>
      <c r="X36" s="51"/>
      <c r="Y36" s="51" t="str">
        <f t="shared" si="6"/>
        <v/>
      </c>
      <c r="Z36" s="51"/>
      <c r="AA36" s="51"/>
      <c r="AB36" s="51"/>
      <c r="AC36" s="51" t="str">
        <f t="shared" si="7"/>
        <v/>
      </c>
      <c r="AD36" s="51" t="str">
        <f t="shared" si="8"/>
        <v/>
      </c>
    </row>
    <row r="37" ht="15.75" customHeight="1">
      <c r="A37" s="48"/>
      <c r="B37" s="51"/>
      <c r="C37" s="51"/>
      <c r="D37" s="51"/>
      <c r="E37" s="51" t="str">
        <f t="shared" si="1"/>
        <v/>
      </c>
      <c r="F37" s="51"/>
      <c r="G37" s="51"/>
      <c r="H37" s="51"/>
      <c r="I37" s="51" t="str">
        <f t="shared" si="2"/>
        <v/>
      </c>
      <c r="J37" s="51"/>
      <c r="K37" s="51"/>
      <c r="L37" s="51"/>
      <c r="M37" s="51" t="str">
        <f t="shared" si="3"/>
        <v/>
      </c>
      <c r="N37" s="51"/>
      <c r="O37" s="51"/>
      <c r="P37" s="51"/>
      <c r="Q37" s="51" t="str">
        <f t="shared" si="4"/>
        <v/>
      </c>
      <c r="R37" s="51"/>
      <c r="S37" s="51"/>
      <c r="T37" s="51"/>
      <c r="U37" s="51" t="str">
        <f t="shared" si="5"/>
        <v/>
      </c>
      <c r="V37" s="51"/>
      <c r="W37" s="51"/>
      <c r="X37" s="51"/>
      <c r="Y37" s="51" t="str">
        <f t="shared" si="6"/>
        <v/>
      </c>
      <c r="Z37" s="51"/>
      <c r="AA37" s="51"/>
      <c r="AB37" s="51"/>
      <c r="AC37" s="51" t="str">
        <f t="shared" si="7"/>
        <v/>
      </c>
      <c r="AD37" s="51" t="str">
        <f t="shared" si="8"/>
        <v/>
      </c>
    </row>
    <row r="38" ht="15.75" customHeight="1">
      <c r="A38" s="48"/>
      <c r="B38" s="51"/>
      <c r="C38" s="51"/>
      <c r="D38" s="51"/>
      <c r="E38" s="51" t="str">
        <f t="shared" si="1"/>
        <v/>
      </c>
      <c r="F38" s="51"/>
      <c r="G38" s="51"/>
      <c r="H38" s="51"/>
      <c r="I38" s="51" t="str">
        <f t="shared" si="2"/>
        <v/>
      </c>
      <c r="J38" s="51"/>
      <c r="K38" s="51"/>
      <c r="L38" s="51"/>
      <c r="M38" s="51" t="str">
        <f t="shared" si="3"/>
        <v/>
      </c>
      <c r="N38" s="51"/>
      <c r="O38" s="51"/>
      <c r="P38" s="51"/>
      <c r="Q38" s="51" t="str">
        <f t="shared" si="4"/>
        <v/>
      </c>
      <c r="R38" s="51"/>
      <c r="S38" s="51"/>
      <c r="T38" s="51"/>
      <c r="U38" s="51" t="str">
        <f t="shared" si="5"/>
        <v/>
      </c>
      <c r="V38" s="51"/>
      <c r="W38" s="51"/>
      <c r="X38" s="51"/>
      <c r="Y38" s="51" t="str">
        <f t="shared" si="6"/>
        <v/>
      </c>
      <c r="Z38" s="51"/>
      <c r="AA38" s="51"/>
      <c r="AB38" s="51"/>
      <c r="AC38" s="51" t="str">
        <f t="shared" si="7"/>
        <v/>
      </c>
      <c r="AD38" s="51" t="str">
        <f t="shared" si="8"/>
        <v/>
      </c>
    </row>
    <row r="39" ht="15.75" customHeight="1">
      <c r="A39" s="48"/>
      <c r="B39" s="51"/>
      <c r="C39" s="51"/>
      <c r="D39" s="51"/>
      <c r="E39" s="51" t="str">
        <f t="shared" si="1"/>
        <v/>
      </c>
      <c r="F39" s="51"/>
      <c r="G39" s="51"/>
      <c r="H39" s="51"/>
      <c r="I39" s="51" t="str">
        <f t="shared" si="2"/>
        <v/>
      </c>
      <c r="J39" s="51"/>
      <c r="K39" s="51"/>
      <c r="L39" s="51"/>
      <c r="M39" s="51" t="str">
        <f t="shared" si="3"/>
        <v/>
      </c>
      <c r="N39" s="51"/>
      <c r="O39" s="51"/>
      <c r="P39" s="51"/>
      <c r="Q39" s="51" t="str">
        <f t="shared" si="4"/>
        <v/>
      </c>
      <c r="R39" s="51"/>
      <c r="S39" s="51"/>
      <c r="T39" s="51"/>
      <c r="U39" s="51" t="str">
        <f t="shared" si="5"/>
        <v/>
      </c>
      <c r="V39" s="51"/>
      <c r="W39" s="51"/>
      <c r="X39" s="51"/>
      <c r="Y39" s="51" t="str">
        <f t="shared" si="6"/>
        <v/>
      </c>
      <c r="Z39" s="51"/>
      <c r="AA39" s="51"/>
      <c r="AB39" s="51"/>
      <c r="AC39" s="51" t="str">
        <f t="shared" si="7"/>
        <v/>
      </c>
      <c r="AD39" s="51" t="str">
        <f t="shared" si="8"/>
        <v/>
      </c>
    </row>
    <row r="40" ht="15.75" customHeight="1">
      <c r="A40" s="48"/>
      <c r="B40" s="51"/>
      <c r="C40" s="51"/>
      <c r="D40" s="51"/>
      <c r="E40" s="51" t="str">
        <f t="shared" si="1"/>
        <v/>
      </c>
      <c r="F40" s="51"/>
      <c r="G40" s="51"/>
      <c r="H40" s="51"/>
      <c r="I40" s="51" t="str">
        <f t="shared" si="2"/>
        <v/>
      </c>
      <c r="J40" s="51"/>
      <c r="K40" s="51"/>
      <c r="L40" s="51"/>
      <c r="M40" s="51" t="str">
        <f t="shared" si="3"/>
        <v/>
      </c>
      <c r="N40" s="51"/>
      <c r="O40" s="51"/>
      <c r="P40" s="51"/>
      <c r="Q40" s="51" t="str">
        <f t="shared" si="4"/>
        <v/>
      </c>
      <c r="R40" s="51"/>
      <c r="S40" s="51"/>
      <c r="T40" s="51"/>
      <c r="U40" s="51" t="str">
        <f t="shared" si="5"/>
        <v/>
      </c>
      <c r="V40" s="51"/>
      <c r="W40" s="51"/>
      <c r="X40" s="51"/>
      <c r="Y40" s="51" t="str">
        <f t="shared" si="6"/>
        <v/>
      </c>
      <c r="Z40" s="51"/>
      <c r="AA40" s="51"/>
      <c r="AB40" s="51"/>
      <c r="AC40" s="51" t="str">
        <f t="shared" si="7"/>
        <v/>
      </c>
      <c r="AD40" s="51" t="str">
        <f t="shared" si="8"/>
        <v/>
      </c>
    </row>
    <row r="41" ht="15.75" customHeight="1">
      <c r="A41" s="48"/>
      <c r="B41" s="51"/>
      <c r="C41" s="51"/>
      <c r="D41" s="51"/>
      <c r="E41" s="51" t="str">
        <f t="shared" si="1"/>
        <v/>
      </c>
      <c r="F41" s="51"/>
      <c r="G41" s="51"/>
      <c r="H41" s="51"/>
      <c r="I41" s="51" t="str">
        <f t="shared" si="2"/>
        <v/>
      </c>
      <c r="J41" s="51"/>
      <c r="K41" s="51"/>
      <c r="L41" s="51"/>
      <c r="M41" s="51" t="str">
        <f t="shared" si="3"/>
        <v/>
      </c>
      <c r="N41" s="51"/>
      <c r="O41" s="51"/>
      <c r="P41" s="51"/>
      <c r="Q41" s="51" t="str">
        <f t="shared" si="4"/>
        <v/>
      </c>
      <c r="R41" s="51"/>
      <c r="S41" s="51"/>
      <c r="T41" s="51"/>
      <c r="U41" s="51" t="str">
        <f t="shared" si="5"/>
        <v/>
      </c>
      <c r="V41" s="51"/>
      <c r="W41" s="51"/>
      <c r="X41" s="51"/>
      <c r="Y41" s="51" t="str">
        <f t="shared" si="6"/>
        <v/>
      </c>
      <c r="Z41" s="51"/>
      <c r="AA41" s="51"/>
      <c r="AB41" s="51"/>
      <c r="AC41" s="51" t="str">
        <f t="shared" si="7"/>
        <v/>
      </c>
      <c r="AD41" s="51" t="str">
        <f t="shared" si="8"/>
        <v/>
      </c>
    </row>
    <row r="42" ht="15.75" customHeight="1">
      <c r="A42" s="48"/>
      <c r="B42" s="51"/>
      <c r="C42" s="51"/>
      <c r="D42" s="51"/>
      <c r="E42" s="51" t="str">
        <f t="shared" si="1"/>
        <v/>
      </c>
      <c r="F42" s="51"/>
      <c r="G42" s="51"/>
      <c r="H42" s="51"/>
      <c r="I42" s="51" t="str">
        <f t="shared" si="2"/>
        <v/>
      </c>
      <c r="J42" s="51"/>
      <c r="K42" s="51"/>
      <c r="L42" s="51"/>
      <c r="M42" s="51" t="str">
        <f t="shared" si="3"/>
        <v/>
      </c>
      <c r="N42" s="51"/>
      <c r="O42" s="51"/>
      <c r="P42" s="51"/>
      <c r="Q42" s="51" t="str">
        <f t="shared" si="4"/>
        <v/>
      </c>
      <c r="R42" s="51"/>
      <c r="S42" s="51"/>
      <c r="T42" s="51"/>
      <c r="U42" s="51" t="str">
        <f t="shared" si="5"/>
        <v/>
      </c>
      <c r="V42" s="51"/>
      <c r="W42" s="51"/>
      <c r="X42" s="51"/>
      <c r="Y42" s="51" t="str">
        <f t="shared" si="6"/>
        <v/>
      </c>
      <c r="Z42" s="51"/>
      <c r="AA42" s="51"/>
      <c r="AB42" s="51"/>
      <c r="AC42" s="51" t="str">
        <f t="shared" si="7"/>
        <v/>
      </c>
      <c r="AD42" s="51" t="str">
        <f t="shared" si="8"/>
        <v/>
      </c>
    </row>
    <row r="43" ht="15.75" customHeight="1">
      <c r="A43" s="48"/>
      <c r="B43" s="51"/>
      <c r="C43" s="51"/>
      <c r="D43" s="51"/>
      <c r="E43" s="51" t="str">
        <f t="shared" si="1"/>
        <v/>
      </c>
      <c r="F43" s="51"/>
      <c r="G43" s="51"/>
      <c r="H43" s="51"/>
      <c r="I43" s="51" t="str">
        <f t="shared" si="2"/>
        <v/>
      </c>
      <c r="J43" s="51"/>
      <c r="K43" s="51"/>
      <c r="L43" s="51"/>
      <c r="M43" s="51" t="str">
        <f t="shared" si="3"/>
        <v/>
      </c>
      <c r="N43" s="51"/>
      <c r="O43" s="51"/>
      <c r="P43" s="51"/>
      <c r="Q43" s="51" t="str">
        <f t="shared" si="4"/>
        <v/>
      </c>
      <c r="R43" s="51"/>
      <c r="S43" s="51"/>
      <c r="T43" s="51"/>
      <c r="U43" s="51" t="str">
        <f t="shared" si="5"/>
        <v/>
      </c>
      <c r="V43" s="51"/>
      <c r="W43" s="51"/>
      <c r="X43" s="51"/>
      <c r="Y43" s="51" t="str">
        <f t="shared" si="6"/>
        <v/>
      </c>
      <c r="Z43" s="51"/>
      <c r="AA43" s="51"/>
      <c r="AB43" s="51"/>
      <c r="AC43" s="51" t="str">
        <f t="shared" si="7"/>
        <v/>
      </c>
      <c r="AD43" s="51" t="str">
        <f t="shared" si="8"/>
        <v/>
      </c>
    </row>
    <row r="44" ht="15.75" customHeight="1">
      <c r="A44" s="48"/>
      <c r="B44" s="51"/>
      <c r="C44" s="51"/>
      <c r="D44" s="51"/>
      <c r="E44" s="51" t="str">
        <f t="shared" si="1"/>
        <v/>
      </c>
      <c r="F44" s="51"/>
      <c r="G44" s="51"/>
      <c r="H44" s="51"/>
      <c r="I44" s="51" t="str">
        <f t="shared" si="2"/>
        <v/>
      </c>
      <c r="J44" s="51"/>
      <c r="K44" s="51"/>
      <c r="L44" s="51"/>
      <c r="M44" s="51" t="str">
        <f t="shared" si="3"/>
        <v/>
      </c>
      <c r="N44" s="51"/>
      <c r="O44" s="51"/>
      <c r="P44" s="51"/>
      <c r="Q44" s="51" t="str">
        <f t="shared" si="4"/>
        <v/>
      </c>
      <c r="R44" s="51"/>
      <c r="S44" s="51"/>
      <c r="T44" s="51"/>
      <c r="U44" s="51" t="str">
        <f t="shared" si="5"/>
        <v/>
      </c>
      <c r="V44" s="51"/>
      <c r="W44" s="51"/>
      <c r="X44" s="51"/>
      <c r="Y44" s="51" t="str">
        <f t="shared" si="6"/>
        <v/>
      </c>
      <c r="Z44" s="51"/>
      <c r="AA44" s="51"/>
      <c r="AB44" s="51"/>
      <c r="AC44" s="51" t="str">
        <f t="shared" si="7"/>
        <v/>
      </c>
      <c r="AD44" s="51" t="str">
        <f t="shared" si="8"/>
        <v/>
      </c>
    </row>
    <row r="45" ht="15.75" customHeight="1">
      <c r="A45" s="48"/>
      <c r="B45" s="51"/>
      <c r="C45" s="51"/>
      <c r="D45" s="51"/>
      <c r="E45" s="51" t="str">
        <f t="shared" si="1"/>
        <v/>
      </c>
      <c r="F45" s="51"/>
      <c r="G45" s="51"/>
      <c r="H45" s="51"/>
      <c r="I45" s="51" t="str">
        <f t="shared" si="2"/>
        <v/>
      </c>
      <c r="J45" s="51"/>
      <c r="K45" s="51"/>
      <c r="L45" s="51"/>
      <c r="M45" s="51" t="str">
        <f t="shared" si="3"/>
        <v/>
      </c>
      <c r="N45" s="51"/>
      <c r="O45" s="51"/>
      <c r="P45" s="51"/>
      <c r="Q45" s="51" t="str">
        <f t="shared" si="4"/>
        <v/>
      </c>
      <c r="R45" s="51"/>
      <c r="S45" s="51"/>
      <c r="T45" s="51"/>
      <c r="U45" s="51" t="str">
        <f t="shared" si="5"/>
        <v/>
      </c>
      <c r="V45" s="51"/>
      <c r="W45" s="51"/>
      <c r="X45" s="51"/>
      <c r="Y45" s="51" t="str">
        <f t="shared" si="6"/>
        <v/>
      </c>
      <c r="Z45" s="51"/>
      <c r="AA45" s="51"/>
      <c r="AB45" s="51"/>
      <c r="AC45" s="51" t="str">
        <f t="shared" si="7"/>
        <v/>
      </c>
      <c r="AD45" s="51" t="str">
        <f t="shared" si="8"/>
        <v/>
      </c>
    </row>
    <row r="46" ht="15.75" customHeight="1">
      <c r="A46" s="48"/>
      <c r="B46" s="51"/>
      <c r="C46" s="51"/>
      <c r="D46" s="51"/>
      <c r="E46" s="51" t="str">
        <f t="shared" si="1"/>
        <v/>
      </c>
      <c r="F46" s="51"/>
      <c r="G46" s="51"/>
      <c r="H46" s="51"/>
      <c r="I46" s="51" t="str">
        <f t="shared" si="2"/>
        <v/>
      </c>
      <c r="J46" s="51"/>
      <c r="K46" s="51"/>
      <c r="L46" s="51"/>
      <c r="M46" s="51" t="str">
        <f t="shared" si="3"/>
        <v/>
      </c>
      <c r="N46" s="51"/>
      <c r="O46" s="51"/>
      <c r="P46" s="51"/>
      <c r="Q46" s="51" t="str">
        <f t="shared" si="4"/>
        <v/>
      </c>
      <c r="R46" s="51"/>
      <c r="S46" s="51"/>
      <c r="T46" s="51"/>
      <c r="U46" s="51" t="str">
        <f t="shared" si="5"/>
        <v/>
      </c>
      <c r="V46" s="51"/>
      <c r="W46" s="51"/>
      <c r="X46" s="51"/>
      <c r="Y46" s="51" t="str">
        <f t="shared" si="6"/>
        <v/>
      </c>
      <c r="Z46" s="51"/>
      <c r="AA46" s="51"/>
      <c r="AB46" s="51"/>
      <c r="AC46" s="51" t="str">
        <f t="shared" si="7"/>
        <v/>
      </c>
      <c r="AD46" s="51" t="str">
        <f t="shared" si="8"/>
        <v/>
      </c>
    </row>
    <row r="47" ht="15.75" customHeight="1">
      <c r="A47" s="48"/>
      <c r="B47" s="51"/>
      <c r="C47" s="51"/>
      <c r="D47" s="51"/>
      <c r="E47" s="51" t="str">
        <f t="shared" si="1"/>
        <v/>
      </c>
      <c r="F47" s="51"/>
      <c r="G47" s="51"/>
      <c r="H47" s="51"/>
      <c r="I47" s="51" t="str">
        <f t="shared" si="2"/>
        <v/>
      </c>
      <c r="J47" s="51"/>
      <c r="K47" s="51"/>
      <c r="L47" s="51"/>
      <c r="M47" s="51" t="str">
        <f t="shared" si="3"/>
        <v/>
      </c>
      <c r="N47" s="51"/>
      <c r="O47" s="51"/>
      <c r="P47" s="51"/>
      <c r="Q47" s="51" t="str">
        <f t="shared" si="4"/>
        <v/>
      </c>
      <c r="R47" s="51"/>
      <c r="S47" s="51"/>
      <c r="T47" s="51"/>
      <c r="U47" s="51" t="str">
        <f t="shared" si="5"/>
        <v/>
      </c>
      <c r="V47" s="51"/>
      <c r="W47" s="51"/>
      <c r="X47" s="51"/>
      <c r="Y47" s="51" t="str">
        <f t="shared" si="6"/>
        <v/>
      </c>
      <c r="Z47" s="51"/>
      <c r="AA47" s="51"/>
      <c r="AB47" s="51"/>
      <c r="AC47" s="51" t="str">
        <f t="shared" si="7"/>
        <v/>
      </c>
      <c r="AD47" s="51" t="str">
        <f t="shared" si="8"/>
        <v/>
      </c>
    </row>
    <row r="48" ht="15.75" customHeight="1">
      <c r="A48" s="48"/>
      <c r="B48" s="51"/>
      <c r="C48" s="51"/>
      <c r="D48" s="51"/>
      <c r="E48" s="51" t="str">
        <f t="shared" si="1"/>
        <v/>
      </c>
      <c r="F48" s="51"/>
      <c r="G48" s="51"/>
      <c r="H48" s="51"/>
      <c r="I48" s="51" t="str">
        <f t="shared" si="2"/>
        <v/>
      </c>
      <c r="J48" s="51"/>
      <c r="K48" s="51"/>
      <c r="L48" s="51"/>
      <c r="M48" s="51" t="str">
        <f t="shared" si="3"/>
        <v/>
      </c>
      <c r="N48" s="51"/>
      <c r="O48" s="51"/>
      <c r="P48" s="51"/>
      <c r="Q48" s="51" t="str">
        <f t="shared" si="4"/>
        <v/>
      </c>
      <c r="R48" s="51"/>
      <c r="S48" s="51"/>
      <c r="T48" s="51"/>
      <c r="U48" s="51" t="str">
        <f t="shared" si="5"/>
        <v/>
      </c>
      <c r="V48" s="51"/>
      <c r="W48" s="51"/>
      <c r="X48" s="51"/>
      <c r="Y48" s="51" t="str">
        <f t="shared" si="6"/>
        <v/>
      </c>
      <c r="Z48" s="51"/>
      <c r="AA48" s="51"/>
      <c r="AB48" s="51"/>
      <c r="AC48" s="51" t="str">
        <f t="shared" si="7"/>
        <v/>
      </c>
      <c r="AD48" s="51" t="str">
        <f t="shared" si="8"/>
        <v/>
      </c>
    </row>
    <row r="49" ht="15.75" customHeight="1">
      <c r="A49" s="48"/>
      <c r="B49" s="51"/>
      <c r="C49" s="51"/>
      <c r="D49" s="51"/>
      <c r="E49" s="51" t="str">
        <f t="shared" si="1"/>
        <v/>
      </c>
      <c r="F49" s="51"/>
      <c r="G49" s="51"/>
      <c r="H49" s="51"/>
      <c r="I49" s="51" t="str">
        <f t="shared" si="2"/>
        <v/>
      </c>
      <c r="J49" s="51"/>
      <c r="K49" s="51"/>
      <c r="L49" s="51"/>
      <c r="M49" s="51" t="str">
        <f t="shared" si="3"/>
        <v/>
      </c>
      <c r="N49" s="51"/>
      <c r="O49" s="51"/>
      <c r="P49" s="51"/>
      <c r="Q49" s="51" t="str">
        <f t="shared" si="4"/>
        <v/>
      </c>
      <c r="R49" s="51"/>
      <c r="S49" s="51"/>
      <c r="T49" s="51"/>
      <c r="U49" s="51" t="str">
        <f t="shared" si="5"/>
        <v/>
      </c>
      <c r="V49" s="51"/>
      <c r="W49" s="51"/>
      <c r="X49" s="51"/>
      <c r="Y49" s="51" t="str">
        <f t="shared" si="6"/>
        <v/>
      </c>
      <c r="Z49" s="51"/>
      <c r="AA49" s="51"/>
      <c r="AB49" s="51"/>
      <c r="AC49" s="51" t="str">
        <f t="shared" si="7"/>
        <v/>
      </c>
      <c r="AD49" s="51" t="str">
        <f t="shared" si="8"/>
        <v/>
      </c>
    </row>
    <row r="50" ht="15.75" customHeight="1">
      <c r="A50" s="48"/>
      <c r="B50" s="51"/>
      <c r="C50" s="51"/>
      <c r="D50" s="51"/>
      <c r="E50" s="51" t="str">
        <f t="shared" si="1"/>
        <v/>
      </c>
      <c r="F50" s="51"/>
      <c r="G50" s="51"/>
      <c r="H50" s="51"/>
      <c r="I50" s="51" t="str">
        <f t="shared" si="2"/>
        <v/>
      </c>
      <c r="J50" s="51"/>
      <c r="K50" s="51"/>
      <c r="L50" s="51"/>
      <c r="M50" s="51" t="str">
        <f t="shared" si="3"/>
        <v/>
      </c>
      <c r="N50" s="51"/>
      <c r="O50" s="51"/>
      <c r="P50" s="51"/>
      <c r="Q50" s="51" t="str">
        <f t="shared" si="4"/>
        <v/>
      </c>
      <c r="R50" s="51"/>
      <c r="S50" s="51"/>
      <c r="T50" s="51"/>
      <c r="U50" s="51" t="str">
        <f t="shared" si="5"/>
        <v/>
      </c>
      <c r="V50" s="51"/>
      <c r="W50" s="51"/>
      <c r="X50" s="51"/>
      <c r="Y50" s="51" t="str">
        <f t="shared" si="6"/>
        <v/>
      </c>
      <c r="Z50" s="51"/>
      <c r="AA50" s="51"/>
      <c r="AB50" s="51"/>
      <c r="AC50" s="51" t="str">
        <f t="shared" si="7"/>
        <v/>
      </c>
      <c r="AD50" s="51" t="str">
        <f t="shared" si="8"/>
        <v/>
      </c>
    </row>
  </sheetData>
  <mergeCells count="1">
    <mergeCell ref="B1:AD1"/>
  </mergeCells>
  <conditionalFormatting sqref="AD4:AD50">
    <cfRule type="cellIs" dxfId="4" priority="1" operator="greaterThan">
      <formula>2</formula>
    </cfRule>
  </conditionalFormatting>
  <conditionalFormatting sqref="E4:AC50">
    <cfRule type="cellIs" dxfId="4" priority="2" operator="greaterThan">
      <formula>0.4166666667</formula>
    </cfRule>
  </conditionalFormatting>
  <dataValidations>
    <dataValidation type="list" allowBlank="1" showErrorMessage="1" sqref="A4:A50">
      <formula1>ListeSalaries</formula1>
    </dataValidation>
  </dataValidations>
  <hyperlinks>
    <hyperlink r:id="rId1" ref="B1"/>
  </hyperlinks>
  <printOptions/>
  <pageMargins bottom="0.75" footer="0.0" header="0.0" left="0.7" right="0.7" top="0.75"/>
  <pageSetup orientation="landscape"/>
  <drawing r:id="rId2"/>
  <tableParts count="1"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0.71"/>
    <col customWidth="1" min="2" max="7" width="15.71"/>
  </cols>
  <sheetData>
    <row r="1" ht="39.0" customHeight="1">
      <c r="A1" s="12"/>
      <c r="B1" s="13" t="s">
        <v>119</v>
      </c>
      <c r="C1" s="8"/>
      <c r="D1" s="8"/>
      <c r="E1" s="8"/>
      <c r="F1" s="8"/>
      <c r="G1" s="9"/>
    </row>
    <row r="2" ht="30.0" customHeight="1">
      <c r="A2" s="14"/>
      <c r="B2" s="15"/>
      <c r="C2" s="26"/>
      <c r="D2" s="26"/>
      <c r="E2" s="26"/>
      <c r="F2" s="26"/>
      <c r="G2" s="26"/>
    </row>
    <row r="3">
      <c r="A3" s="52" t="s">
        <v>89</v>
      </c>
      <c r="B3" s="27" t="s">
        <v>120</v>
      </c>
      <c r="C3" s="53" t="s">
        <v>121</v>
      </c>
      <c r="D3" s="54" t="s">
        <v>122</v>
      </c>
      <c r="E3" s="55" t="s">
        <v>123</v>
      </c>
      <c r="F3" s="56" t="s">
        <v>124</v>
      </c>
      <c r="G3" s="56" t="s">
        <v>125</v>
      </c>
    </row>
    <row r="4">
      <c r="A4" s="24" t="str">
        <f>'Équipe &amp; Paramètres'!A4</f>
        <v>Marie Dupont</v>
      </c>
      <c r="B4" s="25">
        <f>'Planning Hebdomadaire'!AD4</f>
        <v>0.3125</v>
      </c>
      <c r="C4" s="25"/>
      <c r="D4" s="25"/>
      <c r="E4" s="25"/>
      <c r="F4" s="25">
        <f t="shared" ref="F4:F50" si="1">SUM(B4:E4)</f>
        <v>0.3125</v>
      </c>
      <c r="G4" s="25">
        <f>IF(A4&lt;&gt;"",F4-('Équipe &amp; Paramètres'!C4*4),"")</f>
        <v>-1.520833333</v>
      </c>
    </row>
    <row r="5">
      <c r="A5" s="24" t="str">
        <f>'Équipe &amp; Paramètres'!A5</f>
        <v>Paul Martin</v>
      </c>
      <c r="B5" s="25">
        <f>'Planning Hebdomadaire'!AD5</f>
        <v>0</v>
      </c>
      <c r="C5" s="25"/>
      <c r="D5" s="25"/>
      <c r="E5" s="25"/>
      <c r="F5" s="25">
        <f t="shared" si="1"/>
        <v>0</v>
      </c>
      <c r="G5" s="25">
        <f>IF(A5&lt;&gt;"",F5-('Équipe &amp; Paramètres'!C5*4),"")</f>
        <v>-2</v>
      </c>
    </row>
    <row r="6">
      <c r="A6" s="24" t="str">
        <f>'Équipe &amp; Paramètres'!A6</f>
        <v>Sophie Legrand</v>
      </c>
      <c r="B6" s="25">
        <f>'Planning Hebdomadaire'!AD6</f>
        <v>0</v>
      </c>
      <c r="C6" s="25"/>
      <c r="D6" s="25"/>
      <c r="E6" s="25"/>
      <c r="F6" s="25">
        <f t="shared" si="1"/>
        <v>0</v>
      </c>
      <c r="G6" s="25">
        <f>IF(A6&lt;&gt;"",F6-('Équipe &amp; Paramètres'!C6*4),"")</f>
        <v>-1.666666667</v>
      </c>
    </row>
    <row r="7">
      <c r="A7" s="24" t="str">
        <f>'Équipe &amp; Paramètres'!A7</f>
        <v/>
      </c>
      <c r="B7" s="25" t="str">
        <f>'Planning Hebdomadaire'!AD7</f>
        <v/>
      </c>
      <c r="C7" s="25"/>
      <c r="D7" s="25"/>
      <c r="E7" s="25"/>
      <c r="F7" s="25">
        <f t="shared" si="1"/>
        <v>0</v>
      </c>
      <c r="G7" s="25" t="str">
        <f>IF(A7&lt;&gt;"",F7-('Équipe &amp; Paramètres'!C7*4),"")</f>
        <v/>
      </c>
    </row>
    <row r="8">
      <c r="A8" s="24" t="str">
        <f>'Équipe &amp; Paramètres'!A8</f>
        <v/>
      </c>
      <c r="B8" s="25" t="str">
        <f>'Planning Hebdomadaire'!AD8</f>
        <v/>
      </c>
      <c r="C8" s="25"/>
      <c r="D8" s="25"/>
      <c r="E8" s="25"/>
      <c r="F8" s="25">
        <f t="shared" si="1"/>
        <v>0</v>
      </c>
      <c r="G8" s="25" t="str">
        <f>IF(A8&lt;&gt;"",F8-('Équipe &amp; Paramètres'!C8*4),"")</f>
        <v/>
      </c>
    </row>
    <row r="9">
      <c r="A9" s="24" t="str">
        <f>'Équipe &amp; Paramètres'!A9</f>
        <v/>
      </c>
      <c r="B9" s="25" t="str">
        <f>'Planning Hebdomadaire'!AD9</f>
        <v/>
      </c>
      <c r="C9" s="25"/>
      <c r="D9" s="25"/>
      <c r="E9" s="25"/>
      <c r="F9" s="25">
        <f t="shared" si="1"/>
        <v>0</v>
      </c>
      <c r="G9" s="25" t="str">
        <f>IF(A9&lt;&gt;"",F9-('Équipe &amp; Paramètres'!C9*4),"")</f>
        <v/>
      </c>
    </row>
    <row r="10">
      <c r="A10" s="24" t="str">
        <f>'Équipe &amp; Paramètres'!A10</f>
        <v/>
      </c>
      <c r="B10" s="25" t="str">
        <f>'Planning Hebdomadaire'!AD10</f>
        <v/>
      </c>
      <c r="C10" s="25"/>
      <c r="D10" s="25"/>
      <c r="E10" s="25"/>
      <c r="F10" s="25">
        <f t="shared" si="1"/>
        <v>0</v>
      </c>
      <c r="G10" s="25" t="str">
        <f>IF(A10&lt;&gt;"",F10-('Équipe &amp; Paramètres'!C10*4),"")</f>
        <v/>
      </c>
    </row>
    <row r="11">
      <c r="A11" s="24" t="str">
        <f>'Équipe &amp; Paramètres'!A11</f>
        <v/>
      </c>
      <c r="B11" s="25" t="str">
        <f>'Planning Hebdomadaire'!AD11</f>
        <v/>
      </c>
      <c r="C11" s="25"/>
      <c r="D11" s="25"/>
      <c r="E11" s="25"/>
      <c r="F11" s="25">
        <f t="shared" si="1"/>
        <v>0</v>
      </c>
      <c r="G11" s="25" t="str">
        <f>IF(A11&lt;&gt;"",F11-('Équipe &amp; Paramètres'!C11*4),"")</f>
        <v/>
      </c>
    </row>
    <row r="12">
      <c r="A12" s="24" t="str">
        <f>'Équipe &amp; Paramètres'!A12</f>
        <v/>
      </c>
      <c r="B12" s="25" t="str">
        <f>'Planning Hebdomadaire'!AD12</f>
        <v/>
      </c>
      <c r="C12" s="25"/>
      <c r="D12" s="25"/>
      <c r="E12" s="25"/>
      <c r="F12" s="25">
        <f t="shared" si="1"/>
        <v>0</v>
      </c>
      <c r="G12" s="25" t="str">
        <f>IF(A12&lt;&gt;"",F12-('Équipe &amp; Paramètres'!C12*4),"")</f>
        <v/>
      </c>
    </row>
    <row r="13">
      <c r="A13" s="24" t="str">
        <f>'Équipe &amp; Paramètres'!A13</f>
        <v/>
      </c>
      <c r="B13" s="25" t="str">
        <f>'Planning Hebdomadaire'!AD13</f>
        <v/>
      </c>
      <c r="C13" s="25"/>
      <c r="D13" s="25"/>
      <c r="E13" s="25"/>
      <c r="F13" s="25">
        <f t="shared" si="1"/>
        <v>0</v>
      </c>
      <c r="G13" s="25" t="str">
        <f>IF(A13&lt;&gt;"",F13-('Équipe &amp; Paramètres'!C13*4),"")</f>
        <v/>
      </c>
    </row>
    <row r="14">
      <c r="A14" s="24" t="str">
        <f>'Équipe &amp; Paramètres'!A14</f>
        <v/>
      </c>
      <c r="B14" s="25" t="str">
        <f>'Planning Hebdomadaire'!AD14</f>
        <v/>
      </c>
      <c r="C14" s="25"/>
      <c r="D14" s="25"/>
      <c r="E14" s="25"/>
      <c r="F14" s="25">
        <f t="shared" si="1"/>
        <v>0</v>
      </c>
      <c r="G14" s="25" t="str">
        <f>IF(A14&lt;&gt;"",F14-('Équipe &amp; Paramètres'!C14*4),"")</f>
        <v/>
      </c>
    </row>
    <row r="15">
      <c r="A15" s="24" t="str">
        <f>'Équipe &amp; Paramètres'!A15</f>
        <v/>
      </c>
      <c r="B15" s="25" t="str">
        <f>'Planning Hebdomadaire'!AD15</f>
        <v/>
      </c>
      <c r="C15" s="25"/>
      <c r="D15" s="25"/>
      <c r="E15" s="25"/>
      <c r="F15" s="25">
        <f t="shared" si="1"/>
        <v>0</v>
      </c>
      <c r="G15" s="25" t="str">
        <f>IF(A15&lt;&gt;"",F15-('Équipe &amp; Paramètres'!C15*4),"")</f>
        <v/>
      </c>
    </row>
    <row r="16">
      <c r="A16" s="24" t="str">
        <f>'Équipe &amp; Paramètres'!A16</f>
        <v/>
      </c>
      <c r="B16" s="25" t="str">
        <f>'Planning Hebdomadaire'!AD16</f>
        <v/>
      </c>
      <c r="C16" s="25"/>
      <c r="D16" s="25"/>
      <c r="E16" s="25"/>
      <c r="F16" s="25">
        <f t="shared" si="1"/>
        <v>0</v>
      </c>
      <c r="G16" s="25" t="str">
        <f>IF(A16&lt;&gt;"",F16-('Équipe &amp; Paramètres'!C16*4),"")</f>
        <v/>
      </c>
    </row>
    <row r="17">
      <c r="A17" s="24" t="str">
        <f>'Équipe &amp; Paramètres'!A17</f>
        <v/>
      </c>
      <c r="B17" s="25" t="str">
        <f>'Planning Hebdomadaire'!AD17</f>
        <v/>
      </c>
      <c r="C17" s="25"/>
      <c r="D17" s="25"/>
      <c r="E17" s="25"/>
      <c r="F17" s="25">
        <f t="shared" si="1"/>
        <v>0</v>
      </c>
      <c r="G17" s="25" t="str">
        <f>IF(A17&lt;&gt;"",F17-('Équipe &amp; Paramètres'!C17*4),"")</f>
        <v/>
      </c>
    </row>
    <row r="18">
      <c r="A18" s="24" t="str">
        <f>'Équipe &amp; Paramètres'!A18</f>
        <v/>
      </c>
      <c r="B18" s="25" t="str">
        <f>'Planning Hebdomadaire'!AD18</f>
        <v/>
      </c>
      <c r="C18" s="25"/>
      <c r="D18" s="25"/>
      <c r="E18" s="25"/>
      <c r="F18" s="25">
        <f t="shared" si="1"/>
        <v>0</v>
      </c>
      <c r="G18" s="25" t="str">
        <f>IF(A18&lt;&gt;"",F18-('Équipe &amp; Paramètres'!C18*4),"")</f>
        <v/>
      </c>
    </row>
    <row r="19">
      <c r="A19" s="24" t="str">
        <f>'Équipe &amp; Paramètres'!A19</f>
        <v/>
      </c>
      <c r="B19" s="25" t="str">
        <f>'Planning Hebdomadaire'!AD19</f>
        <v/>
      </c>
      <c r="C19" s="25"/>
      <c r="D19" s="25"/>
      <c r="E19" s="25"/>
      <c r="F19" s="25">
        <f t="shared" si="1"/>
        <v>0</v>
      </c>
      <c r="G19" s="25" t="str">
        <f>IF(A19&lt;&gt;"",F19-('Équipe &amp; Paramètres'!C19*4),"")</f>
        <v/>
      </c>
    </row>
    <row r="20">
      <c r="A20" s="24" t="str">
        <f>'Équipe &amp; Paramètres'!A20</f>
        <v/>
      </c>
      <c r="B20" s="25" t="str">
        <f>'Planning Hebdomadaire'!AD20</f>
        <v/>
      </c>
      <c r="C20" s="25"/>
      <c r="D20" s="25"/>
      <c r="E20" s="25"/>
      <c r="F20" s="25">
        <f t="shared" si="1"/>
        <v>0</v>
      </c>
      <c r="G20" s="25" t="str">
        <f>IF(A20&lt;&gt;"",F20-('Équipe &amp; Paramètres'!C20*4),"")</f>
        <v/>
      </c>
    </row>
    <row r="21">
      <c r="A21" s="24" t="str">
        <f>'Équipe &amp; Paramètres'!A21</f>
        <v/>
      </c>
      <c r="B21" s="25" t="str">
        <f>'Planning Hebdomadaire'!AD21</f>
        <v/>
      </c>
      <c r="C21" s="25"/>
      <c r="D21" s="25"/>
      <c r="E21" s="25"/>
      <c r="F21" s="25">
        <f t="shared" si="1"/>
        <v>0</v>
      </c>
      <c r="G21" s="25" t="str">
        <f>IF(A21&lt;&gt;"",F21-('Équipe &amp; Paramètres'!C21*4),"")</f>
        <v/>
      </c>
    </row>
    <row r="22">
      <c r="A22" s="24" t="str">
        <f>'Équipe &amp; Paramètres'!A22</f>
        <v/>
      </c>
      <c r="B22" s="25" t="str">
        <f>'Planning Hebdomadaire'!AD22</f>
        <v/>
      </c>
      <c r="C22" s="25"/>
      <c r="D22" s="25"/>
      <c r="E22" s="25"/>
      <c r="F22" s="25">
        <f t="shared" si="1"/>
        <v>0</v>
      </c>
      <c r="G22" s="25" t="str">
        <f>IF(A22&lt;&gt;"",F22-('Équipe &amp; Paramètres'!C22*4),"")</f>
        <v/>
      </c>
    </row>
    <row r="23" ht="15.75" customHeight="1">
      <c r="A23" s="24" t="str">
        <f>'Équipe &amp; Paramètres'!A23</f>
        <v/>
      </c>
      <c r="B23" s="25" t="str">
        <f>'Planning Hebdomadaire'!AD23</f>
        <v/>
      </c>
      <c r="C23" s="25"/>
      <c r="D23" s="25"/>
      <c r="E23" s="25"/>
      <c r="F23" s="25">
        <f t="shared" si="1"/>
        <v>0</v>
      </c>
      <c r="G23" s="25" t="str">
        <f>IF(A23&lt;&gt;"",F23-('Équipe &amp; Paramètres'!C23*4),"")</f>
        <v/>
      </c>
    </row>
    <row r="24" ht="15.75" customHeight="1">
      <c r="A24" s="24" t="str">
        <f>'Équipe &amp; Paramètres'!A24</f>
        <v/>
      </c>
      <c r="B24" s="25" t="str">
        <f>'Planning Hebdomadaire'!AD24</f>
        <v/>
      </c>
      <c r="C24" s="25"/>
      <c r="D24" s="25"/>
      <c r="E24" s="25"/>
      <c r="F24" s="25">
        <f t="shared" si="1"/>
        <v>0</v>
      </c>
      <c r="G24" s="25" t="str">
        <f>IF(A24&lt;&gt;"",F24-('Équipe &amp; Paramètres'!C24*4),"")</f>
        <v/>
      </c>
    </row>
    <row r="25" ht="15.75" customHeight="1">
      <c r="A25" s="24" t="str">
        <f>'Équipe &amp; Paramètres'!A25</f>
        <v/>
      </c>
      <c r="B25" s="25" t="str">
        <f>'Planning Hebdomadaire'!AD25</f>
        <v/>
      </c>
      <c r="C25" s="25"/>
      <c r="D25" s="25"/>
      <c r="E25" s="25"/>
      <c r="F25" s="25">
        <f t="shared" si="1"/>
        <v>0</v>
      </c>
      <c r="G25" s="25" t="str">
        <f>IF(A25&lt;&gt;"",F25-('Équipe &amp; Paramètres'!C25*4),"")</f>
        <v/>
      </c>
    </row>
    <row r="26" ht="15.75" customHeight="1">
      <c r="A26" s="24" t="str">
        <f>'Équipe &amp; Paramètres'!A26</f>
        <v/>
      </c>
      <c r="B26" s="25" t="str">
        <f>'Planning Hebdomadaire'!AD26</f>
        <v/>
      </c>
      <c r="C26" s="25"/>
      <c r="D26" s="25"/>
      <c r="E26" s="25"/>
      <c r="F26" s="25">
        <f t="shared" si="1"/>
        <v>0</v>
      </c>
      <c r="G26" s="25" t="str">
        <f>IF(A26&lt;&gt;"",F26-('Équipe &amp; Paramètres'!C26*4),"")</f>
        <v/>
      </c>
    </row>
    <row r="27" ht="15.75" customHeight="1">
      <c r="A27" s="24" t="str">
        <f>'Équipe &amp; Paramètres'!A27</f>
        <v/>
      </c>
      <c r="B27" s="25" t="str">
        <f>'Planning Hebdomadaire'!AD27</f>
        <v/>
      </c>
      <c r="C27" s="25"/>
      <c r="D27" s="25"/>
      <c r="E27" s="25"/>
      <c r="F27" s="25">
        <f t="shared" si="1"/>
        <v>0</v>
      </c>
      <c r="G27" s="25" t="str">
        <f>IF(A27&lt;&gt;"",F27-('Équipe &amp; Paramètres'!C27*4),"")</f>
        <v/>
      </c>
    </row>
    <row r="28" ht="15.75" customHeight="1">
      <c r="A28" s="24" t="str">
        <f>'Équipe &amp; Paramètres'!A28</f>
        <v/>
      </c>
      <c r="B28" s="25" t="str">
        <f>'Planning Hebdomadaire'!AD28</f>
        <v/>
      </c>
      <c r="C28" s="25"/>
      <c r="D28" s="25"/>
      <c r="E28" s="25"/>
      <c r="F28" s="25">
        <f t="shared" si="1"/>
        <v>0</v>
      </c>
      <c r="G28" s="25" t="str">
        <f>IF(A28&lt;&gt;"",F28-('Équipe &amp; Paramètres'!C28*4),"")</f>
        <v/>
      </c>
    </row>
    <row r="29" ht="15.75" customHeight="1">
      <c r="A29" s="24" t="str">
        <f>'Équipe &amp; Paramètres'!A29</f>
        <v/>
      </c>
      <c r="B29" s="25" t="str">
        <f>'Planning Hebdomadaire'!AD29</f>
        <v/>
      </c>
      <c r="C29" s="25"/>
      <c r="D29" s="25"/>
      <c r="E29" s="25"/>
      <c r="F29" s="25">
        <f t="shared" si="1"/>
        <v>0</v>
      </c>
      <c r="G29" s="25" t="str">
        <f>IF(A29&lt;&gt;"",F29-('Équipe &amp; Paramètres'!C29*4),"")</f>
        <v/>
      </c>
    </row>
    <row r="30" ht="15.75" customHeight="1">
      <c r="A30" s="24" t="str">
        <f>'Équipe &amp; Paramètres'!A30</f>
        <v/>
      </c>
      <c r="B30" s="25" t="str">
        <f>'Planning Hebdomadaire'!AD30</f>
        <v/>
      </c>
      <c r="C30" s="25"/>
      <c r="D30" s="25"/>
      <c r="E30" s="25"/>
      <c r="F30" s="25">
        <f t="shared" si="1"/>
        <v>0</v>
      </c>
      <c r="G30" s="25" t="str">
        <f>IF(A30&lt;&gt;"",F30-('Équipe &amp; Paramètres'!C30*4),"")</f>
        <v/>
      </c>
    </row>
    <row r="31" ht="15.75" customHeight="1">
      <c r="A31" s="24" t="str">
        <f>'Équipe &amp; Paramètres'!A31</f>
        <v/>
      </c>
      <c r="B31" s="25" t="str">
        <f>'Planning Hebdomadaire'!AD31</f>
        <v/>
      </c>
      <c r="C31" s="25"/>
      <c r="D31" s="25"/>
      <c r="E31" s="25"/>
      <c r="F31" s="25">
        <f t="shared" si="1"/>
        <v>0</v>
      </c>
      <c r="G31" s="25" t="str">
        <f>IF(A31&lt;&gt;"",F31-('Équipe &amp; Paramètres'!C31*4),"")</f>
        <v/>
      </c>
    </row>
    <row r="32" ht="15.75" customHeight="1">
      <c r="A32" s="24" t="str">
        <f>'Équipe &amp; Paramètres'!A32</f>
        <v/>
      </c>
      <c r="B32" s="25" t="str">
        <f>'Planning Hebdomadaire'!AD32</f>
        <v/>
      </c>
      <c r="C32" s="25"/>
      <c r="D32" s="25"/>
      <c r="E32" s="25"/>
      <c r="F32" s="25">
        <f t="shared" si="1"/>
        <v>0</v>
      </c>
      <c r="G32" s="25" t="str">
        <f>IF(A32&lt;&gt;"",F32-('Équipe &amp; Paramètres'!C32*4),"")</f>
        <v/>
      </c>
    </row>
    <row r="33" ht="15.75" customHeight="1">
      <c r="A33" s="24" t="str">
        <f>'Équipe &amp; Paramètres'!A33</f>
        <v/>
      </c>
      <c r="B33" s="25" t="str">
        <f>'Planning Hebdomadaire'!AD33</f>
        <v/>
      </c>
      <c r="C33" s="25"/>
      <c r="D33" s="25"/>
      <c r="E33" s="25"/>
      <c r="F33" s="25">
        <f t="shared" si="1"/>
        <v>0</v>
      </c>
      <c r="G33" s="25" t="str">
        <f>IF(A33&lt;&gt;"",F33-('Équipe &amp; Paramètres'!C33*4),"")</f>
        <v/>
      </c>
    </row>
    <row r="34" ht="15.75" customHeight="1">
      <c r="A34" s="24" t="str">
        <f>'Équipe &amp; Paramètres'!A34</f>
        <v/>
      </c>
      <c r="B34" s="25" t="str">
        <f>'Planning Hebdomadaire'!AD34</f>
        <v/>
      </c>
      <c r="C34" s="25"/>
      <c r="D34" s="25"/>
      <c r="E34" s="25"/>
      <c r="F34" s="25">
        <f t="shared" si="1"/>
        <v>0</v>
      </c>
      <c r="G34" s="25" t="str">
        <f>IF(A34&lt;&gt;"",F34-('Équipe &amp; Paramètres'!C34*4),"")</f>
        <v/>
      </c>
    </row>
    <row r="35" ht="15.75" customHeight="1">
      <c r="A35" s="24" t="str">
        <f>'Équipe &amp; Paramètres'!A35</f>
        <v/>
      </c>
      <c r="B35" s="25" t="str">
        <f>'Planning Hebdomadaire'!AD35</f>
        <v/>
      </c>
      <c r="C35" s="25"/>
      <c r="D35" s="25"/>
      <c r="E35" s="25"/>
      <c r="F35" s="25">
        <f t="shared" si="1"/>
        <v>0</v>
      </c>
      <c r="G35" s="25" t="str">
        <f>IF(A35&lt;&gt;"",F35-('Équipe &amp; Paramètres'!C35*4),"")</f>
        <v/>
      </c>
    </row>
    <row r="36" ht="15.75" customHeight="1">
      <c r="A36" s="24" t="str">
        <f>'Équipe &amp; Paramètres'!A36</f>
        <v/>
      </c>
      <c r="B36" s="25" t="str">
        <f>'Planning Hebdomadaire'!AD36</f>
        <v/>
      </c>
      <c r="C36" s="25"/>
      <c r="D36" s="25"/>
      <c r="E36" s="25"/>
      <c r="F36" s="25">
        <f t="shared" si="1"/>
        <v>0</v>
      </c>
      <c r="G36" s="25" t="str">
        <f>IF(A36&lt;&gt;"",F36-('Équipe &amp; Paramètres'!C36*4),"")</f>
        <v/>
      </c>
    </row>
    <row r="37" ht="15.75" customHeight="1">
      <c r="A37" s="24" t="str">
        <f>'Équipe &amp; Paramètres'!A37</f>
        <v/>
      </c>
      <c r="B37" s="25" t="str">
        <f>'Planning Hebdomadaire'!AD37</f>
        <v/>
      </c>
      <c r="C37" s="25"/>
      <c r="D37" s="25"/>
      <c r="E37" s="25"/>
      <c r="F37" s="25">
        <f t="shared" si="1"/>
        <v>0</v>
      </c>
      <c r="G37" s="25" t="str">
        <f>IF(A37&lt;&gt;"",F37-('Équipe &amp; Paramètres'!C37*4),"")</f>
        <v/>
      </c>
    </row>
    <row r="38" ht="15.75" customHeight="1">
      <c r="A38" s="24" t="str">
        <f>'Équipe &amp; Paramètres'!A38</f>
        <v/>
      </c>
      <c r="B38" s="25" t="str">
        <f>'Planning Hebdomadaire'!AD38</f>
        <v/>
      </c>
      <c r="C38" s="25"/>
      <c r="D38" s="25"/>
      <c r="E38" s="25"/>
      <c r="F38" s="25">
        <f t="shared" si="1"/>
        <v>0</v>
      </c>
      <c r="G38" s="25" t="str">
        <f>IF(A38&lt;&gt;"",F38-('Équipe &amp; Paramètres'!C38*4),"")</f>
        <v/>
      </c>
    </row>
    <row r="39" ht="15.75" customHeight="1">
      <c r="A39" s="24" t="str">
        <f>'Équipe &amp; Paramètres'!A39</f>
        <v/>
      </c>
      <c r="B39" s="25" t="str">
        <f>'Planning Hebdomadaire'!AD39</f>
        <v/>
      </c>
      <c r="C39" s="25"/>
      <c r="D39" s="25"/>
      <c r="E39" s="25"/>
      <c r="F39" s="25">
        <f t="shared" si="1"/>
        <v>0</v>
      </c>
      <c r="G39" s="25" t="str">
        <f>IF(A39&lt;&gt;"",F39-('Équipe &amp; Paramètres'!C39*4),"")</f>
        <v/>
      </c>
    </row>
    <row r="40" ht="15.75" customHeight="1">
      <c r="A40" s="24" t="str">
        <f>'Équipe &amp; Paramètres'!A40</f>
        <v/>
      </c>
      <c r="B40" s="25" t="str">
        <f>'Planning Hebdomadaire'!AD40</f>
        <v/>
      </c>
      <c r="C40" s="25"/>
      <c r="D40" s="25"/>
      <c r="E40" s="25"/>
      <c r="F40" s="25">
        <f t="shared" si="1"/>
        <v>0</v>
      </c>
      <c r="G40" s="25" t="str">
        <f>IF(A40&lt;&gt;"",F40-('Équipe &amp; Paramètres'!C40*4),"")</f>
        <v/>
      </c>
    </row>
    <row r="41" ht="15.75" customHeight="1">
      <c r="A41" s="24" t="str">
        <f>'Équipe &amp; Paramètres'!A41</f>
        <v/>
      </c>
      <c r="B41" s="25" t="str">
        <f>'Planning Hebdomadaire'!AD41</f>
        <v/>
      </c>
      <c r="C41" s="25"/>
      <c r="D41" s="25"/>
      <c r="E41" s="25"/>
      <c r="F41" s="25">
        <f t="shared" si="1"/>
        <v>0</v>
      </c>
      <c r="G41" s="25" t="str">
        <f>IF(A41&lt;&gt;"",F41-('Équipe &amp; Paramètres'!C41*4),"")</f>
        <v/>
      </c>
    </row>
    <row r="42" ht="15.75" customHeight="1">
      <c r="A42" s="24" t="str">
        <f>'Équipe &amp; Paramètres'!A42</f>
        <v/>
      </c>
      <c r="B42" s="25" t="str">
        <f>'Planning Hebdomadaire'!AD42</f>
        <v/>
      </c>
      <c r="C42" s="25"/>
      <c r="D42" s="25"/>
      <c r="E42" s="25"/>
      <c r="F42" s="25">
        <f t="shared" si="1"/>
        <v>0</v>
      </c>
      <c r="G42" s="25" t="str">
        <f>IF(A42&lt;&gt;"",F42-('Équipe &amp; Paramètres'!C42*4),"")</f>
        <v/>
      </c>
    </row>
    <row r="43" ht="15.75" customHeight="1">
      <c r="A43" s="24" t="str">
        <f>'Équipe &amp; Paramètres'!A43</f>
        <v/>
      </c>
      <c r="B43" s="25" t="str">
        <f>'Planning Hebdomadaire'!AD43</f>
        <v/>
      </c>
      <c r="C43" s="25"/>
      <c r="D43" s="25"/>
      <c r="E43" s="25"/>
      <c r="F43" s="25">
        <f t="shared" si="1"/>
        <v>0</v>
      </c>
      <c r="G43" s="25" t="str">
        <f>IF(A43&lt;&gt;"",F43-('Équipe &amp; Paramètres'!C43*4),"")</f>
        <v/>
      </c>
    </row>
    <row r="44" ht="15.75" customHeight="1">
      <c r="A44" s="24" t="str">
        <f>'Équipe &amp; Paramètres'!A44</f>
        <v/>
      </c>
      <c r="B44" s="25" t="str">
        <f>'Planning Hebdomadaire'!AD44</f>
        <v/>
      </c>
      <c r="C44" s="25"/>
      <c r="D44" s="25"/>
      <c r="E44" s="25"/>
      <c r="F44" s="25">
        <f t="shared" si="1"/>
        <v>0</v>
      </c>
      <c r="G44" s="25" t="str">
        <f>IF(A44&lt;&gt;"",F44-('Équipe &amp; Paramètres'!C44*4),"")</f>
        <v/>
      </c>
    </row>
    <row r="45" ht="15.75" customHeight="1">
      <c r="A45" s="24" t="str">
        <f>'Équipe &amp; Paramètres'!A45</f>
        <v/>
      </c>
      <c r="B45" s="25" t="str">
        <f>'Planning Hebdomadaire'!AD45</f>
        <v/>
      </c>
      <c r="C45" s="25"/>
      <c r="D45" s="25"/>
      <c r="E45" s="25"/>
      <c r="F45" s="25">
        <f t="shared" si="1"/>
        <v>0</v>
      </c>
      <c r="G45" s="25" t="str">
        <f>IF(A45&lt;&gt;"",F45-('Équipe &amp; Paramètres'!C45*4),"")</f>
        <v/>
      </c>
    </row>
    <row r="46" ht="15.75" customHeight="1">
      <c r="A46" s="24" t="str">
        <f>'Équipe &amp; Paramètres'!A46</f>
        <v/>
      </c>
      <c r="B46" s="25" t="str">
        <f>'Planning Hebdomadaire'!AD46</f>
        <v/>
      </c>
      <c r="C46" s="25"/>
      <c r="D46" s="25"/>
      <c r="E46" s="25"/>
      <c r="F46" s="25">
        <f t="shared" si="1"/>
        <v>0</v>
      </c>
      <c r="G46" s="25" t="str">
        <f>IF(A46&lt;&gt;"",F46-('Équipe &amp; Paramètres'!C46*4),"")</f>
        <v/>
      </c>
    </row>
    <row r="47" ht="15.75" customHeight="1">
      <c r="A47" s="24" t="str">
        <f>'Équipe &amp; Paramètres'!A47</f>
        <v/>
      </c>
      <c r="B47" s="25" t="str">
        <f>'Planning Hebdomadaire'!AD47</f>
        <v/>
      </c>
      <c r="C47" s="25"/>
      <c r="D47" s="25"/>
      <c r="E47" s="25"/>
      <c r="F47" s="25">
        <f t="shared" si="1"/>
        <v>0</v>
      </c>
      <c r="G47" s="25" t="str">
        <f>IF(A47&lt;&gt;"",F47-('Équipe &amp; Paramètres'!C47*4),"")</f>
        <v/>
      </c>
    </row>
    <row r="48" ht="15.75" customHeight="1">
      <c r="A48" s="24" t="str">
        <f>'Équipe &amp; Paramètres'!A48</f>
        <v/>
      </c>
      <c r="B48" s="25" t="str">
        <f>'Planning Hebdomadaire'!AD48</f>
        <v/>
      </c>
      <c r="C48" s="25"/>
      <c r="D48" s="25"/>
      <c r="E48" s="25"/>
      <c r="F48" s="25">
        <f t="shared" si="1"/>
        <v>0</v>
      </c>
      <c r="G48" s="25" t="str">
        <f>IF(A48&lt;&gt;"",F48-('Équipe &amp; Paramètres'!C48*4),"")</f>
        <v/>
      </c>
    </row>
    <row r="49" ht="15.75" customHeight="1">
      <c r="A49" s="24" t="str">
        <f>'Équipe &amp; Paramètres'!A49</f>
        <v/>
      </c>
      <c r="B49" s="25" t="str">
        <f>'Planning Hebdomadaire'!AD49</f>
        <v/>
      </c>
      <c r="C49" s="25"/>
      <c r="D49" s="25"/>
      <c r="E49" s="25"/>
      <c r="F49" s="25">
        <f t="shared" si="1"/>
        <v>0</v>
      </c>
      <c r="G49" s="25" t="str">
        <f>IF(A49&lt;&gt;"",F49-('Équipe &amp; Paramètres'!C49*4),"")</f>
        <v/>
      </c>
    </row>
    <row r="50" ht="15.75" customHeight="1">
      <c r="A50" s="24" t="str">
        <f>'Équipe &amp; Paramètres'!A50</f>
        <v/>
      </c>
      <c r="B50" s="25" t="str">
        <f>'Planning Hebdomadaire'!AD50</f>
        <v/>
      </c>
      <c r="C50" s="25"/>
      <c r="D50" s="25"/>
      <c r="E50" s="25"/>
      <c r="F50" s="25">
        <f t="shared" si="1"/>
        <v>0</v>
      </c>
      <c r="G50" s="25" t="str">
        <f>IF(A50&lt;&gt;"",F50-('Équipe &amp; Paramètres'!C50*4),"")</f>
        <v/>
      </c>
    </row>
  </sheetData>
  <mergeCells count="1">
    <mergeCell ref="B1:G1"/>
  </mergeCells>
  <hyperlinks>
    <hyperlink r:id="rId1" ref="B1"/>
  </hyperlinks>
  <printOptions/>
  <pageMargins bottom="0.75" footer="0.0" header="0.0" left="0.7" right="0.7" top="0.75"/>
  <pageSetup orientation="landscape"/>
  <drawing r:id="rId2"/>
  <tableParts count="2"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35.71"/>
    <col customWidth="1" min="2" max="2" width="22.86"/>
    <col customWidth="1" min="3" max="3" width="56.86"/>
  </cols>
  <sheetData>
    <row r="1" ht="39.0" customHeight="1">
      <c r="A1" s="12"/>
      <c r="B1" s="13" t="s">
        <v>126</v>
      </c>
      <c r="C1" s="8"/>
    </row>
    <row r="2" ht="30.0" customHeight="1">
      <c r="A2" s="14"/>
      <c r="B2" s="57"/>
      <c r="C2" s="58"/>
    </row>
    <row r="3">
      <c r="A3" s="59" t="s">
        <v>127</v>
      </c>
      <c r="B3" s="60">
        <f>SUM('Suivi Mensuel'!F4:F50)</f>
        <v>0.3125</v>
      </c>
      <c r="C3" s="10"/>
    </row>
    <row r="4">
      <c r="A4" s="59" t="s">
        <v>128</v>
      </c>
      <c r="B4" s="60">
        <f>SUM('Équipe &amp; Paramètres'!C4:C50)*4</f>
        <v>5.5</v>
      </c>
      <c r="C4" s="10"/>
    </row>
    <row r="5">
      <c r="A5" s="59" t="s">
        <v>129</v>
      </c>
      <c r="B5" s="60">
        <f>B3-B4</f>
        <v>-5.1875</v>
      </c>
      <c r="C5" s="6"/>
    </row>
    <row r="6" ht="10.5" customHeight="1">
      <c r="B6" s="61"/>
      <c r="C6" s="62"/>
    </row>
    <row r="7">
      <c r="A7" s="59" t="s">
        <v>130</v>
      </c>
      <c r="B7" s="61"/>
      <c r="C7" s="62"/>
    </row>
    <row r="8">
      <c r="A8" s="63" t="s">
        <v>131</v>
      </c>
      <c r="B8" s="64" t="s">
        <v>132</v>
      </c>
      <c r="C8" s="6"/>
    </row>
    <row r="9">
      <c r="A9" s="51">
        <f>TIME(8,0,0)</f>
        <v>0.3333333333</v>
      </c>
      <c r="B9" s="51">
        <f>COUNTIFS('Planning Hebdomadaire'!$B$4:$B$50,"&lt;="&amp;$A9,'Planning Hebdomadaire'!$C$4:$C$50,"&gt;"&amp;$A9)</f>
        <v>0</v>
      </c>
      <c r="C9" s="6"/>
    </row>
    <row r="10">
      <c r="A10" s="51">
        <f>TIME(9,0,0)</f>
        <v>0.375</v>
      </c>
      <c r="B10" s="51">
        <f>COUNTIFS('Planning Hebdomadaire'!$B$4:$B$50,"&lt;="&amp;$A10,'Planning Hebdomadaire'!$C$4:$C$50,"&gt;"&amp;$A10)</f>
        <v>1</v>
      </c>
      <c r="C10" s="10"/>
    </row>
    <row r="11">
      <c r="A11" s="51">
        <f>TIME(10,0,0)</f>
        <v>0.4166666667</v>
      </c>
      <c r="B11" s="51">
        <f>COUNTIFS('Planning Hebdomadaire'!$B$4:$B$50,"&lt;="&amp;$A11,'Planning Hebdomadaire'!$C$4:$C$50,"&gt;"&amp;$A11)</f>
        <v>1</v>
      </c>
      <c r="C11" s="10"/>
    </row>
    <row r="12">
      <c r="A12" s="51">
        <f>TIME(11,0,0)</f>
        <v>0.4583333333</v>
      </c>
      <c r="B12" s="51">
        <f>COUNTIFS('Planning Hebdomadaire'!$B$4:$B$50,"&lt;="&amp;$A12,'Planning Hebdomadaire'!$C$4:$C$50,"&gt;"&amp;$A12)</f>
        <v>1</v>
      </c>
      <c r="C12" s="10"/>
    </row>
    <row r="13">
      <c r="A13" s="51">
        <f>TIME(12,0,0)</f>
        <v>0.5</v>
      </c>
      <c r="B13" s="51">
        <f>COUNTIFS('Planning Hebdomadaire'!$B$4:$B$50,"&lt;="&amp;$A13,'Planning Hebdomadaire'!$C$4:$C$50,"&gt;"&amp;$A13)</f>
        <v>1</v>
      </c>
      <c r="C13" s="10"/>
    </row>
    <row r="14">
      <c r="A14" s="51">
        <f>TIME(13,0,0)</f>
        <v>0.5416666667</v>
      </c>
      <c r="B14" s="51">
        <f>COUNTIFS('Planning Hebdomadaire'!$B$4:$B$50,"&lt;="&amp;$A14,'Planning Hebdomadaire'!$C$4:$C$50,"&gt;"&amp;$A14)</f>
        <v>1</v>
      </c>
      <c r="C14" s="10"/>
    </row>
    <row r="15">
      <c r="A15" s="51">
        <f>TIME(14,0,0)</f>
        <v>0.5833333333</v>
      </c>
      <c r="B15" s="51">
        <f>COUNTIFS('Planning Hebdomadaire'!$B$4:$B$50,"&lt;="&amp;$A15,'Planning Hebdomadaire'!$C$4:$C$50,"&gt;"&amp;$A15)</f>
        <v>1</v>
      </c>
      <c r="C15" s="10"/>
    </row>
    <row r="16">
      <c r="A16" s="51">
        <f>TIME(15,0,0)</f>
        <v>0.625</v>
      </c>
      <c r="B16" s="51">
        <f>COUNTIFS('Planning Hebdomadaire'!$B$4:$B$50,"&lt;="&amp;$A16,'Planning Hebdomadaire'!$C$4:$C$50,"&gt;"&amp;$A16)</f>
        <v>1</v>
      </c>
      <c r="C16" s="10"/>
    </row>
    <row r="17">
      <c r="A17" s="51">
        <f>TIME(16,0,0)</f>
        <v>0.6666666667</v>
      </c>
      <c r="B17" s="51">
        <f>COUNTIFS('Planning Hebdomadaire'!$B$4:$B$50,"&lt;="&amp;$A17,'Planning Hebdomadaire'!$C$4:$C$50,"&gt;"&amp;$A17)</f>
        <v>1</v>
      </c>
      <c r="C17" s="10"/>
    </row>
    <row r="18">
      <c r="A18" s="51">
        <f>TIME(17,0,0)</f>
        <v>0.7083333333</v>
      </c>
      <c r="B18" s="51">
        <f>COUNTIFS('Planning Hebdomadaire'!$B$4:$B$50,"&lt;="&amp;$A18,'Planning Hebdomadaire'!$C$4:$C$50,"&gt;"&amp;$A18)</f>
        <v>1</v>
      </c>
      <c r="C18" s="10"/>
    </row>
    <row r="19">
      <c r="A19" s="51">
        <f>TIME(18,0,0)</f>
        <v>0.75</v>
      </c>
      <c r="B19" s="51">
        <f>COUNTIFS('Planning Hebdomadaire'!$B$4:$B$50,"&lt;="&amp;$A19,'Planning Hebdomadaire'!$C$4:$C$50,"&gt;"&amp;$A19)</f>
        <v>0</v>
      </c>
      <c r="C19" s="10"/>
    </row>
    <row r="20">
      <c r="A20" s="51">
        <f>TIME(19,0,0)</f>
        <v>0.7916666667</v>
      </c>
      <c r="B20" s="51">
        <f>COUNTIFS('Planning Hebdomadaire'!$B$4:$B$50,"&lt;="&amp;$A20,'Planning Hebdomadaire'!$C$4:$C$50,"&gt;"&amp;$A20)</f>
        <v>0</v>
      </c>
      <c r="C20" s="10"/>
    </row>
    <row r="21">
      <c r="A21" s="51">
        <f>TIME(20,0,0)</f>
        <v>0.8333333333</v>
      </c>
      <c r="B21" s="51">
        <f>COUNTIFS('Planning Hebdomadaire'!$B$4:$B$50,"&lt;="&amp;$A21,'Planning Hebdomadaire'!$C$4:$C$50,"&gt;"&amp;$A21)</f>
        <v>0</v>
      </c>
      <c r="C21" s="10"/>
    </row>
    <row r="22">
      <c r="B22" s="65"/>
      <c r="C22" s="10"/>
    </row>
    <row r="23" ht="15.75" customHeight="1">
      <c r="B23" s="65"/>
      <c r="C23" s="10"/>
    </row>
    <row r="24" ht="15.75" customHeight="1">
      <c r="B24" s="65"/>
      <c r="C24" s="10"/>
    </row>
    <row r="25" ht="15.75" customHeight="1">
      <c r="B25" s="65"/>
      <c r="C25" s="10"/>
    </row>
    <row r="26" ht="15.75" customHeight="1">
      <c r="B26" s="65"/>
      <c r="C26" s="10"/>
    </row>
    <row r="27" ht="15.75" customHeight="1">
      <c r="B27" s="65"/>
      <c r="C27" s="10"/>
    </row>
    <row r="28" ht="15.75" customHeight="1">
      <c r="B28" s="65"/>
      <c r="C28" s="10"/>
    </row>
    <row r="29" ht="15.75" customHeight="1">
      <c r="B29" s="65"/>
      <c r="C29" s="10"/>
    </row>
    <row r="30" ht="15.75" customHeight="1">
      <c r="B30" s="65"/>
      <c r="C30" s="10"/>
    </row>
    <row r="31" ht="15.75" customHeight="1">
      <c r="B31" s="65"/>
      <c r="C31" s="10"/>
    </row>
    <row r="32" ht="15.75" customHeight="1">
      <c r="B32" s="65"/>
      <c r="C32" s="10"/>
    </row>
    <row r="33" ht="15.75" customHeight="1">
      <c r="B33" s="65"/>
      <c r="C33" s="10"/>
    </row>
    <row r="34" ht="15.75" customHeight="1">
      <c r="B34" s="65"/>
      <c r="C34" s="10"/>
    </row>
    <row r="35" ht="15.75" customHeight="1">
      <c r="B35" s="65"/>
      <c r="C35" s="10"/>
    </row>
    <row r="36" ht="15.75" customHeight="1">
      <c r="B36" s="65"/>
      <c r="C36" s="10"/>
    </row>
    <row r="37" ht="15.75" customHeight="1">
      <c r="B37" s="65"/>
      <c r="C37" s="10"/>
    </row>
    <row r="38" ht="15.75" customHeight="1">
      <c r="B38" s="65"/>
      <c r="C38" s="10"/>
    </row>
    <row r="39" ht="15.75" customHeight="1">
      <c r="B39" s="65"/>
      <c r="C39" s="10"/>
    </row>
    <row r="40" ht="15.75" customHeight="1">
      <c r="B40" s="65"/>
      <c r="C40" s="10"/>
    </row>
    <row r="41" ht="15.75" customHeight="1">
      <c r="B41" s="65"/>
      <c r="C41" s="10"/>
    </row>
    <row r="42" ht="15.75" customHeight="1">
      <c r="B42" s="65"/>
      <c r="C42" s="10"/>
    </row>
    <row r="43" ht="15.75" customHeight="1">
      <c r="B43" s="65"/>
      <c r="C43" s="10"/>
    </row>
    <row r="44" ht="15.75" customHeight="1">
      <c r="B44" s="65"/>
      <c r="C44" s="10"/>
    </row>
    <row r="45" ht="15.75" customHeight="1">
      <c r="B45" s="65"/>
      <c r="C45" s="10"/>
    </row>
    <row r="46" ht="15.75" customHeight="1">
      <c r="B46" s="65"/>
      <c r="C46" s="10"/>
    </row>
    <row r="47" ht="15.75" customHeight="1">
      <c r="B47" s="65"/>
      <c r="C47" s="10"/>
    </row>
    <row r="48" ht="15.75" customHeight="1">
      <c r="B48" s="65"/>
      <c r="C48" s="10"/>
    </row>
    <row r="49" ht="15.75" customHeight="1">
      <c r="B49" s="65"/>
      <c r="C49" s="10"/>
    </row>
    <row r="50" ht="15.75" customHeight="1">
      <c r="B50" s="65"/>
      <c r="C50" s="10"/>
    </row>
  </sheetData>
  <mergeCells count="2">
    <mergeCell ref="B1:C1"/>
    <mergeCell ref="B2:C2"/>
  </mergeCells>
  <hyperlinks>
    <hyperlink r:id="rId1" ref="B1"/>
  </hyperlinks>
  <printOptions/>
  <pageMargins bottom="0.75" footer="0.0" header="0.0" left="0.7" right="0.7" top="0.75"/>
  <pageSetup orientation="landscape"/>
  <drawing r:id="rId2"/>
  <tableParts count="1">
    <tablePart r:id="rId4"/>
  </tableParts>
</worksheet>
</file>