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maida\Downloads\"/>
    </mc:Choice>
  </mc:AlternateContent>
  <xr:revisionPtr revIDLastSave="0" documentId="13_ncr:1_{B23123B9-CDBF-4328-89A5-E05F007AD207}" xr6:coauthVersionLast="47" xr6:coauthVersionMax="47" xr10:uidLastSave="{00000000-0000-0000-0000-000000000000}"/>
  <bookViews>
    <workbookView xWindow="-120" yWindow="-120" windowWidth="29040" windowHeight="17640" activeTab="2" xr2:uid="{00000000-000D-0000-FFFF-FFFF00000000}"/>
  </bookViews>
  <sheets>
    <sheet name="Worksheet" sheetId="1" r:id="rId1"/>
    <sheet name="Sheet1" sheetId="2" state="hidden" r:id="rId2"/>
    <sheet name="Resources" sheetId="3" r:id="rId3"/>
    <sheet name="Sheet2"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guAg1DaW1vh1csk8HbnAlQ7JEbOg=="/>
    </ext>
  </extLst>
</workbook>
</file>

<file path=xl/calcChain.xml><?xml version="1.0" encoding="utf-8"?>
<calcChain xmlns="http://schemas.openxmlformats.org/spreadsheetml/2006/main">
  <c r="AD63" i="1" l="1"/>
  <c r="A1" i="1"/>
  <c r="C4" i="2"/>
  <c r="D4" i="2" s="1"/>
  <c r="E4" i="2" s="1"/>
  <c r="AA9" i="1" s="1"/>
  <c r="A4" i="2"/>
  <c r="C3" i="2"/>
  <c r="D3" i="2" s="1"/>
  <c r="E3" i="2" s="1"/>
  <c r="S9" i="1" s="1"/>
  <c r="A3" i="2"/>
  <c r="C2" i="2"/>
  <c r="D2" i="2" s="1"/>
  <c r="E2" i="2" s="1"/>
  <c r="K9" i="1" s="1"/>
  <c r="K10" i="1" s="1"/>
  <c r="K11" i="1" s="1"/>
  <c r="K12" i="1" s="1"/>
  <c r="K13" i="1" s="1"/>
  <c r="A2" i="2"/>
  <c r="C1" i="2"/>
  <c r="D1" i="2" s="1"/>
  <c r="E1" i="2" s="1"/>
  <c r="C9" i="1" s="1"/>
  <c r="A1" i="2"/>
  <c r="AE45" i="1"/>
  <c r="AA45" i="1"/>
  <c r="K45" i="1"/>
  <c r="AE44" i="1"/>
  <c r="AA44" i="1"/>
  <c r="K44" i="1"/>
  <c r="AE43" i="1"/>
  <c r="AA43" i="1"/>
  <c r="K43" i="1"/>
  <c r="AE42" i="1"/>
  <c r="AA42" i="1"/>
  <c r="K42" i="1"/>
  <c r="AE41" i="1"/>
  <c r="AA41" i="1"/>
  <c r="K41" i="1"/>
  <c r="AE40" i="1"/>
  <c r="AA40" i="1"/>
  <c r="K40" i="1"/>
  <c r="AE39" i="1"/>
  <c r="AA39" i="1"/>
  <c r="K39" i="1"/>
  <c r="AE38" i="1"/>
  <c r="AA38" i="1"/>
  <c r="K38" i="1"/>
  <c r="AE37" i="1"/>
  <c r="AA37" i="1"/>
  <c r="K37" i="1"/>
  <c r="AE36" i="1"/>
  <c r="AA36" i="1"/>
  <c r="K36" i="1"/>
  <c r="AE35" i="1"/>
  <c r="AA35" i="1"/>
  <c r="K35" i="1"/>
  <c r="AE34" i="1"/>
  <c r="AA34" i="1"/>
  <c r="K34" i="1"/>
  <c r="AE33" i="1"/>
  <c r="AA33" i="1"/>
  <c r="K33" i="1"/>
  <c r="AE32" i="1"/>
  <c r="AA32" i="1"/>
  <c r="K32" i="1"/>
  <c r="AE31" i="1"/>
  <c r="AA31" i="1"/>
  <c r="K31" i="1"/>
  <c r="AE30" i="1"/>
  <c r="AA30" i="1"/>
  <c r="K30" i="1"/>
  <c r="AE29" i="1"/>
  <c r="AA29" i="1"/>
  <c r="K29" i="1"/>
  <c r="AE28" i="1"/>
  <c r="AA28" i="1"/>
  <c r="K28" i="1"/>
  <c r="AE27" i="1"/>
  <c r="AA27" i="1"/>
  <c r="K27" i="1"/>
  <c r="AE26" i="1"/>
  <c r="AA26" i="1"/>
  <c r="K26" i="1"/>
  <c r="AE25" i="1"/>
  <c r="AA25" i="1"/>
  <c r="K25" i="1"/>
  <c r="AE24" i="1"/>
  <c r="AA24" i="1"/>
  <c r="K24" i="1"/>
  <c r="AE23" i="1"/>
  <c r="AA23" i="1"/>
  <c r="K23" i="1"/>
  <c r="AE22" i="1"/>
  <c r="AA22" i="1"/>
  <c r="K22" i="1"/>
  <c r="AE21" i="1"/>
  <c r="AA21" i="1"/>
  <c r="K21" i="1"/>
  <c r="AE20" i="1"/>
  <c r="AA20" i="1"/>
  <c r="K20" i="1"/>
  <c r="AE19" i="1"/>
  <c r="AA19" i="1"/>
  <c r="K19" i="1"/>
  <c r="AE18" i="1"/>
  <c r="AA18" i="1"/>
  <c r="K18" i="1"/>
  <c r="AF15" i="1" s="1"/>
  <c r="X15" i="1"/>
  <c r="P15" i="1"/>
  <c r="H15" i="1"/>
  <c r="X14" i="1"/>
  <c r="P14" i="1"/>
  <c r="AA7" i="1"/>
  <c r="S7" i="1"/>
  <c r="K7" i="1"/>
  <c r="C7" i="1"/>
  <c r="V5" i="1"/>
  <c r="AB65" i="1" l="1"/>
  <c r="D9" i="1"/>
  <c r="C10" i="1"/>
  <c r="C11" i="1" s="1"/>
  <c r="C12" i="1" s="1"/>
  <c r="C13" i="1" s="1"/>
  <c r="T9" i="1"/>
  <c r="S10" i="1"/>
  <c r="S11" i="1" s="1"/>
  <c r="S12" i="1" s="1"/>
  <c r="S13" i="1" s="1"/>
  <c r="L9" i="1"/>
  <c r="AB9" i="1"/>
  <c r="AA10" i="1"/>
  <c r="AA11" i="1" s="1"/>
  <c r="AA12" i="1" s="1"/>
  <c r="AA13" i="1" s="1"/>
  <c r="AC9" i="1" l="1"/>
  <c r="AB10" i="1"/>
  <c r="AB11" i="1" s="1"/>
  <c r="AB12" i="1" s="1"/>
  <c r="AB13" i="1" s="1"/>
  <c r="M9" i="1"/>
  <c r="L10" i="1"/>
  <c r="L11" i="1" s="1"/>
  <c r="L12" i="1" s="1"/>
  <c r="L13" i="1" s="1"/>
  <c r="T10" i="1"/>
  <c r="T11" i="1" s="1"/>
  <c r="T12" i="1" s="1"/>
  <c r="T13" i="1" s="1"/>
  <c r="U9" i="1"/>
  <c r="D10" i="1"/>
  <c r="D11" i="1" s="1"/>
  <c r="E9" i="1"/>
  <c r="E10" i="1" l="1"/>
  <c r="E11" i="1" s="1"/>
  <c r="E12" i="1" s="1"/>
  <c r="E13" i="1" s="1"/>
  <c r="F9" i="1"/>
  <c r="V9" i="1"/>
  <c r="U10" i="1"/>
  <c r="U11" i="1" s="1"/>
  <c r="U12" i="1" s="1"/>
  <c r="U13" i="1" s="1"/>
  <c r="D12" i="1"/>
  <c r="D13" i="1" s="1"/>
  <c r="M10" i="1"/>
  <c r="M11" i="1" s="1"/>
  <c r="M12" i="1" s="1"/>
  <c r="M13" i="1" s="1"/>
  <c r="N9" i="1"/>
  <c r="AC10" i="1"/>
  <c r="AC11" i="1" s="1"/>
  <c r="AC12" i="1" s="1"/>
  <c r="AC13" i="1" s="1"/>
  <c r="AD9" i="1"/>
  <c r="H14" i="1" l="1"/>
  <c r="N10" i="1"/>
  <c r="N11" i="1" s="1"/>
  <c r="N12" i="1" s="1"/>
  <c r="N13" i="1" s="1"/>
  <c r="O9" i="1"/>
  <c r="V10" i="1"/>
  <c r="V11" i="1" s="1"/>
  <c r="V12" i="1" s="1"/>
  <c r="V13" i="1" s="1"/>
  <c r="W9" i="1"/>
  <c r="AE9" i="1"/>
  <c r="AD10" i="1"/>
  <c r="AD11" i="1" s="1"/>
  <c r="AD12" i="1" s="1"/>
  <c r="AD13" i="1" s="1"/>
  <c r="F10" i="1"/>
  <c r="F11" i="1" s="1"/>
  <c r="F12" i="1" s="1"/>
  <c r="F13" i="1" s="1"/>
  <c r="G9" i="1"/>
  <c r="H9" i="1" l="1"/>
  <c r="G10" i="1"/>
  <c r="G11" i="1" s="1"/>
  <c r="G12" i="1" s="1"/>
  <c r="G13" i="1" s="1"/>
  <c r="AE10" i="1"/>
  <c r="AE11" i="1" s="1"/>
  <c r="AE12" i="1" s="1"/>
  <c r="AE13" i="1" s="1"/>
  <c r="AF9" i="1"/>
  <c r="W10" i="1"/>
  <c r="W11" i="1" s="1"/>
  <c r="W12" i="1" s="1"/>
  <c r="W13" i="1" s="1"/>
  <c r="X9" i="1"/>
  <c r="O10" i="1"/>
  <c r="O11" i="1" s="1"/>
  <c r="O12" i="1" s="1"/>
  <c r="O13" i="1" s="1"/>
  <c r="P9" i="1"/>
  <c r="Q9" i="1" l="1"/>
  <c r="Q10" i="1" s="1"/>
  <c r="Q11" i="1" s="1"/>
  <c r="Q12" i="1" s="1"/>
  <c r="Q13" i="1" s="1"/>
  <c r="P10" i="1"/>
  <c r="P11" i="1" s="1"/>
  <c r="P12" i="1" s="1"/>
  <c r="P13" i="1" s="1"/>
  <c r="X10" i="1"/>
  <c r="X11" i="1" s="1"/>
  <c r="X12" i="1" s="1"/>
  <c r="X13" i="1" s="1"/>
  <c r="Y9" i="1"/>
  <c r="Y10" i="1" s="1"/>
  <c r="Y11" i="1" s="1"/>
  <c r="Y12" i="1" s="1"/>
  <c r="Y13" i="1" s="1"/>
  <c r="AF10" i="1"/>
  <c r="AF11" i="1" s="1"/>
  <c r="AG9" i="1"/>
  <c r="AG10" i="1" s="1"/>
  <c r="AG11" i="1" s="1"/>
  <c r="AG12" i="1" s="1"/>
  <c r="AG13" i="1" s="1"/>
  <c r="I9" i="1"/>
  <c r="I10" i="1" s="1"/>
  <c r="I11" i="1" s="1"/>
  <c r="I12" i="1" s="1"/>
  <c r="I13" i="1" s="1"/>
  <c r="H10" i="1"/>
  <c r="H11" i="1" s="1"/>
  <c r="H12" i="1" s="1"/>
  <c r="H13" i="1" s="1"/>
  <c r="AF12" i="1" l="1"/>
  <c r="AF13" i="1" s="1"/>
  <c r="AF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0000-000008000000}">
      <text>
        <r>
          <rPr>
            <sz val="11"/>
            <color theme="1"/>
            <rFont val="Calibri"/>
            <family val="2"/>
            <scheme val="minor"/>
          </rPr>
          <t>Max FTE in UCPath per job is 1.0. If FTE is over 1.0, create an additional job in UCPath to cover the remaining FTE above 1.0.
Example: 1.2110 FTE = 2 jobs
Job 1: 1.0 FTE
Job 2: 0.2110 FTE</t>
        </r>
      </text>
    </comment>
    <comment ref="X15" authorId="0" shapeId="0" xr:uid="{00000000-0006-0000-0000-000004000000}">
      <text>
        <r>
          <rPr>
            <sz val="11"/>
            <color theme="1"/>
            <rFont val="Calibri"/>
            <family val="2"/>
            <scheme val="minor"/>
          </rPr>
          <t>Max FTE in UCPath per job is 1.0. If FTE is over 1.0, create an additional job in UCPath to cover the remaining FTE above 1.0.
Example: 1.2110 FTE = 2 jobs
Job 1: 1.0 FTE
Job 2: 0.2110 FTE</t>
        </r>
      </text>
    </comment>
    <comment ref="AF15" authorId="0" shapeId="0" xr:uid="{00000000-0006-0000-0000-000005000000}">
      <text>
        <r>
          <rPr>
            <sz val="11"/>
            <color theme="1"/>
            <rFont val="Calibri"/>
            <family val="2"/>
            <scheme val="minor"/>
          </rPr>
          <t>Max FTE in UCPath per job is 1.0. If FTE is over 1.0, create an additional job in UCPath to cover the remaining FTE above 1.0.
Example: 1.2110 FTE = 2 jobs
Job 1: 1.0 FTE
Job 2: 0.2110 FTE</t>
        </r>
      </text>
    </comment>
    <comment ref="K17" authorId="0" shapeId="0" xr:uid="{00000000-0006-0000-0000-000003000000}">
      <text>
        <r>
          <rPr>
            <sz val="11"/>
            <color theme="1"/>
            <rFont val="Calibri"/>
            <family val="2"/>
            <scheme val="minor"/>
          </rPr>
          <t>Max FTE in UCPath per job is 1.0. If FTE is over 1.0, create an additional job in UCPath to cover the remaining FTE above 1.0.
Example: 1.2110 FTE = 2 jobs
Job 1: 1.0 FTE
Job 2: 0.2110 FTE</t>
        </r>
      </text>
    </comment>
    <comment ref="N17" authorId="0" shapeId="0" xr:uid="{00000000-0006-0000-0000-000006000000}">
      <text>
        <r>
          <rPr>
            <sz val="11"/>
            <color theme="1"/>
            <rFont val="Calibri"/>
            <family val="2"/>
            <scheme val="minor"/>
          </rPr>
          <t>Enter the total annual salary for the faculty member [includes scale salary (UCANNL), off-scale (UCOFF1), above scale (UCABVE), NSTP (UCGCY), etc., does not include additional pay]. Do not enter any agency capped rate here. Capped rates are addressed in position funding, not on the job.</t>
        </r>
      </text>
    </comment>
    <comment ref="E48" authorId="0" shapeId="0" xr:uid="{00000000-0006-0000-0000-000002000000}">
      <text>
        <r>
          <rPr>
            <sz val="11"/>
            <color theme="1"/>
            <rFont val="Calibri"/>
            <family val="2"/>
            <scheme val="minor"/>
          </rPr>
          <t>Payment of the amount over the cap is done in funding.  Do not attempt to pay the "cap gap" in additional pay or job compensation.</t>
        </r>
      </text>
    </comment>
    <comment ref="J48" authorId="0" shapeId="0" xr:uid="{00000000-0006-0000-0000-000007000000}">
      <text>
        <r>
          <rPr>
            <sz val="11"/>
            <color theme="1"/>
            <rFont val="Calibri"/>
            <family val="2"/>
            <scheme val="minor"/>
          </rPr>
          <t>If you are planning on not paying the amount over the cap, refer to the "UCPC Unpaid Cap Gap Processing" on the Resources tab for instructions on how to do this in UCPath.</t>
        </r>
      </text>
    </comment>
    <comment ref="AD63" authorId="0" shapeId="0" xr:uid="{00000000-0006-0000-0000-000001000000}">
      <text>
        <r>
          <rPr>
            <sz val="11"/>
            <color theme="1"/>
            <rFont val="Calibri"/>
            <family val="2"/>
            <scheme val="minor"/>
          </rPr>
          <t>This calculation assumes that the annual salary is the same from June-September.  If this is not the case, then the true summer salary dollar limit may be different.</t>
        </r>
      </text>
    </comment>
  </commentList>
  <extLst>
    <ext xmlns:r="http://schemas.openxmlformats.org/officeDocument/2006/relationships" uri="GoogleSheetsCustomDataVersion1">
      <go:sheetsCustomData xmlns:go="http://customooxmlschemas.google.com/" r:id="rId1" roundtripDataSignature="AMtx7mg6sLBQnvu0TZpyduB1WHYbdOK/kg=="/>
    </ext>
  </extLst>
</comments>
</file>

<file path=xl/sharedStrings.xml><?xml version="1.0" encoding="utf-8"?>
<sst xmlns="http://schemas.openxmlformats.org/spreadsheetml/2006/main" count="90" uniqueCount="62">
  <si>
    <t>Select a different year:</t>
  </si>
  <si>
    <t>Faculty Name:</t>
  </si>
  <si>
    <t>Department:</t>
  </si>
  <si>
    <t>Employee ID:</t>
  </si>
  <si>
    <t>Title/Step:</t>
  </si>
  <si>
    <t>Position #:</t>
  </si>
  <si>
    <t>Total # of Days:</t>
  </si>
  <si>
    <t>Su</t>
  </si>
  <si>
    <t>M</t>
  </si>
  <si>
    <t>Tu</t>
  </si>
  <si>
    <t>W</t>
  </si>
  <si>
    <t>Th</t>
  </si>
  <si>
    <t>F</t>
  </si>
  <si>
    <t>Sa</t>
  </si>
  <si>
    <t>Available Days:</t>
  </si>
  <si>
    <t>Job FTE for June:</t>
  </si>
  <si>
    <t>Job FTE for July:</t>
  </si>
  <si>
    <t>Job FTE for Aug:</t>
  </si>
  <si>
    <t>Job FTE for Sept:</t>
  </si>
  <si>
    <t>Month</t>
  </si>
  <si>
    <t># of Days</t>
  </si>
  <si>
    <t>Concurrent Job or
Add'l Pay</t>
  </si>
  <si>
    <t>FTE</t>
  </si>
  <si>
    <t>UCPath Annual Rate</t>
  </si>
  <si>
    <t>KFS
Account</t>
  </si>
  <si>
    <r>
      <rPr>
        <b/>
        <sz val="11"/>
        <color theme="1"/>
        <rFont val="Calibri"/>
        <family val="2"/>
      </rPr>
      <t xml:space="preserve">Fund's Annual Capped Rate 
</t>
    </r>
    <r>
      <rPr>
        <i/>
        <sz val="9"/>
        <color theme="1"/>
        <rFont val="Calibri"/>
        <family val="2"/>
      </rPr>
      <t>(if applicable)</t>
    </r>
  </si>
  <si>
    <r>
      <rPr>
        <b/>
        <sz val="11"/>
        <color theme="1"/>
        <rFont val="Calibri"/>
        <family val="2"/>
      </rPr>
      <t xml:space="preserve">Cap Gap Amount
</t>
    </r>
    <r>
      <rPr>
        <i/>
        <sz val="9"/>
        <color theme="1"/>
        <rFont val="Calibri"/>
        <family val="2"/>
      </rPr>
      <t>(if applicable)</t>
    </r>
  </si>
  <si>
    <t>Amount 
to be Paid</t>
  </si>
  <si>
    <t>Over the Cap Funding:</t>
  </si>
  <si>
    <t>Paid Over the Cap Amount</t>
  </si>
  <si>
    <r>
      <rPr>
        <b/>
        <sz val="11"/>
        <color rgb="FFFF0000"/>
        <rFont val="Calibri"/>
        <family val="2"/>
      </rPr>
      <t>Unpaid</t>
    </r>
    <r>
      <rPr>
        <b/>
        <sz val="11"/>
        <color theme="1"/>
        <rFont val="Calibri"/>
        <family val="2"/>
      </rPr>
      <t xml:space="preserve"> Over the Cap Amount</t>
    </r>
  </si>
  <si>
    <t>KFS Account</t>
  </si>
  <si>
    <t>Comments/Notes:</t>
  </si>
  <si>
    <r>
      <rPr>
        <sz val="11"/>
        <color theme="1"/>
        <rFont val="Calibri"/>
        <family val="2"/>
      </rPr>
      <t>Summer Session amount</t>
    </r>
    <r>
      <rPr>
        <i/>
        <sz val="10"/>
        <color theme="1"/>
        <rFont val="Calibri"/>
        <family val="2"/>
      </rPr>
      <t xml:space="preserve"> (if applicable)</t>
    </r>
    <r>
      <rPr>
        <sz val="11"/>
        <color theme="1"/>
        <rFont val="Calibri"/>
        <family val="2"/>
      </rPr>
      <t>:</t>
    </r>
  </si>
  <si>
    <t>Summer Compensation Limit (3/9ths):</t>
  </si>
  <si>
    <t>Certifications/Approvals:</t>
  </si>
  <si>
    <t>Total Summer Salary Amount:</t>
  </si>
  <si>
    <t>With my signature below I certify that I am able to perform my administrative and/or research obligations on these funding sources.</t>
  </si>
  <si>
    <t>Financial Analyst's Signature</t>
  </si>
  <si>
    <t>Date</t>
  </si>
  <si>
    <t>Chair/Unit Head or Director's Signature</t>
  </si>
  <si>
    <t>Faculty/PI's Signature</t>
  </si>
  <si>
    <t>Dean's Signature</t>
  </si>
  <si>
    <t>Related Job Aids</t>
  </si>
  <si>
    <t>UCPC Summer Salary Job Aid</t>
  </si>
  <si>
    <t>UCPC Unpaid Cap Gap Processing</t>
  </si>
  <si>
    <t>Other Resources</t>
  </si>
  <si>
    <t>Funding Agency Caps</t>
  </si>
  <si>
    <t>Summer Salary Policy/Guidance</t>
  </si>
  <si>
    <t>Summer Compensation</t>
  </si>
  <si>
    <t>Academic Personnel Procedures (APP)</t>
  </si>
  <si>
    <t>Academic Personnel Manual (APM)</t>
  </si>
  <si>
    <t>Yes</t>
  </si>
  <si>
    <t>June</t>
  </si>
  <si>
    <t>Conc Job</t>
  </si>
  <si>
    <t>No</t>
  </si>
  <si>
    <t>July</t>
  </si>
  <si>
    <t>Addl Pay</t>
  </si>
  <si>
    <t>August</t>
  </si>
  <si>
    <t>Sept</t>
  </si>
  <si>
    <t>sum:</t>
  </si>
  <si>
    <t>NIH Grants and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</si>
</sst>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
    <numFmt numFmtId="166" formatCode="0.0000"/>
    <numFmt numFmtId="167" formatCode="&quot;$&quot;#,##0"/>
    <numFmt numFmtId="168" formatCode="&quot;$&quot;#,##0.00"/>
  </numFmts>
  <fonts count="13" x14ac:knownFonts="1">
    <font>
      <sz val="11"/>
      <color theme="1"/>
      <name val="Calibri"/>
      <scheme val="minor"/>
    </font>
    <font>
      <b/>
      <sz val="14"/>
      <color theme="1"/>
      <name val="Calibri"/>
      <family val="2"/>
    </font>
    <font>
      <sz val="11"/>
      <color theme="1"/>
      <name val="Calibri"/>
      <family val="2"/>
      <scheme val="minor"/>
    </font>
    <font>
      <sz val="11"/>
      <color theme="1"/>
      <name val="Calibri"/>
      <family val="2"/>
    </font>
    <font>
      <sz val="11"/>
      <name val="Calibri"/>
      <family val="2"/>
    </font>
    <font>
      <b/>
      <sz val="11"/>
      <color theme="1"/>
      <name val="Calibri"/>
      <family val="2"/>
    </font>
    <font>
      <sz val="10"/>
      <color theme="1"/>
      <name val="Arial Narrow"/>
      <family val="2"/>
    </font>
    <font>
      <sz val="12"/>
      <color rgb="FF000000"/>
      <name val="Calibri"/>
      <family val="2"/>
    </font>
    <font>
      <i/>
      <sz val="9"/>
      <color theme="1"/>
      <name val="Calibri"/>
      <family val="2"/>
    </font>
    <font>
      <b/>
      <sz val="11"/>
      <color rgb="FFFF0000"/>
      <name val="Calibri"/>
      <family val="2"/>
    </font>
    <font>
      <i/>
      <sz val="10"/>
      <color theme="1"/>
      <name val="Calibri"/>
      <family val="2"/>
    </font>
    <font>
      <sz val="11"/>
      <color theme="1"/>
      <name val="Calibri"/>
      <family val="2"/>
    </font>
    <font>
      <u/>
      <sz val="11"/>
      <color theme="10"/>
      <name val="Calibri"/>
      <family val="2"/>
      <scheme val="minor"/>
    </font>
  </fonts>
  <fills count="6">
    <fill>
      <patternFill patternType="none"/>
    </fill>
    <fill>
      <patternFill patternType="gray125"/>
    </fill>
    <fill>
      <patternFill patternType="solid">
        <fgColor rgb="FFC5E0B3"/>
        <bgColor rgb="FFC5E0B3"/>
      </patternFill>
    </fill>
    <fill>
      <patternFill patternType="solid">
        <fgColor rgb="FFD8D8D8"/>
        <bgColor rgb="FFD8D8D8"/>
      </patternFill>
    </fill>
    <fill>
      <patternFill patternType="solid">
        <fgColor rgb="FFD9E2F3"/>
        <bgColor rgb="FFD9E2F3"/>
      </patternFill>
    </fill>
    <fill>
      <patternFill patternType="solid">
        <fgColor rgb="FFE2EFD9"/>
        <bgColor rgb="FFE2EFD9"/>
      </patternFill>
    </fill>
  </fills>
  <borders count="13">
    <border>
      <left/>
      <right/>
      <top/>
      <bottom/>
      <diagonal/>
    </border>
    <border>
      <left/>
      <right/>
      <top/>
      <bottom style="thin">
        <color rgb="FF000000"/>
      </bottom>
      <diagonal/>
    </border>
    <border>
      <left/>
      <right/>
      <top/>
      <bottom style="thin">
        <color rgb="FFAEABAB"/>
      </bottom>
      <diagonal/>
    </border>
    <border>
      <left/>
      <right/>
      <top style="thin">
        <color rgb="FFAEABAB"/>
      </top>
      <bottom style="thin">
        <color rgb="FFAEABAB"/>
      </bottom>
      <diagonal/>
    </border>
    <border>
      <left style="thin">
        <color rgb="FFAEABAB"/>
      </left>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style="thin">
        <color rgb="FFAEABAB"/>
      </bottom>
      <diagonal/>
    </border>
    <border>
      <left/>
      <right/>
      <top style="thin">
        <color rgb="FFAEABAB"/>
      </top>
      <bottom/>
      <diagonal/>
    </border>
    <border>
      <left/>
      <right/>
      <top style="thin">
        <color rgb="FFAEABAB"/>
      </top>
      <bottom style="thin">
        <color rgb="FFAEABAB"/>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12" fillId="0" borderId="0" applyNumberFormat="0" applyFill="0" applyBorder="0" applyAlignment="0" applyProtection="0"/>
  </cellStyleXfs>
  <cellXfs count="71">
    <xf numFmtId="0" fontId="0" fillId="0" borderId="0" xfId="0"/>
    <xf numFmtId="0" fontId="1" fillId="0" borderId="0" xfId="0" applyFont="1"/>
    <xf numFmtId="0" fontId="2" fillId="0" borderId="0" xfId="0" applyFont="1"/>
    <xf numFmtId="0" fontId="3" fillId="0" borderId="0" xfId="0" applyFont="1" applyAlignment="1">
      <alignment horizontal="center"/>
    </xf>
    <xf numFmtId="164" fontId="3" fillId="0" borderId="0" xfId="0" applyNumberFormat="1" applyFont="1"/>
    <xf numFmtId="14" fontId="3" fillId="0" borderId="0" xfId="0" applyNumberFormat="1" applyFont="1"/>
    <xf numFmtId="49" fontId="3" fillId="0" borderId="0" xfId="0" applyNumberFormat="1" applyFont="1"/>
    <xf numFmtId="0" fontId="3" fillId="0" borderId="6" xfId="0" applyFont="1" applyBorder="1" applyAlignment="1">
      <alignment horizontal="center"/>
    </xf>
    <xf numFmtId="165" fontId="3" fillId="0" borderId="0" xfId="0" applyNumberFormat="1" applyFont="1" applyAlignment="1">
      <alignment horizontal="center"/>
    </xf>
    <xf numFmtId="164" fontId="3" fillId="0" borderId="0" xfId="0" applyNumberFormat="1" applyFont="1" applyAlignment="1">
      <alignment horizontal="center"/>
    </xf>
    <xf numFmtId="165" fontId="3" fillId="0" borderId="6" xfId="0" applyNumberFormat="1" applyFont="1" applyBorder="1" applyAlignment="1">
      <alignment horizontal="center"/>
    </xf>
    <xf numFmtId="165" fontId="3" fillId="2" borderId="6" xfId="0" applyNumberFormat="1" applyFont="1" applyFill="1" applyBorder="1" applyAlignment="1">
      <alignment horizontal="center"/>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5" fillId="0" borderId="0" xfId="0" applyFont="1"/>
    <xf numFmtId="168" fontId="3" fillId="0" borderId="0" xfId="0" applyNumberFormat="1" applyFont="1"/>
    <xf numFmtId="168" fontId="3" fillId="0" borderId="0" xfId="0" applyNumberFormat="1" applyFont="1" applyAlignment="1">
      <alignment horizontal="center"/>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vertical="top"/>
    </xf>
    <xf numFmtId="0" fontId="5" fillId="3" borderId="9" xfId="0" applyFont="1" applyFill="1" applyBorder="1"/>
    <xf numFmtId="0" fontId="3" fillId="3" borderId="9" xfId="0" applyFont="1" applyFill="1" applyBorder="1"/>
    <xf numFmtId="0" fontId="5" fillId="5" borderId="9" xfId="0" applyFont="1" applyFill="1" applyBorder="1" applyAlignment="1">
      <alignment horizontal="left"/>
    </xf>
    <xf numFmtId="0" fontId="3" fillId="5" borderId="9" xfId="0" applyFont="1" applyFill="1" applyBorder="1"/>
    <xf numFmtId="0" fontId="5" fillId="5" borderId="9" xfId="0" applyFont="1" applyFill="1" applyBorder="1"/>
    <xf numFmtId="0" fontId="3" fillId="0" borderId="7" xfId="0" applyFont="1" applyBorder="1"/>
    <xf numFmtId="0" fontId="3" fillId="0" borderId="4"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0" fillId="0" borderId="0" xfId="0" applyProtection="1">
      <protection locked="0"/>
    </xf>
    <xf numFmtId="0" fontId="12" fillId="0" borderId="0" xfId="1"/>
    <xf numFmtId="0" fontId="3" fillId="0" borderId="1" xfId="0" applyFont="1" applyBorder="1" applyAlignment="1" applyProtection="1">
      <alignment horizontal="center"/>
      <protection locked="0"/>
    </xf>
    <xf numFmtId="0" fontId="4" fillId="0" borderId="1" xfId="0" applyFont="1" applyBorder="1" applyProtection="1">
      <protection locked="0"/>
    </xf>
    <xf numFmtId="0" fontId="11" fillId="0" borderId="2" xfId="0" applyFont="1" applyBorder="1" applyAlignment="1" applyProtection="1">
      <alignment horizontal="left"/>
      <protection locked="0"/>
    </xf>
    <xf numFmtId="0" fontId="4" fillId="0" borderId="2" xfId="0" applyFont="1" applyBorder="1" applyProtection="1">
      <protection locked="0"/>
    </xf>
    <xf numFmtId="0" fontId="11" fillId="0" borderId="3" xfId="0" applyFont="1" applyBorder="1" applyAlignment="1" applyProtection="1">
      <alignment horizontal="left"/>
      <protection locked="0"/>
    </xf>
    <xf numFmtId="0" fontId="4" fillId="0" borderId="3" xfId="0" applyFont="1" applyBorder="1" applyProtection="1">
      <protection locked="0"/>
    </xf>
    <xf numFmtId="0" fontId="3" fillId="0" borderId="3" xfId="0" applyFont="1" applyBorder="1" applyAlignment="1">
      <alignment horizontal="left"/>
    </xf>
    <xf numFmtId="0" fontId="4" fillId="0" borderId="3" xfId="0" applyFont="1" applyBorder="1"/>
    <xf numFmtId="0" fontId="3" fillId="0" borderId="3" xfId="0" applyFont="1" applyBorder="1" applyAlignment="1">
      <alignment horizontal="center"/>
    </xf>
    <xf numFmtId="0" fontId="3" fillId="0" borderId="7" xfId="0" applyFont="1" applyBorder="1" applyAlignment="1">
      <alignment horizontal="left"/>
    </xf>
    <xf numFmtId="0" fontId="4" fillId="0" borderId="7" xfId="0" applyFont="1" applyBorder="1"/>
    <xf numFmtId="166" fontId="6" fillId="0" borderId="3" xfId="0" applyNumberFormat="1" applyFont="1" applyBorder="1" applyAlignment="1">
      <alignment horizontal="center"/>
    </xf>
    <xf numFmtId="0" fontId="5" fillId="0" borderId="4" xfId="0" applyFont="1" applyBorder="1" applyAlignment="1">
      <alignment horizontal="center"/>
    </xf>
    <xf numFmtId="0" fontId="4" fillId="0" borderId="5" xfId="0" applyFont="1" applyBorder="1"/>
    <xf numFmtId="165" fontId="3" fillId="0" borderId="3" xfId="0" applyNumberFormat="1" applyFont="1" applyBorder="1" applyAlignment="1">
      <alignment horizontal="center"/>
    </xf>
    <xf numFmtId="0" fontId="5" fillId="3" borderId="4" xfId="0" applyFont="1" applyFill="1" applyBorder="1" applyAlignment="1">
      <alignment horizontal="center" wrapText="1"/>
    </xf>
    <xf numFmtId="0" fontId="3" fillId="0" borderId="4" xfId="0" applyFont="1" applyBorder="1" applyAlignment="1" applyProtection="1">
      <alignment horizontal="center"/>
      <protection locked="0"/>
    </xf>
    <xf numFmtId="167" fontId="3" fillId="0" borderId="4" xfId="0" applyNumberFormat="1" applyFont="1" applyBorder="1" applyAlignment="1" applyProtection="1">
      <alignment horizontal="center"/>
      <protection locked="0"/>
    </xf>
    <xf numFmtId="0" fontId="4" fillId="0" borderId="5" xfId="0" applyFont="1" applyBorder="1" applyProtection="1">
      <protection locked="0"/>
    </xf>
    <xf numFmtId="168" fontId="3" fillId="0" borderId="4" xfId="0" applyNumberFormat="1" applyFont="1" applyBorder="1" applyAlignment="1">
      <alignment horizontal="center"/>
    </xf>
    <xf numFmtId="166" fontId="3" fillId="0" borderId="4" xfId="0" applyNumberFormat="1" applyFont="1" applyBorder="1" applyAlignment="1">
      <alignment horizontal="center"/>
    </xf>
    <xf numFmtId="0" fontId="4" fillId="0" borderId="8" xfId="0" applyFont="1" applyBorder="1"/>
    <xf numFmtId="168" fontId="3" fillId="0" borderId="4" xfId="0" applyNumberFormat="1" applyFont="1" applyBorder="1" applyAlignment="1" applyProtection="1">
      <alignment horizontal="center"/>
      <protection locked="0"/>
    </xf>
    <xf numFmtId="0" fontId="3" fillId="0" borderId="4" xfId="0" applyFont="1" applyBorder="1" applyAlignment="1" applyProtection="1">
      <alignment horizontal="center" vertical="top" wrapText="1"/>
      <protection locked="0"/>
    </xf>
    <xf numFmtId="0" fontId="5" fillId="4" borderId="4" xfId="0" applyFont="1" applyFill="1" applyBorder="1" applyAlignment="1">
      <alignment horizontal="center"/>
    </xf>
    <xf numFmtId="0" fontId="3" fillId="0" borderId="2" xfId="0" applyFont="1" applyBorder="1" applyAlignment="1" applyProtection="1">
      <alignment horizontal="center"/>
      <protection locked="0"/>
    </xf>
    <xf numFmtId="168" fontId="3" fillId="0" borderId="2" xfId="0" applyNumberFormat="1" applyFont="1" applyBorder="1" applyAlignment="1">
      <alignment horizontal="center" vertical="top"/>
    </xf>
    <xf numFmtId="0" fontId="4" fillId="0" borderId="2" xfId="0" applyFont="1" applyBorder="1"/>
    <xf numFmtId="168" fontId="5" fillId="5" borderId="10" xfId="0" applyNumberFormat="1" applyFont="1" applyFill="1" applyBorder="1" applyAlignment="1">
      <alignment horizontal="center"/>
    </xf>
    <xf numFmtId="0" fontId="4" fillId="0" borderId="11" xfId="0" applyFont="1" applyBorder="1"/>
    <xf numFmtId="0" fontId="4" fillId="0" borderId="12" xfId="0" applyFont="1" applyBorder="1"/>
    <xf numFmtId="0" fontId="3" fillId="0" borderId="0" xfId="0" applyFont="1" applyAlignment="1" applyProtection="1">
      <alignment horizontal="left"/>
      <protection locked="0"/>
    </xf>
    <xf numFmtId="0" fontId="0" fillId="0" borderId="0" xfId="0" applyProtection="1">
      <protection locked="0"/>
    </xf>
    <xf numFmtId="0" fontId="7" fillId="0" borderId="0" xfId="0" applyFont="1" applyAlignment="1">
      <alignment horizontal="left" wrapText="1"/>
    </xf>
    <xf numFmtId="0" fontId="0" fillId="0" borderId="0" xfId="0"/>
    <xf numFmtId="0" fontId="3" fillId="0" borderId="7" xfId="0" applyFont="1" applyBorder="1" applyAlignment="1">
      <alignment horizontal="right"/>
    </xf>
    <xf numFmtId="168" fontId="3" fillId="0" borderId="2" xfId="0" applyNumberFormat="1" applyFont="1" applyBorder="1" applyAlignment="1" applyProtection="1">
      <alignment horizontal="center"/>
      <protection locked="0"/>
    </xf>
  </cellXfs>
  <cellStyles count="2">
    <cellStyle name="Hyperlink" xfId="1" builtinId="8"/>
    <cellStyle name="Normal" xfId="0" builtinId="0"/>
  </cellStyles>
  <dxfs count="25">
    <dxf>
      <font>
        <color rgb="FF9C0006"/>
      </font>
      <fill>
        <patternFill patternType="solid">
          <fgColor rgb="FFFFC7CE"/>
          <bgColor rgb="FFFFC7CE"/>
        </patternFill>
      </fill>
    </dxf>
    <dxf>
      <fill>
        <patternFill patternType="solid">
          <fgColor rgb="FFC5E0B3"/>
          <bgColor rgb="FFC5E0B3"/>
        </patternFill>
      </fill>
    </dxf>
    <dxf>
      <fill>
        <patternFill patternType="solid">
          <fgColor rgb="FFC5E0B3"/>
          <bgColor rgb="FFC5E0B3"/>
        </patternFill>
      </fill>
    </dxf>
    <dxf>
      <font>
        <color rgb="FF9C0006"/>
      </font>
      <fill>
        <patternFill patternType="solid">
          <fgColor rgb="FFFFC7CE"/>
          <bgColor rgb="FFFFC7CE"/>
        </patternFill>
      </fill>
    </dxf>
    <dxf>
      <numFmt numFmtId="169" formatCode=";;;"/>
      <fill>
        <patternFill patternType="solid">
          <fgColor theme="0"/>
          <bgColor theme="0"/>
        </patternFill>
      </fill>
    </dxf>
    <dxf>
      <fill>
        <patternFill patternType="solid">
          <fgColor rgb="FFC5E0B3"/>
          <bgColor rgb="FFC5E0B3"/>
        </patternFill>
      </fill>
    </dxf>
    <dxf>
      <font>
        <color rgb="FFAEABAB"/>
      </font>
      <numFmt numFmtId="170" formatCode="dd"/>
      <fill>
        <patternFill patternType="none"/>
      </fill>
    </dxf>
    <dxf>
      <font>
        <color rgb="FFAEABAB"/>
      </font>
      <numFmt numFmtId="165" formatCode="d"/>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C5E0B3"/>
          <bgColor rgb="FFC5E0B3"/>
        </patternFill>
      </fill>
    </dxf>
    <dxf>
      <numFmt numFmtId="169" formatCode=";;;"/>
      <fill>
        <patternFill patternType="solid">
          <fgColor theme="0"/>
          <bgColor theme="0"/>
        </patternFill>
      </fill>
    </dxf>
    <dxf>
      <font>
        <color rgb="FFAEABAB"/>
      </font>
      <numFmt numFmtId="170" formatCode="dd"/>
      <fill>
        <patternFill patternType="none"/>
      </fill>
    </dxf>
    <dxf>
      <font>
        <color rgb="FFAEABAB"/>
      </font>
      <numFmt numFmtId="165" formatCode="d"/>
      <fill>
        <patternFill patternType="none"/>
      </fill>
    </dxf>
    <dxf>
      <font>
        <color rgb="FF9C0006"/>
      </font>
      <fill>
        <patternFill patternType="solid">
          <fgColor rgb="FFFFC7CE"/>
          <bgColor rgb="FFFFC7CE"/>
        </patternFill>
      </fill>
    </dxf>
    <dxf>
      <fill>
        <patternFill patternType="solid">
          <fgColor rgb="FFC5E0B3"/>
          <bgColor rgb="FFC5E0B3"/>
        </patternFill>
      </fill>
    </dxf>
    <dxf>
      <numFmt numFmtId="169" formatCode=";;;"/>
      <fill>
        <patternFill patternType="solid">
          <fgColor theme="0"/>
          <bgColor theme="0"/>
        </patternFill>
      </fill>
    </dxf>
    <dxf>
      <font>
        <color rgb="FFAEABAB"/>
      </font>
      <numFmt numFmtId="170" formatCode="dd"/>
      <fill>
        <patternFill patternType="none"/>
      </fill>
    </dxf>
    <dxf>
      <font>
        <color rgb="FFAEABAB"/>
      </font>
      <numFmt numFmtId="165" formatCode="d"/>
      <fill>
        <patternFill patternType="none"/>
      </fill>
    </dxf>
    <dxf>
      <font>
        <color rgb="FF9C0006"/>
      </font>
      <fill>
        <patternFill patternType="solid">
          <fgColor rgb="FFFFC7CE"/>
          <bgColor rgb="FFFFC7CE"/>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numFmt numFmtId="169" formatCode=";;;"/>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p.uci.edu/compensation/salary-caps/" TargetMode="External"/><Relationship Id="rId7" Type="http://schemas.openxmlformats.org/officeDocument/2006/relationships/hyperlink" Target="https://ap.uci.edu/compensation/summer-compensation/" TargetMode="External"/><Relationship Id="rId2" Type="http://schemas.openxmlformats.org/officeDocument/2006/relationships/hyperlink" Target="https://spwebserv.ucop.edu/LocationUsers/LOCjobaids/UCPC_PHCMWFAL270JA_UnpaidCapGapProcessing_D1Rev02.pdf" TargetMode="External"/><Relationship Id="rId1" Type="http://schemas.openxmlformats.org/officeDocument/2006/relationships/hyperlink" Target="https://spwebserv.ucop.edu/LocationUsers/LOCjobaids/UCPC_PHCMWFAL270JA_SummerSalaryProcessing_D2Rev02.pdf" TargetMode="External"/><Relationship Id="rId6" Type="http://schemas.openxmlformats.org/officeDocument/2006/relationships/hyperlink" Target="https://www.ucop.edu/academic-personnel-programs/academic-personnel-policy/salary-administration/index.html" TargetMode="External"/><Relationship Id="rId5" Type="http://schemas.openxmlformats.org/officeDocument/2006/relationships/hyperlink" Target="https://ap.uci.edu/policies-procedures/app/" TargetMode="External"/><Relationship Id="rId4" Type="http://schemas.openxmlformats.org/officeDocument/2006/relationships/hyperlink" Target="https://grants.nih.gov/grants/policy/salcap_summary.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00"/>
  <sheetViews>
    <sheetView showGridLines="0" workbookViewId="0">
      <selection activeCell="AN1" sqref="AN1"/>
    </sheetView>
  </sheetViews>
  <sheetFormatPr defaultColWidth="14.42578125" defaultRowHeight="15" customHeight="1" outlineLevelRow="2" x14ac:dyDescent="0.25"/>
  <cols>
    <col min="1" max="1" width="3" customWidth="1"/>
    <col min="2" max="8" width="2.85546875" customWidth="1"/>
    <col min="9" max="9" width="3" customWidth="1"/>
    <col min="10" max="16" width="2.85546875" customWidth="1"/>
    <col min="17" max="17" width="3" customWidth="1"/>
    <col min="18" max="24" width="2.85546875" customWidth="1"/>
    <col min="25" max="25" width="3" customWidth="1"/>
    <col min="26" max="32" width="2.85546875" customWidth="1"/>
    <col min="33" max="33" width="3" customWidth="1"/>
    <col min="34" max="34" width="2.42578125" customWidth="1"/>
    <col min="35" max="36" width="2.7109375" customWidth="1"/>
    <col min="37" max="37" width="8.85546875" customWidth="1"/>
    <col min="38" max="38" width="23.28515625" customWidth="1"/>
    <col min="39" max="39" width="8.85546875" customWidth="1"/>
  </cols>
  <sheetData>
    <row r="1" spans="1:39" ht="18.75" x14ac:dyDescent="0.3">
      <c r="A1" s="1" t="str">
        <f ca="1">IF(AE1="","Summer Salary Worksheet "&amp;YEAR(TODAY()), "Summer Salary Worksheet "&amp;AE1)</f>
        <v>Summer Salary Worksheet 2024</v>
      </c>
      <c r="X1" s="2" t="s">
        <v>0</v>
      </c>
      <c r="AD1" s="3"/>
      <c r="AE1" s="34"/>
      <c r="AF1" s="35"/>
    </row>
    <row r="3" spans="1:39" x14ac:dyDescent="0.25">
      <c r="A3" s="2" t="s">
        <v>1</v>
      </c>
      <c r="F3" s="36"/>
      <c r="G3" s="37"/>
      <c r="H3" s="37"/>
      <c r="I3" s="37"/>
      <c r="J3" s="37"/>
      <c r="K3" s="37"/>
      <c r="L3" s="37"/>
      <c r="M3" s="37"/>
      <c r="N3" s="37"/>
      <c r="O3" s="37"/>
      <c r="Q3" s="2" t="s">
        <v>2</v>
      </c>
      <c r="V3" s="36"/>
      <c r="W3" s="37"/>
      <c r="X3" s="37"/>
      <c r="Y3" s="37"/>
      <c r="Z3" s="37"/>
      <c r="AA3" s="37"/>
      <c r="AB3" s="37"/>
      <c r="AC3" s="37"/>
      <c r="AD3" s="37"/>
      <c r="AE3" s="37"/>
      <c r="AF3" s="37"/>
      <c r="AG3" s="37"/>
      <c r="AH3" s="37"/>
      <c r="AI3" s="37"/>
    </row>
    <row r="4" spans="1:39" x14ac:dyDescent="0.25">
      <c r="A4" s="2" t="s">
        <v>3</v>
      </c>
      <c r="F4" s="38"/>
      <c r="G4" s="39"/>
      <c r="H4" s="39"/>
      <c r="I4" s="39"/>
      <c r="J4" s="39"/>
      <c r="K4" s="39"/>
      <c r="L4" s="39"/>
      <c r="M4" s="39"/>
      <c r="N4" s="39"/>
      <c r="O4" s="39"/>
      <c r="Q4" s="2" t="s">
        <v>4</v>
      </c>
      <c r="V4" s="38"/>
      <c r="W4" s="39"/>
      <c r="X4" s="39"/>
      <c r="Y4" s="39"/>
      <c r="Z4" s="39"/>
      <c r="AA4" s="39"/>
      <c r="AB4" s="39"/>
      <c r="AC4" s="39"/>
      <c r="AD4" s="39"/>
      <c r="AE4" s="39"/>
      <c r="AF4" s="39"/>
      <c r="AG4" s="39"/>
      <c r="AH4" s="39"/>
      <c r="AI4" s="39"/>
      <c r="AL4" s="4"/>
      <c r="AM4" s="5"/>
    </row>
    <row r="5" spans="1:39" x14ac:dyDescent="0.25">
      <c r="A5" s="2" t="s">
        <v>5</v>
      </c>
      <c r="F5" s="38"/>
      <c r="G5" s="39"/>
      <c r="H5" s="39"/>
      <c r="I5" s="39"/>
      <c r="J5" s="39"/>
      <c r="K5" s="39"/>
      <c r="L5" s="39"/>
      <c r="M5" s="39"/>
      <c r="N5" s="39"/>
      <c r="O5" s="39"/>
      <c r="Q5" s="2" t="s">
        <v>6</v>
      </c>
      <c r="V5" s="40">
        <f>SUM(D18:F45)</f>
        <v>0</v>
      </c>
      <c r="W5" s="41"/>
      <c r="X5" s="41"/>
      <c r="Y5" s="41"/>
      <c r="Z5" s="41"/>
      <c r="AA5" s="41"/>
      <c r="AB5" s="41"/>
      <c r="AC5" s="41"/>
      <c r="AD5" s="41"/>
      <c r="AE5" s="41"/>
      <c r="AF5" s="41"/>
      <c r="AG5" s="41"/>
      <c r="AH5" s="41"/>
      <c r="AI5" s="41"/>
    </row>
    <row r="6" spans="1:39" x14ac:dyDescent="0.25">
      <c r="AL6" s="4"/>
    </row>
    <row r="7" spans="1:39" x14ac:dyDescent="0.25">
      <c r="A7" s="6"/>
      <c r="B7" s="6"/>
      <c r="C7" s="46" t="str">
        <f ca="1">IF(AE1="","June "&amp; YEAR(TODAY()),"June "&amp;AE1)</f>
        <v>June 2024</v>
      </c>
      <c r="D7" s="41"/>
      <c r="E7" s="41"/>
      <c r="F7" s="41"/>
      <c r="G7" s="41"/>
      <c r="H7" s="41"/>
      <c r="I7" s="47"/>
      <c r="J7" s="6"/>
      <c r="K7" s="46" t="str">
        <f ca="1">IF(AE1="","July "&amp; YEAR(TODAY()),"July "&amp;AE1)</f>
        <v>July 2024</v>
      </c>
      <c r="L7" s="41"/>
      <c r="M7" s="41"/>
      <c r="N7" s="41"/>
      <c r="O7" s="41"/>
      <c r="P7" s="41"/>
      <c r="Q7" s="47"/>
      <c r="R7" s="6"/>
      <c r="S7" s="46" t="str">
        <f ca="1">IF(AE1="","August "&amp; YEAR(TODAY()),"August "&amp;AE1)</f>
        <v>August 2024</v>
      </c>
      <c r="T7" s="41"/>
      <c r="U7" s="41"/>
      <c r="V7" s="41"/>
      <c r="W7" s="41"/>
      <c r="X7" s="41"/>
      <c r="Y7" s="47"/>
      <c r="Z7" s="6"/>
      <c r="AA7" s="46" t="str">
        <f ca="1">IF(AE1="","September "&amp; YEAR(TODAY()),"September "&amp;AE1)</f>
        <v>September 2024</v>
      </c>
      <c r="AB7" s="41"/>
      <c r="AC7" s="41"/>
      <c r="AD7" s="41"/>
      <c r="AE7" s="41"/>
      <c r="AF7" s="41"/>
      <c r="AG7" s="47"/>
      <c r="AH7" s="6"/>
      <c r="AI7" s="6"/>
      <c r="AJ7" s="6"/>
      <c r="AK7" s="6"/>
      <c r="AM7" s="6"/>
    </row>
    <row r="8" spans="1:39" x14ac:dyDescent="0.25">
      <c r="A8" s="3"/>
      <c r="B8" s="3"/>
      <c r="C8" s="7" t="s">
        <v>7</v>
      </c>
      <c r="D8" s="7" t="s">
        <v>8</v>
      </c>
      <c r="E8" s="7" t="s">
        <v>9</v>
      </c>
      <c r="F8" s="7" t="s">
        <v>10</v>
      </c>
      <c r="G8" s="7" t="s">
        <v>11</v>
      </c>
      <c r="H8" s="7" t="s">
        <v>12</v>
      </c>
      <c r="I8" s="7" t="s">
        <v>13</v>
      </c>
      <c r="J8" s="3"/>
      <c r="K8" s="7" t="s">
        <v>7</v>
      </c>
      <c r="L8" s="7" t="s">
        <v>8</v>
      </c>
      <c r="M8" s="7" t="s">
        <v>9</v>
      </c>
      <c r="N8" s="7" t="s">
        <v>10</v>
      </c>
      <c r="O8" s="7" t="s">
        <v>11</v>
      </c>
      <c r="P8" s="7" t="s">
        <v>12</v>
      </c>
      <c r="Q8" s="7" t="s">
        <v>13</v>
      </c>
      <c r="R8" s="3"/>
      <c r="S8" s="7" t="s">
        <v>7</v>
      </c>
      <c r="T8" s="7" t="s">
        <v>8</v>
      </c>
      <c r="U8" s="7" t="s">
        <v>9</v>
      </c>
      <c r="V8" s="7" t="s">
        <v>10</v>
      </c>
      <c r="W8" s="7" t="s">
        <v>11</v>
      </c>
      <c r="X8" s="7" t="s">
        <v>12</v>
      </c>
      <c r="Y8" s="7" t="s">
        <v>13</v>
      </c>
      <c r="Z8" s="3"/>
      <c r="AA8" s="7" t="s">
        <v>7</v>
      </c>
      <c r="AB8" s="7" t="s">
        <v>8</v>
      </c>
      <c r="AC8" s="7" t="s">
        <v>9</v>
      </c>
      <c r="AD8" s="7" t="s">
        <v>10</v>
      </c>
      <c r="AE8" s="7" t="s">
        <v>11</v>
      </c>
      <c r="AF8" s="7" t="s">
        <v>12</v>
      </c>
      <c r="AG8" s="7" t="s">
        <v>13</v>
      </c>
      <c r="AH8" s="3"/>
      <c r="AI8" s="3"/>
      <c r="AJ8" s="3"/>
      <c r="AK8" s="8"/>
      <c r="AL8" s="9"/>
      <c r="AM8" s="3"/>
    </row>
    <row r="9" spans="1:39" x14ac:dyDescent="0.25">
      <c r="B9" s="3"/>
      <c r="C9" s="10">
        <f ca="1">Sheet1!E1</f>
        <v>45438</v>
      </c>
      <c r="D9" s="10">
        <f t="shared" ref="D9:I9" ca="1" si="0">C9+1</f>
        <v>45439</v>
      </c>
      <c r="E9" s="10">
        <f t="shared" ca="1" si="0"/>
        <v>45440</v>
      </c>
      <c r="F9" s="10">
        <f t="shared" ca="1" si="0"/>
        <v>45441</v>
      </c>
      <c r="G9" s="10">
        <f t="shared" ca="1" si="0"/>
        <v>45442</v>
      </c>
      <c r="H9" s="10">
        <f t="shared" ca="1" si="0"/>
        <v>45443</v>
      </c>
      <c r="I9" s="10">
        <f t="shared" ca="1" si="0"/>
        <v>45444</v>
      </c>
      <c r="J9" s="3"/>
      <c r="K9" s="10">
        <f ca="1">Sheet1!E2</f>
        <v>45473</v>
      </c>
      <c r="L9" s="10">
        <f t="shared" ref="L9:Q9" ca="1" si="1">K9+1</f>
        <v>45474</v>
      </c>
      <c r="M9" s="10">
        <f t="shared" ca="1" si="1"/>
        <v>45475</v>
      </c>
      <c r="N9" s="10">
        <f t="shared" ca="1" si="1"/>
        <v>45476</v>
      </c>
      <c r="O9" s="10">
        <f t="shared" ca="1" si="1"/>
        <v>45477</v>
      </c>
      <c r="P9" s="10">
        <f t="shared" ca="1" si="1"/>
        <v>45478</v>
      </c>
      <c r="Q9" s="10">
        <f t="shared" ca="1" si="1"/>
        <v>45479</v>
      </c>
      <c r="R9" s="3"/>
      <c r="S9" s="10">
        <f ca="1">Sheet1!E3</f>
        <v>45501</v>
      </c>
      <c r="T9" s="11">
        <f t="shared" ref="T9:Y9" ca="1" si="2">S9+1</f>
        <v>45502</v>
      </c>
      <c r="U9" s="11">
        <f t="shared" ca="1" si="2"/>
        <v>45503</v>
      </c>
      <c r="V9" s="11">
        <f t="shared" ca="1" si="2"/>
        <v>45504</v>
      </c>
      <c r="W9" s="11">
        <f t="shared" ca="1" si="2"/>
        <v>45505</v>
      </c>
      <c r="X9" s="11">
        <f t="shared" ca="1" si="2"/>
        <v>45506</v>
      </c>
      <c r="Y9" s="10">
        <f t="shared" ca="1" si="2"/>
        <v>45507</v>
      </c>
      <c r="Z9" s="3"/>
      <c r="AA9" s="10">
        <f ca="1">Sheet1!E4</f>
        <v>45536</v>
      </c>
      <c r="AB9" s="10">
        <f t="shared" ref="AB9:AG9" ca="1" si="3">AA9+1</f>
        <v>45537</v>
      </c>
      <c r="AC9" s="10">
        <f t="shared" ca="1" si="3"/>
        <v>45538</v>
      </c>
      <c r="AD9" s="10">
        <f t="shared" ca="1" si="3"/>
        <v>45539</v>
      </c>
      <c r="AE9" s="10">
        <f t="shared" ca="1" si="3"/>
        <v>45540</v>
      </c>
      <c r="AF9" s="10">
        <f t="shared" ca="1" si="3"/>
        <v>45541</v>
      </c>
      <c r="AG9" s="10">
        <f t="shared" ca="1" si="3"/>
        <v>45542</v>
      </c>
    </row>
    <row r="10" spans="1:39" x14ac:dyDescent="0.25">
      <c r="B10" s="3"/>
      <c r="C10" s="10">
        <f t="shared" ref="C10:I10" ca="1" si="4">C9+7</f>
        <v>45445</v>
      </c>
      <c r="D10" s="10">
        <f t="shared" ca="1" si="4"/>
        <v>45446</v>
      </c>
      <c r="E10" s="10">
        <f t="shared" ca="1" si="4"/>
        <v>45447</v>
      </c>
      <c r="F10" s="10">
        <f t="shared" ca="1" si="4"/>
        <v>45448</v>
      </c>
      <c r="G10" s="10">
        <f t="shared" ca="1" si="4"/>
        <v>45449</v>
      </c>
      <c r="H10" s="10">
        <f t="shared" ca="1" si="4"/>
        <v>45450</v>
      </c>
      <c r="I10" s="10">
        <f t="shared" ca="1" si="4"/>
        <v>45451</v>
      </c>
      <c r="J10" s="3"/>
      <c r="K10" s="10">
        <f t="shared" ref="K10:Q10" ca="1" si="5">K9+7</f>
        <v>45480</v>
      </c>
      <c r="L10" s="10">
        <f t="shared" ca="1" si="5"/>
        <v>45481</v>
      </c>
      <c r="M10" s="10">
        <f t="shared" ca="1" si="5"/>
        <v>45482</v>
      </c>
      <c r="N10" s="10">
        <f t="shared" ca="1" si="5"/>
        <v>45483</v>
      </c>
      <c r="O10" s="10">
        <f t="shared" ca="1" si="5"/>
        <v>45484</v>
      </c>
      <c r="P10" s="10">
        <f t="shared" ca="1" si="5"/>
        <v>45485</v>
      </c>
      <c r="Q10" s="10">
        <f t="shared" ca="1" si="5"/>
        <v>45486</v>
      </c>
      <c r="R10" s="3"/>
      <c r="S10" s="10">
        <f t="shared" ref="S10:Y10" ca="1" si="6">S9+7</f>
        <v>45508</v>
      </c>
      <c r="T10" s="10">
        <f t="shared" ca="1" si="6"/>
        <v>45509</v>
      </c>
      <c r="U10" s="10">
        <f t="shared" ca="1" si="6"/>
        <v>45510</v>
      </c>
      <c r="V10" s="10">
        <f t="shared" ca="1" si="6"/>
        <v>45511</v>
      </c>
      <c r="W10" s="10">
        <f t="shared" ca="1" si="6"/>
        <v>45512</v>
      </c>
      <c r="X10" s="10">
        <f t="shared" ca="1" si="6"/>
        <v>45513</v>
      </c>
      <c r="Y10" s="10">
        <f t="shared" ca="1" si="6"/>
        <v>45514</v>
      </c>
      <c r="Z10" s="3"/>
      <c r="AA10" s="10">
        <f t="shared" ref="AA10:AG10" ca="1" si="7">AA9+7</f>
        <v>45543</v>
      </c>
      <c r="AB10" s="10">
        <f t="shared" ca="1" si="7"/>
        <v>45544</v>
      </c>
      <c r="AC10" s="10">
        <f t="shared" ca="1" si="7"/>
        <v>45545</v>
      </c>
      <c r="AD10" s="10">
        <f t="shared" ca="1" si="7"/>
        <v>45546</v>
      </c>
      <c r="AE10" s="10">
        <f t="shared" ca="1" si="7"/>
        <v>45547</v>
      </c>
      <c r="AF10" s="10">
        <f t="shared" ca="1" si="7"/>
        <v>45548</v>
      </c>
      <c r="AG10" s="10">
        <f t="shared" ca="1" si="7"/>
        <v>45549</v>
      </c>
      <c r="AL10" s="4"/>
    </row>
    <row r="11" spans="1:39" x14ac:dyDescent="0.25">
      <c r="B11" s="3"/>
      <c r="C11" s="10">
        <f t="shared" ref="C11:I11" ca="1" si="8">C10+7</f>
        <v>45452</v>
      </c>
      <c r="D11" s="11">
        <f t="shared" ca="1" si="8"/>
        <v>45453</v>
      </c>
      <c r="E11" s="11">
        <f t="shared" ca="1" si="8"/>
        <v>45454</v>
      </c>
      <c r="F11" s="11">
        <f t="shared" ca="1" si="8"/>
        <v>45455</v>
      </c>
      <c r="G11" s="11">
        <f t="shared" ca="1" si="8"/>
        <v>45456</v>
      </c>
      <c r="H11" s="11">
        <f t="shared" ca="1" si="8"/>
        <v>45457</v>
      </c>
      <c r="I11" s="10">
        <f t="shared" ca="1" si="8"/>
        <v>45458</v>
      </c>
      <c r="J11" s="3"/>
      <c r="K11" s="10">
        <f t="shared" ref="K11:Q11" ca="1" si="9">K10+7</f>
        <v>45487</v>
      </c>
      <c r="L11" s="10">
        <f t="shared" ca="1" si="9"/>
        <v>45488</v>
      </c>
      <c r="M11" s="10">
        <f t="shared" ca="1" si="9"/>
        <v>45489</v>
      </c>
      <c r="N11" s="10">
        <f t="shared" ca="1" si="9"/>
        <v>45490</v>
      </c>
      <c r="O11" s="10">
        <f t="shared" ca="1" si="9"/>
        <v>45491</v>
      </c>
      <c r="P11" s="10">
        <f t="shared" ca="1" si="9"/>
        <v>45492</v>
      </c>
      <c r="Q11" s="10">
        <f t="shared" ca="1" si="9"/>
        <v>45493</v>
      </c>
      <c r="R11" s="3"/>
      <c r="S11" s="10">
        <f t="shared" ref="S11:Y11" ca="1" si="10">S10+7</f>
        <v>45515</v>
      </c>
      <c r="T11" s="10">
        <f t="shared" ca="1" si="10"/>
        <v>45516</v>
      </c>
      <c r="U11" s="10">
        <f t="shared" ca="1" si="10"/>
        <v>45517</v>
      </c>
      <c r="V11" s="10">
        <f t="shared" ca="1" si="10"/>
        <v>45518</v>
      </c>
      <c r="W11" s="10">
        <f t="shared" ca="1" si="10"/>
        <v>45519</v>
      </c>
      <c r="X11" s="10">
        <f t="shared" ca="1" si="10"/>
        <v>45520</v>
      </c>
      <c r="Y11" s="10">
        <f t="shared" ca="1" si="10"/>
        <v>45521</v>
      </c>
      <c r="Z11" s="3"/>
      <c r="AA11" s="10">
        <f t="shared" ref="AA11:AG11" ca="1" si="11">AA10+7</f>
        <v>45550</v>
      </c>
      <c r="AB11" s="10">
        <f t="shared" ca="1" si="11"/>
        <v>45551</v>
      </c>
      <c r="AC11" s="10">
        <f t="shared" ca="1" si="11"/>
        <v>45552</v>
      </c>
      <c r="AD11" s="10">
        <f t="shared" ca="1" si="11"/>
        <v>45553</v>
      </c>
      <c r="AE11" s="10">
        <f t="shared" ca="1" si="11"/>
        <v>45554</v>
      </c>
      <c r="AF11" s="10">
        <f t="shared" ca="1" si="11"/>
        <v>45555</v>
      </c>
      <c r="AG11" s="10">
        <f t="shared" ca="1" si="11"/>
        <v>45556</v>
      </c>
      <c r="AL11" s="4"/>
    </row>
    <row r="12" spans="1:39" x14ac:dyDescent="0.25">
      <c r="B12" s="3"/>
      <c r="C12" s="10">
        <f t="shared" ref="C12:I12" ca="1" si="12">C11+7</f>
        <v>45459</v>
      </c>
      <c r="D12" s="11">
        <f t="shared" ca="1" si="12"/>
        <v>45460</v>
      </c>
      <c r="E12" s="11">
        <f t="shared" ca="1" si="12"/>
        <v>45461</v>
      </c>
      <c r="F12" s="11">
        <f t="shared" ca="1" si="12"/>
        <v>45462</v>
      </c>
      <c r="G12" s="11">
        <f t="shared" ca="1" si="12"/>
        <v>45463</v>
      </c>
      <c r="H12" s="11">
        <f t="shared" ca="1" si="12"/>
        <v>45464</v>
      </c>
      <c r="I12" s="10">
        <f t="shared" ca="1" si="12"/>
        <v>45465</v>
      </c>
      <c r="J12" s="3"/>
      <c r="K12" s="10">
        <f t="shared" ref="K12:Q12" ca="1" si="13">K11+7</f>
        <v>45494</v>
      </c>
      <c r="L12" s="10">
        <f t="shared" ca="1" si="13"/>
        <v>45495</v>
      </c>
      <c r="M12" s="10">
        <f t="shared" ca="1" si="13"/>
        <v>45496</v>
      </c>
      <c r="N12" s="10">
        <f t="shared" ca="1" si="13"/>
        <v>45497</v>
      </c>
      <c r="O12" s="10">
        <f t="shared" ca="1" si="13"/>
        <v>45498</v>
      </c>
      <c r="P12" s="10">
        <f t="shared" ca="1" si="13"/>
        <v>45499</v>
      </c>
      <c r="Q12" s="10">
        <f t="shared" ca="1" si="13"/>
        <v>45500</v>
      </c>
      <c r="R12" s="3"/>
      <c r="S12" s="10">
        <f t="shared" ref="S12:Y12" ca="1" si="14">S11+7</f>
        <v>45522</v>
      </c>
      <c r="T12" s="10">
        <f t="shared" ca="1" si="14"/>
        <v>45523</v>
      </c>
      <c r="U12" s="10">
        <f t="shared" ca="1" si="14"/>
        <v>45524</v>
      </c>
      <c r="V12" s="10">
        <f t="shared" ca="1" si="14"/>
        <v>45525</v>
      </c>
      <c r="W12" s="10">
        <f t="shared" ca="1" si="14"/>
        <v>45526</v>
      </c>
      <c r="X12" s="10">
        <f t="shared" ca="1" si="14"/>
        <v>45527</v>
      </c>
      <c r="Y12" s="10">
        <f t="shared" ca="1" si="14"/>
        <v>45528</v>
      </c>
      <c r="Z12" s="3"/>
      <c r="AA12" s="10">
        <f t="shared" ref="AA12:AG12" ca="1" si="15">AA11+7</f>
        <v>45557</v>
      </c>
      <c r="AB12" s="10">
        <f t="shared" ca="1" si="15"/>
        <v>45558</v>
      </c>
      <c r="AC12" s="10">
        <f t="shared" ca="1" si="15"/>
        <v>45559</v>
      </c>
      <c r="AD12" s="10">
        <f t="shared" ca="1" si="15"/>
        <v>45560</v>
      </c>
      <c r="AE12" s="10">
        <f t="shared" ca="1" si="15"/>
        <v>45561</v>
      </c>
      <c r="AF12" s="10">
        <f t="shared" ca="1" si="15"/>
        <v>45562</v>
      </c>
      <c r="AG12" s="10">
        <f t="shared" ca="1" si="15"/>
        <v>45563</v>
      </c>
    </row>
    <row r="13" spans="1:39" x14ac:dyDescent="0.25">
      <c r="B13" s="3"/>
      <c r="C13" s="10">
        <f t="shared" ref="C13:I13" ca="1" si="16">C12+7</f>
        <v>45466</v>
      </c>
      <c r="D13" s="11">
        <f t="shared" ca="1" si="16"/>
        <v>45467</v>
      </c>
      <c r="E13" s="11">
        <f t="shared" ca="1" si="16"/>
        <v>45468</v>
      </c>
      <c r="F13" s="11">
        <f t="shared" ca="1" si="16"/>
        <v>45469</v>
      </c>
      <c r="G13" s="11">
        <f t="shared" ca="1" si="16"/>
        <v>45470</v>
      </c>
      <c r="H13" s="11">
        <f t="shared" ca="1" si="16"/>
        <v>45471</v>
      </c>
      <c r="I13" s="10">
        <f t="shared" ca="1" si="16"/>
        <v>45472</v>
      </c>
      <c r="J13" s="3"/>
      <c r="K13" s="10">
        <f t="shared" ref="K13:Q13" ca="1" si="17">K12+7</f>
        <v>45501</v>
      </c>
      <c r="L13" s="10">
        <f t="shared" ca="1" si="17"/>
        <v>45502</v>
      </c>
      <c r="M13" s="10">
        <f t="shared" ca="1" si="17"/>
        <v>45503</v>
      </c>
      <c r="N13" s="10">
        <f t="shared" ca="1" si="17"/>
        <v>45504</v>
      </c>
      <c r="O13" s="10">
        <f t="shared" ca="1" si="17"/>
        <v>45505</v>
      </c>
      <c r="P13" s="10">
        <f t="shared" ca="1" si="17"/>
        <v>45506</v>
      </c>
      <c r="Q13" s="10">
        <f t="shared" ca="1" si="17"/>
        <v>45507</v>
      </c>
      <c r="R13" s="3"/>
      <c r="S13" s="10">
        <f t="shared" ref="S13:Y13" ca="1" si="18">S12+7</f>
        <v>45529</v>
      </c>
      <c r="T13" s="10">
        <f t="shared" ca="1" si="18"/>
        <v>45530</v>
      </c>
      <c r="U13" s="10">
        <f t="shared" ca="1" si="18"/>
        <v>45531</v>
      </c>
      <c r="V13" s="10">
        <f t="shared" ca="1" si="18"/>
        <v>45532</v>
      </c>
      <c r="W13" s="10">
        <f t="shared" ca="1" si="18"/>
        <v>45533</v>
      </c>
      <c r="X13" s="10">
        <f t="shared" ca="1" si="18"/>
        <v>45534</v>
      </c>
      <c r="Y13" s="10">
        <f t="shared" ca="1" si="18"/>
        <v>45535</v>
      </c>
      <c r="Z13" s="3"/>
      <c r="AA13" s="10">
        <f t="shared" ref="AA13:AG13" ca="1" si="19">AA12+7</f>
        <v>45564</v>
      </c>
      <c r="AB13" s="10">
        <f t="shared" ca="1" si="19"/>
        <v>45565</v>
      </c>
      <c r="AC13" s="10">
        <f t="shared" ca="1" si="19"/>
        <v>45566</v>
      </c>
      <c r="AD13" s="10">
        <f t="shared" ca="1" si="19"/>
        <v>45567</v>
      </c>
      <c r="AE13" s="10">
        <f t="shared" ca="1" si="19"/>
        <v>45568</v>
      </c>
      <c r="AF13" s="10">
        <f t="shared" ca="1" si="19"/>
        <v>45569</v>
      </c>
      <c r="AG13" s="10">
        <f t="shared" ca="1" si="19"/>
        <v>45570</v>
      </c>
    </row>
    <row r="14" spans="1:39" ht="19.5" customHeight="1" x14ac:dyDescent="0.25">
      <c r="B14" s="3"/>
      <c r="C14" s="43" t="s">
        <v>14</v>
      </c>
      <c r="D14" s="44"/>
      <c r="E14" s="44"/>
      <c r="F14" s="44"/>
      <c r="G14" s="44"/>
      <c r="H14" s="48">
        <f ca="1">IF(OR(YEAR(D11)=2023,YEAR(D11)=2028,YEAR(D11)=2024, YEAR(D11)=2029),IF($AE$1="",NETWORKDAYS(D12,"6/30/"&amp;YEAR(TODAY())),NETWORKDAYS(D12,"6/30/"&amp;$AE$1))-SUMIF(A17:C45,"June",D17:F45),IF($AE$1="",NETWORKDAYS(D11,"6/30/"&amp;YEAR(TODAY())),NETWORKDAYS(D11,"6/30/"&amp;$AE$1))-SUMIF(A17:C45,"June",D17:F45))</f>
        <v>10</v>
      </c>
      <c r="I14" s="41"/>
      <c r="J14" s="3"/>
      <c r="K14" s="43" t="s">
        <v>14</v>
      </c>
      <c r="L14" s="44"/>
      <c r="M14" s="44"/>
      <c r="N14" s="44"/>
      <c r="O14" s="44"/>
      <c r="P14" s="42">
        <f ca="1">IF($AE$1="",NETWORKDAYS("7/1/"&amp;YEAR(TODAY()),"7/31/"&amp;YEAR(TODAY())),NETWORKDAYS("7/1/"&amp;$AE$1,"7/31/"&amp;$AE$1))-SUMIF(A17:C45,"July",D17:F45)</f>
        <v>23</v>
      </c>
      <c r="Q14" s="41"/>
      <c r="R14" s="3"/>
      <c r="S14" s="43" t="s">
        <v>14</v>
      </c>
      <c r="T14" s="44"/>
      <c r="U14" s="44"/>
      <c r="V14" s="44"/>
      <c r="W14" s="44"/>
      <c r="X14" s="42">
        <f ca="1">IF($AE$1="",NETWORKDAYS("8/1/"&amp;YEAR(TODAY()),"8/31/"&amp;YEAR(TODAY())),NETWORKDAYS("8/1/"&amp;$AE$1,"8/31/"&amp;$AE$1))-SUMIF(A17:C45,"August",D17:F45)</f>
        <v>22</v>
      </c>
      <c r="Y14" s="41"/>
      <c r="Z14" s="3"/>
      <c r="AA14" s="43" t="s">
        <v>14</v>
      </c>
      <c r="AB14" s="44"/>
      <c r="AC14" s="44"/>
      <c r="AD14" s="44"/>
      <c r="AE14" s="44"/>
      <c r="AF14" s="42">
        <f ca="1">IF(OR(YEAR(AF11)=2023,YEAR(AF11)=2028),IF($AE$1="",NETWORKDAYS("9/1/"&amp;YEAR(TODAY()),AF12),NETWORKDAYS("9/1/"&amp;$AE$1,AF12))-SUMIF(A17:C45,"Sept",D17:F45),IF($AE$1="",NETWORKDAYS("9/1/"&amp;YEAR(TODAY()),AF11),NETWORKDAYS("9/1/"&amp;$AE$1,AF11))-SUMIF(A17:C45,"Sept",D17:F45))</f>
        <v>15</v>
      </c>
      <c r="AG14" s="41"/>
    </row>
    <row r="15" spans="1:39" ht="19.5" customHeight="1" x14ac:dyDescent="0.25">
      <c r="A15" s="12"/>
      <c r="B15" s="13"/>
      <c r="C15" s="14" t="s">
        <v>15</v>
      </c>
      <c r="D15" s="14"/>
      <c r="E15" s="14"/>
      <c r="F15" s="14"/>
      <c r="G15" s="14"/>
      <c r="H15" s="45">
        <f>SUMIF(A18:C45,"June",K18:M45)</f>
        <v>0</v>
      </c>
      <c r="I15" s="41"/>
      <c r="J15" s="13"/>
      <c r="K15" s="14" t="s">
        <v>16</v>
      </c>
      <c r="L15" s="14"/>
      <c r="M15" s="14"/>
      <c r="N15" s="14"/>
      <c r="O15" s="14"/>
      <c r="P15" s="45">
        <f>SUMIF(A18:C45,"July",K18:M45)</f>
        <v>0</v>
      </c>
      <c r="Q15" s="41"/>
      <c r="R15" s="13"/>
      <c r="S15" s="14" t="s">
        <v>17</v>
      </c>
      <c r="T15" s="14"/>
      <c r="U15" s="14"/>
      <c r="V15" s="14"/>
      <c r="W15" s="14"/>
      <c r="X15" s="45">
        <f>SUMIF(A18:C45,"August",K18:M45)</f>
        <v>0</v>
      </c>
      <c r="Y15" s="41"/>
      <c r="Z15" s="13"/>
      <c r="AA15" s="14" t="s">
        <v>18</v>
      </c>
      <c r="AB15" s="14"/>
      <c r="AC15" s="14"/>
      <c r="AD15" s="14"/>
      <c r="AE15" s="14"/>
      <c r="AF15" s="45">
        <f>SUMIF(A18:C45,"Sept",K18:M45)</f>
        <v>0</v>
      </c>
      <c r="AG15" s="41"/>
      <c r="AH15" s="12"/>
      <c r="AI15" s="12"/>
      <c r="AJ15" s="12"/>
      <c r="AK15" s="12"/>
      <c r="AL15" s="12"/>
      <c r="AM15" s="12"/>
    </row>
    <row r="16" spans="1:39"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39" ht="46.5" customHeight="1" x14ac:dyDescent="0.25">
      <c r="A17" s="49" t="s">
        <v>19</v>
      </c>
      <c r="B17" s="41"/>
      <c r="C17" s="47"/>
      <c r="D17" s="49" t="s">
        <v>20</v>
      </c>
      <c r="E17" s="41"/>
      <c r="F17" s="47"/>
      <c r="G17" s="49" t="s">
        <v>21</v>
      </c>
      <c r="H17" s="41"/>
      <c r="I17" s="41"/>
      <c r="J17" s="47"/>
      <c r="K17" s="49" t="s">
        <v>22</v>
      </c>
      <c r="L17" s="41"/>
      <c r="M17" s="47"/>
      <c r="N17" s="49" t="s">
        <v>23</v>
      </c>
      <c r="O17" s="41"/>
      <c r="P17" s="41"/>
      <c r="Q17" s="47"/>
      <c r="R17" s="49" t="s">
        <v>24</v>
      </c>
      <c r="S17" s="41"/>
      <c r="T17" s="41"/>
      <c r="U17" s="55"/>
      <c r="V17" s="49" t="s">
        <v>25</v>
      </c>
      <c r="W17" s="41"/>
      <c r="X17" s="41"/>
      <c r="Y17" s="41"/>
      <c r="Z17" s="47"/>
      <c r="AA17" s="49" t="s">
        <v>26</v>
      </c>
      <c r="AB17" s="41"/>
      <c r="AC17" s="41"/>
      <c r="AD17" s="47"/>
      <c r="AE17" s="49" t="s">
        <v>27</v>
      </c>
      <c r="AF17" s="41"/>
      <c r="AG17" s="41"/>
      <c r="AH17" s="41"/>
      <c r="AI17" s="47"/>
      <c r="AJ17" s="15"/>
      <c r="AK17" s="15"/>
      <c r="AL17" s="15"/>
      <c r="AM17" s="15"/>
    </row>
    <row r="18" spans="1:39" ht="15" customHeight="1" x14ac:dyDescent="0.25">
      <c r="A18" s="50"/>
      <c r="B18" s="39"/>
      <c r="C18" s="39"/>
      <c r="D18" s="50"/>
      <c r="E18" s="39"/>
      <c r="F18" s="52"/>
      <c r="G18" s="50"/>
      <c r="H18" s="39"/>
      <c r="I18" s="39"/>
      <c r="J18" s="52"/>
      <c r="K18" s="54">
        <f t="shared" ref="K18:K45" si="20">IF(G18="addl pay",0,ROUND((D18/19),4))</f>
        <v>0</v>
      </c>
      <c r="L18" s="41"/>
      <c r="M18" s="41"/>
      <c r="N18" s="51"/>
      <c r="O18" s="39"/>
      <c r="P18" s="39"/>
      <c r="Q18" s="52"/>
      <c r="R18" s="50"/>
      <c r="S18" s="39"/>
      <c r="T18" s="39"/>
      <c r="U18" s="39"/>
      <c r="V18" s="51"/>
      <c r="W18" s="39"/>
      <c r="X18" s="39"/>
      <c r="Y18" s="39"/>
      <c r="Z18" s="52"/>
      <c r="AA18" s="53" t="str">
        <f t="shared" ref="AA18:AA45" si="21">IF(V18="","",(ROUND((N18/9),2)*ROUND((D18/19),4))-(ROUND((V18/12),2)*ROUND((D18/19),4)))</f>
        <v/>
      </c>
      <c r="AB18" s="41"/>
      <c r="AC18" s="41"/>
      <c r="AD18" s="47"/>
      <c r="AE18" s="53">
        <f t="shared" ref="AE18:AE45" si="22">IF(V18="",ROUND((N18/9),2)*ROUND((D18/19),4),ROUND((V18/12),2)*ROUND((D18/19),4))</f>
        <v>0</v>
      </c>
      <c r="AF18" s="41"/>
      <c r="AG18" s="41"/>
      <c r="AH18" s="41"/>
      <c r="AI18" s="47"/>
    </row>
    <row r="19" spans="1:39" x14ac:dyDescent="0.25">
      <c r="A19" s="50"/>
      <c r="B19" s="39"/>
      <c r="C19" s="39"/>
      <c r="D19" s="50"/>
      <c r="E19" s="39"/>
      <c r="F19" s="52"/>
      <c r="G19" s="50"/>
      <c r="H19" s="39"/>
      <c r="I19" s="39"/>
      <c r="J19" s="52"/>
      <c r="K19" s="54">
        <f t="shared" si="20"/>
        <v>0</v>
      </c>
      <c r="L19" s="41"/>
      <c r="M19" s="41"/>
      <c r="N19" s="51"/>
      <c r="O19" s="39"/>
      <c r="P19" s="39"/>
      <c r="Q19" s="52"/>
      <c r="R19" s="50"/>
      <c r="S19" s="39"/>
      <c r="T19" s="39"/>
      <c r="U19" s="39"/>
      <c r="V19" s="51"/>
      <c r="W19" s="39"/>
      <c r="X19" s="39"/>
      <c r="Y19" s="39"/>
      <c r="Z19" s="52"/>
      <c r="AA19" s="53" t="str">
        <f t="shared" si="21"/>
        <v/>
      </c>
      <c r="AB19" s="41"/>
      <c r="AC19" s="41"/>
      <c r="AD19" s="47"/>
      <c r="AE19" s="53">
        <f t="shared" si="22"/>
        <v>0</v>
      </c>
      <c r="AF19" s="41"/>
      <c r="AG19" s="41"/>
      <c r="AH19" s="41"/>
      <c r="AI19" s="47"/>
    </row>
    <row r="20" spans="1:39" x14ac:dyDescent="0.25">
      <c r="A20" s="50"/>
      <c r="B20" s="39"/>
      <c r="C20" s="39"/>
      <c r="D20" s="50"/>
      <c r="E20" s="39"/>
      <c r="F20" s="52"/>
      <c r="G20" s="50"/>
      <c r="H20" s="39"/>
      <c r="I20" s="39"/>
      <c r="J20" s="52"/>
      <c r="K20" s="54">
        <f t="shared" si="20"/>
        <v>0</v>
      </c>
      <c r="L20" s="41"/>
      <c r="M20" s="41"/>
      <c r="N20" s="51"/>
      <c r="O20" s="39"/>
      <c r="P20" s="39"/>
      <c r="Q20" s="52"/>
      <c r="R20" s="50"/>
      <c r="S20" s="39"/>
      <c r="T20" s="39"/>
      <c r="U20" s="39"/>
      <c r="V20" s="51"/>
      <c r="W20" s="39"/>
      <c r="X20" s="39"/>
      <c r="Y20" s="39"/>
      <c r="Z20" s="52"/>
      <c r="AA20" s="53" t="str">
        <f t="shared" si="21"/>
        <v/>
      </c>
      <c r="AB20" s="41"/>
      <c r="AC20" s="41"/>
      <c r="AD20" s="47"/>
      <c r="AE20" s="53">
        <f t="shared" si="22"/>
        <v>0</v>
      </c>
      <c r="AF20" s="41"/>
      <c r="AG20" s="41"/>
      <c r="AH20" s="41"/>
      <c r="AI20" s="47"/>
    </row>
    <row r="21" spans="1:39" ht="15.75" customHeight="1" x14ac:dyDescent="0.25">
      <c r="A21" s="50"/>
      <c r="B21" s="39"/>
      <c r="C21" s="39"/>
      <c r="D21" s="50"/>
      <c r="E21" s="39"/>
      <c r="F21" s="52"/>
      <c r="G21" s="50"/>
      <c r="H21" s="39"/>
      <c r="I21" s="39"/>
      <c r="J21" s="52"/>
      <c r="K21" s="54">
        <f t="shared" si="20"/>
        <v>0</v>
      </c>
      <c r="L21" s="41"/>
      <c r="M21" s="41"/>
      <c r="N21" s="51"/>
      <c r="O21" s="39"/>
      <c r="P21" s="39"/>
      <c r="Q21" s="52"/>
      <c r="R21" s="50"/>
      <c r="S21" s="39"/>
      <c r="T21" s="39"/>
      <c r="U21" s="39"/>
      <c r="V21" s="51"/>
      <c r="W21" s="39"/>
      <c r="X21" s="39"/>
      <c r="Y21" s="39"/>
      <c r="Z21" s="52"/>
      <c r="AA21" s="53" t="str">
        <f t="shared" si="21"/>
        <v/>
      </c>
      <c r="AB21" s="41"/>
      <c r="AC21" s="41"/>
      <c r="AD21" s="47"/>
      <c r="AE21" s="53">
        <f t="shared" si="22"/>
        <v>0</v>
      </c>
      <c r="AF21" s="41"/>
      <c r="AG21" s="41"/>
      <c r="AH21" s="41"/>
      <c r="AI21" s="47"/>
    </row>
    <row r="22" spans="1:39" ht="15.75" customHeight="1" x14ac:dyDescent="0.25">
      <c r="A22" s="50"/>
      <c r="B22" s="39"/>
      <c r="C22" s="39"/>
      <c r="D22" s="50"/>
      <c r="E22" s="39"/>
      <c r="F22" s="52"/>
      <c r="G22" s="50"/>
      <c r="H22" s="39"/>
      <c r="I22" s="39"/>
      <c r="J22" s="52"/>
      <c r="K22" s="54">
        <f t="shared" si="20"/>
        <v>0</v>
      </c>
      <c r="L22" s="41"/>
      <c r="M22" s="41"/>
      <c r="N22" s="51"/>
      <c r="O22" s="39"/>
      <c r="P22" s="39"/>
      <c r="Q22" s="52"/>
      <c r="R22" s="50"/>
      <c r="S22" s="39"/>
      <c r="T22" s="39"/>
      <c r="U22" s="39"/>
      <c r="V22" s="51"/>
      <c r="W22" s="39"/>
      <c r="X22" s="39"/>
      <c r="Y22" s="39"/>
      <c r="Z22" s="52"/>
      <c r="AA22" s="53" t="str">
        <f t="shared" si="21"/>
        <v/>
      </c>
      <c r="AB22" s="41"/>
      <c r="AC22" s="41"/>
      <c r="AD22" s="47"/>
      <c r="AE22" s="53">
        <f t="shared" si="22"/>
        <v>0</v>
      </c>
      <c r="AF22" s="41"/>
      <c r="AG22" s="41"/>
      <c r="AH22" s="41"/>
      <c r="AI22" s="47"/>
    </row>
    <row r="23" spans="1:39" ht="15.75" customHeight="1" x14ac:dyDescent="0.25">
      <c r="A23" s="50"/>
      <c r="B23" s="39"/>
      <c r="C23" s="39"/>
      <c r="D23" s="50"/>
      <c r="E23" s="39"/>
      <c r="F23" s="52"/>
      <c r="G23" s="50"/>
      <c r="H23" s="39"/>
      <c r="I23" s="39"/>
      <c r="J23" s="52"/>
      <c r="K23" s="54">
        <f t="shared" si="20"/>
        <v>0</v>
      </c>
      <c r="L23" s="41"/>
      <c r="M23" s="41"/>
      <c r="N23" s="51"/>
      <c r="O23" s="39"/>
      <c r="P23" s="39"/>
      <c r="Q23" s="52"/>
      <c r="R23" s="50"/>
      <c r="S23" s="39"/>
      <c r="T23" s="39"/>
      <c r="U23" s="39"/>
      <c r="V23" s="51"/>
      <c r="W23" s="39"/>
      <c r="X23" s="39"/>
      <c r="Y23" s="39"/>
      <c r="Z23" s="52"/>
      <c r="AA23" s="53" t="str">
        <f t="shared" si="21"/>
        <v/>
      </c>
      <c r="AB23" s="41"/>
      <c r="AC23" s="41"/>
      <c r="AD23" s="47"/>
      <c r="AE23" s="53">
        <f t="shared" si="22"/>
        <v>0</v>
      </c>
      <c r="AF23" s="41"/>
      <c r="AG23" s="41"/>
      <c r="AH23" s="41"/>
      <c r="AI23" s="47"/>
    </row>
    <row r="24" spans="1:39" ht="15.75" customHeight="1" x14ac:dyDescent="0.25">
      <c r="A24" s="50"/>
      <c r="B24" s="39"/>
      <c r="C24" s="39"/>
      <c r="D24" s="50"/>
      <c r="E24" s="39"/>
      <c r="F24" s="52"/>
      <c r="G24" s="50"/>
      <c r="H24" s="39"/>
      <c r="I24" s="39"/>
      <c r="J24" s="52"/>
      <c r="K24" s="54">
        <f t="shared" si="20"/>
        <v>0</v>
      </c>
      <c r="L24" s="41"/>
      <c r="M24" s="41"/>
      <c r="N24" s="51"/>
      <c r="O24" s="39"/>
      <c r="P24" s="39"/>
      <c r="Q24" s="52"/>
      <c r="R24" s="50"/>
      <c r="S24" s="39"/>
      <c r="T24" s="39"/>
      <c r="U24" s="39"/>
      <c r="V24" s="51"/>
      <c r="W24" s="39"/>
      <c r="X24" s="39"/>
      <c r="Y24" s="39"/>
      <c r="Z24" s="52"/>
      <c r="AA24" s="53" t="str">
        <f t="shared" si="21"/>
        <v/>
      </c>
      <c r="AB24" s="41"/>
      <c r="AC24" s="41"/>
      <c r="AD24" s="47"/>
      <c r="AE24" s="53">
        <f t="shared" si="22"/>
        <v>0</v>
      </c>
      <c r="AF24" s="41"/>
      <c r="AG24" s="41"/>
      <c r="AH24" s="41"/>
      <c r="AI24" s="47"/>
    </row>
    <row r="25" spans="1:39" ht="15.75" customHeight="1" x14ac:dyDescent="0.25">
      <c r="A25" s="50"/>
      <c r="B25" s="39"/>
      <c r="C25" s="39"/>
      <c r="D25" s="50"/>
      <c r="E25" s="39"/>
      <c r="F25" s="52"/>
      <c r="G25" s="50"/>
      <c r="H25" s="39"/>
      <c r="I25" s="39"/>
      <c r="J25" s="52"/>
      <c r="K25" s="54">
        <f t="shared" si="20"/>
        <v>0</v>
      </c>
      <c r="L25" s="41"/>
      <c r="M25" s="41"/>
      <c r="N25" s="51"/>
      <c r="O25" s="39"/>
      <c r="P25" s="39"/>
      <c r="Q25" s="52"/>
      <c r="R25" s="50"/>
      <c r="S25" s="39"/>
      <c r="T25" s="39"/>
      <c r="U25" s="39"/>
      <c r="V25" s="51"/>
      <c r="W25" s="39"/>
      <c r="X25" s="39"/>
      <c r="Y25" s="39"/>
      <c r="Z25" s="52"/>
      <c r="AA25" s="53" t="str">
        <f t="shared" si="21"/>
        <v/>
      </c>
      <c r="AB25" s="41"/>
      <c r="AC25" s="41"/>
      <c r="AD25" s="47"/>
      <c r="AE25" s="53">
        <f t="shared" si="22"/>
        <v>0</v>
      </c>
      <c r="AF25" s="41"/>
      <c r="AG25" s="41"/>
      <c r="AH25" s="41"/>
      <c r="AI25" s="47"/>
    </row>
    <row r="26" spans="1:39" ht="15.75" customHeight="1" x14ac:dyDescent="0.25">
      <c r="A26" s="50"/>
      <c r="B26" s="39"/>
      <c r="C26" s="52"/>
      <c r="D26" s="50"/>
      <c r="E26" s="39"/>
      <c r="F26" s="52"/>
      <c r="G26" s="50"/>
      <c r="H26" s="39"/>
      <c r="I26" s="39"/>
      <c r="J26" s="52"/>
      <c r="K26" s="54">
        <f t="shared" si="20"/>
        <v>0</v>
      </c>
      <c r="L26" s="41"/>
      <c r="M26" s="47"/>
      <c r="N26" s="51"/>
      <c r="O26" s="39"/>
      <c r="P26" s="39"/>
      <c r="Q26" s="52"/>
      <c r="R26" s="50"/>
      <c r="S26" s="39"/>
      <c r="T26" s="39"/>
      <c r="U26" s="52"/>
      <c r="V26" s="51"/>
      <c r="W26" s="39"/>
      <c r="X26" s="39"/>
      <c r="Y26" s="39"/>
      <c r="Z26" s="52"/>
      <c r="AA26" s="53" t="str">
        <f t="shared" si="21"/>
        <v/>
      </c>
      <c r="AB26" s="41"/>
      <c r="AC26" s="41"/>
      <c r="AD26" s="47"/>
      <c r="AE26" s="53">
        <f t="shared" si="22"/>
        <v>0</v>
      </c>
      <c r="AF26" s="41"/>
      <c r="AG26" s="41"/>
      <c r="AH26" s="41"/>
      <c r="AI26" s="47"/>
    </row>
    <row r="27" spans="1:39" ht="15.75" hidden="1" customHeight="1" outlineLevel="1" x14ac:dyDescent="0.25">
      <c r="A27" s="50"/>
      <c r="B27" s="39"/>
      <c r="C27" s="39"/>
      <c r="D27" s="50"/>
      <c r="E27" s="39"/>
      <c r="F27" s="52"/>
      <c r="G27" s="50"/>
      <c r="H27" s="39"/>
      <c r="I27" s="39"/>
      <c r="J27" s="52"/>
      <c r="K27" s="54">
        <f t="shared" si="20"/>
        <v>0</v>
      </c>
      <c r="L27" s="41"/>
      <c r="M27" s="41"/>
      <c r="N27" s="51"/>
      <c r="O27" s="39"/>
      <c r="P27" s="39"/>
      <c r="Q27" s="52"/>
      <c r="R27" s="50"/>
      <c r="S27" s="39"/>
      <c r="T27" s="39"/>
      <c r="U27" s="39"/>
      <c r="V27" s="51"/>
      <c r="W27" s="39"/>
      <c r="X27" s="39"/>
      <c r="Y27" s="39"/>
      <c r="Z27" s="52"/>
      <c r="AA27" s="53" t="str">
        <f t="shared" si="21"/>
        <v/>
      </c>
      <c r="AB27" s="41"/>
      <c r="AC27" s="41"/>
      <c r="AD27" s="47"/>
      <c r="AE27" s="53">
        <f t="shared" si="22"/>
        <v>0</v>
      </c>
      <c r="AF27" s="41"/>
      <c r="AG27" s="41"/>
      <c r="AH27" s="41"/>
      <c r="AI27" s="47"/>
    </row>
    <row r="28" spans="1:39" ht="15.75" hidden="1" customHeight="1" outlineLevel="1" x14ac:dyDescent="0.25">
      <c r="A28" s="50"/>
      <c r="B28" s="39"/>
      <c r="C28" s="39"/>
      <c r="D28" s="50"/>
      <c r="E28" s="39"/>
      <c r="F28" s="52"/>
      <c r="G28" s="50"/>
      <c r="H28" s="39"/>
      <c r="I28" s="39"/>
      <c r="J28" s="52"/>
      <c r="K28" s="54">
        <f t="shared" si="20"/>
        <v>0</v>
      </c>
      <c r="L28" s="41"/>
      <c r="M28" s="41"/>
      <c r="N28" s="51"/>
      <c r="O28" s="39"/>
      <c r="P28" s="39"/>
      <c r="Q28" s="52"/>
      <c r="R28" s="50"/>
      <c r="S28" s="39"/>
      <c r="T28" s="39"/>
      <c r="U28" s="39"/>
      <c r="V28" s="51"/>
      <c r="W28" s="39"/>
      <c r="X28" s="39"/>
      <c r="Y28" s="39"/>
      <c r="Z28" s="52"/>
      <c r="AA28" s="53" t="str">
        <f t="shared" si="21"/>
        <v/>
      </c>
      <c r="AB28" s="41"/>
      <c r="AC28" s="41"/>
      <c r="AD28" s="47"/>
      <c r="AE28" s="53">
        <f t="shared" si="22"/>
        <v>0</v>
      </c>
      <c r="AF28" s="41"/>
      <c r="AG28" s="41"/>
      <c r="AH28" s="41"/>
      <c r="AI28" s="47"/>
    </row>
    <row r="29" spans="1:39" ht="15.75" hidden="1" customHeight="1" outlineLevel="1" x14ac:dyDescent="0.25">
      <c r="A29" s="50"/>
      <c r="B29" s="39"/>
      <c r="C29" s="39"/>
      <c r="D29" s="50"/>
      <c r="E29" s="39"/>
      <c r="F29" s="52"/>
      <c r="G29" s="50"/>
      <c r="H29" s="39"/>
      <c r="I29" s="39"/>
      <c r="J29" s="52"/>
      <c r="K29" s="54">
        <f t="shared" si="20"/>
        <v>0</v>
      </c>
      <c r="L29" s="41"/>
      <c r="M29" s="41"/>
      <c r="N29" s="51"/>
      <c r="O29" s="39"/>
      <c r="P29" s="39"/>
      <c r="Q29" s="52"/>
      <c r="R29" s="50"/>
      <c r="S29" s="39"/>
      <c r="T29" s="39"/>
      <c r="U29" s="39"/>
      <c r="V29" s="51"/>
      <c r="W29" s="39"/>
      <c r="X29" s="39"/>
      <c r="Y29" s="39"/>
      <c r="Z29" s="52"/>
      <c r="AA29" s="53" t="str">
        <f t="shared" si="21"/>
        <v/>
      </c>
      <c r="AB29" s="41"/>
      <c r="AC29" s="41"/>
      <c r="AD29" s="47"/>
      <c r="AE29" s="53">
        <f t="shared" si="22"/>
        <v>0</v>
      </c>
      <c r="AF29" s="41"/>
      <c r="AG29" s="41"/>
      <c r="AH29" s="41"/>
      <c r="AI29" s="47"/>
    </row>
    <row r="30" spans="1:39" ht="15.75" hidden="1" customHeight="1" outlineLevel="1" x14ac:dyDescent="0.25">
      <c r="A30" s="50"/>
      <c r="B30" s="39"/>
      <c r="C30" s="39"/>
      <c r="D30" s="50"/>
      <c r="E30" s="39"/>
      <c r="F30" s="52"/>
      <c r="G30" s="50"/>
      <c r="H30" s="39"/>
      <c r="I30" s="39"/>
      <c r="J30" s="52"/>
      <c r="K30" s="54">
        <f t="shared" si="20"/>
        <v>0</v>
      </c>
      <c r="L30" s="41"/>
      <c r="M30" s="41"/>
      <c r="N30" s="51"/>
      <c r="O30" s="39"/>
      <c r="P30" s="39"/>
      <c r="Q30" s="52"/>
      <c r="R30" s="50"/>
      <c r="S30" s="39"/>
      <c r="T30" s="39"/>
      <c r="U30" s="39"/>
      <c r="V30" s="51"/>
      <c r="W30" s="39"/>
      <c r="X30" s="39"/>
      <c r="Y30" s="39"/>
      <c r="Z30" s="52"/>
      <c r="AA30" s="53" t="str">
        <f t="shared" si="21"/>
        <v/>
      </c>
      <c r="AB30" s="41"/>
      <c r="AC30" s="41"/>
      <c r="AD30" s="47"/>
      <c r="AE30" s="53">
        <f t="shared" si="22"/>
        <v>0</v>
      </c>
      <c r="AF30" s="41"/>
      <c r="AG30" s="41"/>
      <c r="AH30" s="41"/>
      <c r="AI30" s="47"/>
    </row>
    <row r="31" spans="1:39" ht="15.75" hidden="1" customHeight="1" outlineLevel="1" x14ac:dyDescent="0.25">
      <c r="A31" s="50"/>
      <c r="B31" s="39"/>
      <c r="C31" s="39"/>
      <c r="D31" s="50"/>
      <c r="E31" s="39"/>
      <c r="F31" s="52"/>
      <c r="G31" s="50"/>
      <c r="H31" s="39"/>
      <c r="I31" s="39"/>
      <c r="J31" s="52"/>
      <c r="K31" s="54">
        <f t="shared" si="20"/>
        <v>0</v>
      </c>
      <c r="L31" s="41"/>
      <c r="M31" s="41"/>
      <c r="N31" s="51"/>
      <c r="O31" s="39"/>
      <c r="P31" s="39"/>
      <c r="Q31" s="52"/>
      <c r="R31" s="50"/>
      <c r="S31" s="39"/>
      <c r="T31" s="39"/>
      <c r="U31" s="39"/>
      <c r="V31" s="51"/>
      <c r="W31" s="39"/>
      <c r="X31" s="39"/>
      <c r="Y31" s="39"/>
      <c r="Z31" s="52"/>
      <c r="AA31" s="53" t="str">
        <f t="shared" si="21"/>
        <v/>
      </c>
      <c r="AB31" s="41"/>
      <c r="AC31" s="41"/>
      <c r="AD31" s="47"/>
      <c r="AE31" s="53">
        <f t="shared" si="22"/>
        <v>0</v>
      </c>
      <c r="AF31" s="41"/>
      <c r="AG31" s="41"/>
      <c r="AH31" s="41"/>
      <c r="AI31" s="47"/>
    </row>
    <row r="32" spans="1:39" ht="15.75" hidden="1" customHeight="1" outlineLevel="1" x14ac:dyDescent="0.25">
      <c r="A32" s="50"/>
      <c r="B32" s="39"/>
      <c r="C32" s="39"/>
      <c r="D32" s="50"/>
      <c r="E32" s="39"/>
      <c r="F32" s="52"/>
      <c r="G32" s="50"/>
      <c r="H32" s="39"/>
      <c r="I32" s="39"/>
      <c r="J32" s="52"/>
      <c r="K32" s="54">
        <f t="shared" si="20"/>
        <v>0</v>
      </c>
      <c r="L32" s="41"/>
      <c r="M32" s="41"/>
      <c r="N32" s="51"/>
      <c r="O32" s="39"/>
      <c r="P32" s="39"/>
      <c r="Q32" s="52"/>
      <c r="R32" s="50"/>
      <c r="S32" s="39"/>
      <c r="T32" s="39"/>
      <c r="U32" s="39"/>
      <c r="V32" s="51"/>
      <c r="W32" s="39"/>
      <c r="X32" s="39"/>
      <c r="Y32" s="39"/>
      <c r="Z32" s="52"/>
      <c r="AA32" s="53" t="str">
        <f t="shared" si="21"/>
        <v/>
      </c>
      <c r="AB32" s="41"/>
      <c r="AC32" s="41"/>
      <c r="AD32" s="47"/>
      <c r="AE32" s="53">
        <f t="shared" si="22"/>
        <v>0</v>
      </c>
      <c r="AF32" s="41"/>
      <c r="AG32" s="41"/>
      <c r="AH32" s="41"/>
      <c r="AI32" s="47"/>
    </row>
    <row r="33" spans="1:35" ht="15.75" hidden="1" customHeight="1" outlineLevel="1" x14ac:dyDescent="0.25">
      <c r="A33" s="50"/>
      <c r="B33" s="39"/>
      <c r="C33" s="39"/>
      <c r="D33" s="50"/>
      <c r="E33" s="39"/>
      <c r="F33" s="52"/>
      <c r="G33" s="50"/>
      <c r="H33" s="39"/>
      <c r="I33" s="39"/>
      <c r="J33" s="52"/>
      <c r="K33" s="54">
        <f t="shared" si="20"/>
        <v>0</v>
      </c>
      <c r="L33" s="41"/>
      <c r="M33" s="41"/>
      <c r="N33" s="51"/>
      <c r="O33" s="39"/>
      <c r="P33" s="39"/>
      <c r="Q33" s="52"/>
      <c r="R33" s="50"/>
      <c r="S33" s="39"/>
      <c r="T33" s="39"/>
      <c r="U33" s="39"/>
      <c r="V33" s="51"/>
      <c r="W33" s="39"/>
      <c r="X33" s="39"/>
      <c r="Y33" s="39"/>
      <c r="Z33" s="52"/>
      <c r="AA33" s="53" t="str">
        <f t="shared" si="21"/>
        <v/>
      </c>
      <c r="AB33" s="41"/>
      <c r="AC33" s="41"/>
      <c r="AD33" s="47"/>
      <c r="AE33" s="53">
        <f t="shared" si="22"/>
        <v>0</v>
      </c>
      <c r="AF33" s="41"/>
      <c r="AG33" s="41"/>
      <c r="AH33" s="41"/>
      <c r="AI33" s="47"/>
    </row>
    <row r="34" spans="1:35" ht="15.75" hidden="1" customHeight="1" outlineLevel="1" x14ac:dyDescent="0.25">
      <c r="A34" s="50"/>
      <c r="B34" s="39"/>
      <c r="C34" s="39"/>
      <c r="D34" s="50"/>
      <c r="E34" s="39"/>
      <c r="F34" s="52"/>
      <c r="G34" s="50"/>
      <c r="H34" s="39"/>
      <c r="I34" s="39"/>
      <c r="J34" s="52"/>
      <c r="K34" s="54">
        <f t="shared" si="20"/>
        <v>0</v>
      </c>
      <c r="L34" s="41"/>
      <c r="M34" s="41"/>
      <c r="N34" s="51"/>
      <c r="O34" s="39"/>
      <c r="P34" s="39"/>
      <c r="Q34" s="52"/>
      <c r="R34" s="50"/>
      <c r="S34" s="39"/>
      <c r="T34" s="39"/>
      <c r="U34" s="39"/>
      <c r="V34" s="51"/>
      <c r="W34" s="39"/>
      <c r="X34" s="39"/>
      <c r="Y34" s="39"/>
      <c r="Z34" s="52"/>
      <c r="AA34" s="53" t="str">
        <f t="shared" si="21"/>
        <v/>
      </c>
      <c r="AB34" s="41"/>
      <c r="AC34" s="41"/>
      <c r="AD34" s="47"/>
      <c r="AE34" s="53">
        <f t="shared" si="22"/>
        <v>0</v>
      </c>
      <c r="AF34" s="41"/>
      <c r="AG34" s="41"/>
      <c r="AH34" s="41"/>
      <c r="AI34" s="47"/>
    </row>
    <row r="35" spans="1:35" ht="15.75" hidden="1" customHeight="1" outlineLevel="1" x14ac:dyDescent="0.25">
      <c r="A35" s="50"/>
      <c r="B35" s="39"/>
      <c r="C35" s="39"/>
      <c r="D35" s="50"/>
      <c r="E35" s="39"/>
      <c r="F35" s="52"/>
      <c r="G35" s="50"/>
      <c r="H35" s="39"/>
      <c r="I35" s="39"/>
      <c r="J35" s="52"/>
      <c r="K35" s="54">
        <f t="shared" si="20"/>
        <v>0</v>
      </c>
      <c r="L35" s="41"/>
      <c r="M35" s="41"/>
      <c r="N35" s="51"/>
      <c r="O35" s="39"/>
      <c r="P35" s="39"/>
      <c r="Q35" s="52"/>
      <c r="R35" s="50"/>
      <c r="S35" s="39"/>
      <c r="T35" s="39"/>
      <c r="U35" s="39"/>
      <c r="V35" s="51"/>
      <c r="W35" s="39"/>
      <c r="X35" s="39"/>
      <c r="Y35" s="39"/>
      <c r="Z35" s="52"/>
      <c r="AA35" s="53" t="str">
        <f t="shared" si="21"/>
        <v/>
      </c>
      <c r="AB35" s="41"/>
      <c r="AC35" s="41"/>
      <c r="AD35" s="47"/>
      <c r="AE35" s="53">
        <f t="shared" si="22"/>
        <v>0</v>
      </c>
      <c r="AF35" s="41"/>
      <c r="AG35" s="41"/>
      <c r="AH35" s="41"/>
      <c r="AI35" s="47"/>
    </row>
    <row r="36" spans="1:35" ht="15.75" hidden="1" customHeight="1" outlineLevel="1" x14ac:dyDescent="0.25">
      <c r="A36" s="50"/>
      <c r="B36" s="39"/>
      <c r="C36" s="39"/>
      <c r="D36" s="50"/>
      <c r="E36" s="39"/>
      <c r="F36" s="52"/>
      <c r="G36" s="50"/>
      <c r="H36" s="39"/>
      <c r="I36" s="39"/>
      <c r="J36" s="52"/>
      <c r="K36" s="54">
        <f t="shared" si="20"/>
        <v>0</v>
      </c>
      <c r="L36" s="41"/>
      <c r="M36" s="41"/>
      <c r="N36" s="51"/>
      <c r="O36" s="39"/>
      <c r="P36" s="39"/>
      <c r="Q36" s="52"/>
      <c r="R36" s="50"/>
      <c r="S36" s="39"/>
      <c r="T36" s="39"/>
      <c r="U36" s="39"/>
      <c r="V36" s="51"/>
      <c r="W36" s="39"/>
      <c r="X36" s="39"/>
      <c r="Y36" s="39"/>
      <c r="Z36" s="52"/>
      <c r="AA36" s="53" t="str">
        <f t="shared" si="21"/>
        <v/>
      </c>
      <c r="AB36" s="41"/>
      <c r="AC36" s="41"/>
      <c r="AD36" s="47"/>
      <c r="AE36" s="53">
        <f t="shared" si="22"/>
        <v>0</v>
      </c>
      <c r="AF36" s="41"/>
      <c r="AG36" s="41"/>
      <c r="AH36" s="41"/>
      <c r="AI36" s="47"/>
    </row>
    <row r="37" spans="1:35" ht="15.75" hidden="1" customHeight="1" outlineLevel="1" x14ac:dyDescent="0.25">
      <c r="A37" s="50"/>
      <c r="B37" s="39"/>
      <c r="C37" s="39"/>
      <c r="D37" s="50"/>
      <c r="E37" s="39"/>
      <c r="F37" s="52"/>
      <c r="G37" s="50"/>
      <c r="H37" s="39"/>
      <c r="I37" s="39"/>
      <c r="J37" s="52"/>
      <c r="K37" s="54">
        <f t="shared" si="20"/>
        <v>0</v>
      </c>
      <c r="L37" s="41"/>
      <c r="M37" s="41"/>
      <c r="N37" s="51"/>
      <c r="O37" s="39"/>
      <c r="P37" s="39"/>
      <c r="Q37" s="52"/>
      <c r="R37" s="50"/>
      <c r="S37" s="39"/>
      <c r="T37" s="39"/>
      <c r="U37" s="39"/>
      <c r="V37" s="51"/>
      <c r="W37" s="39"/>
      <c r="X37" s="39"/>
      <c r="Y37" s="39"/>
      <c r="Z37" s="52"/>
      <c r="AA37" s="53" t="str">
        <f t="shared" si="21"/>
        <v/>
      </c>
      <c r="AB37" s="41"/>
      <c r="AC37" s="41"/>
      <c r="AD37" s="47"/>
      <c r="AE37" s="53">
        <f t="shared" si="22"/>
        <v>0</v>
      </c>
      <c r="AF37" s="41"/>
      <c r="AG37" s="41"/>
      <c r="AH37" s="41"/>
      <c r="AI37" s="47"/>
    </row>
    <row r="38" spans="1:35" ht="15.75" hidden="1" customHeight="1" outlineLevel="1" x14ac:dyDescent="0.25">
      <c r="A38" s="50"/>
      <c r="B38" s="39"/>
      <c r="C38" s="39"/>
      <c r="D38" s="50"/>
      <c r="E38" s="39"/>
      <c r="F38" s="52"/>
      <c r="G38" s="50"/>
      <c r="H38" s="39"/>
      <c r="I38" s="39"/>
      <c r="J38" s="52"/>
      <c r="K38" s="54">
        <f t="shared" si="20"/>
        <v>0</v>
      </c>
      <c r="L38" s="41"/>
      <c r="M38" s="41"/>
      <c r="N38" s="51"/>
      <c r="O38" s="39"/>
      <c r="P38" s="39"/>
      <c r="Q38" s="52"/>
      <c r="R38" s="50"/>
      <c r="S38" s="39"/>
      <c r="T38" s="39"/>
      <c r="U38" s="39"/>
      <c r="V38" s="51"/>
      <c r="W38" s="39"/>
      <c r="X38" s="39"/>
      <c r="Y38" s="39"/>
      <c r="Z38" s="52"/>
      <c r="AA38" s="53" t="str">
        <f t="shared" si="21"/>
        <v/>
      </c>
      <c r="AB38" s="41"/>
      <c r="AC38" s="41"/>
      <c r="AD38" s="47"/>
      <c r="AE38" s="53">
        <f t="shared" si="22"/>
        <v>0</v>
      </c>
      <c r="AF38" s="41"/>
      <c r="AG38" s="41"/>
      <c r="AH38" s="41"/>
      <c r="AI38" s="47"/>
    </row>
    <row r="39" spans="1:35" ht="15.75" hidden="1" customHeight="1" outlineLevel="1" x14ac:dyDescent="0.25">
      <c r="A39" s="50"/>
      <c r="B39" s="39"/>
      <c r="C39" s="39"/>
      <c r="D39" s="50"/>
      <c r="E39" s="39"/>
      <c r="F39" s="52"/>
      <c r="G39" s="50"/>
      <c r="H39" s="39"/>
      <c r="I39" s="39"/>
      <c r="J39" s="52"/>
      <c r="K39" s="54">
        <f t="shared" si="20"/>
        <v>0</v>
      </c>
      <c r="L39" s="41"/>
      <c r="M39" s="41"/>
      <c r="N39" s="51"/>
      <c r="O39" s="39"/>
      <c r="P39" s="39"/>
      <c r="Q39" s="52"/>
      <c r="R39" s="50"/>
      <c r="S39" s="39"/>
      <c r="T39" s="39"/>
      <c r="U39" s="39"/>
      <c r="V39" s="51"/>
      <c r="W39" s="39"/>
      <c r="X39" s="39"/>
      <c r="Y39" s="39"/>
      <c r="Z39" s="52"/>
      <c r="AA39" s="53" t="str">
        <f t="shared" si="21"/>
        <v/>
      </c>
      <c r="AB39" s="41"/>
      <c r="AC39" s="41"/>
      <c r="AD39" s="47"/>
      <c r="AE39" s="53">
        <f t="shared" si="22"/>
        <v>0</v>
      </c>
      <c r="AF39" s="41"/>
      <c r="AG39" s="41"/>
      <c r="AH39" s="41"/>
      <c r="AI39" s="47"/>
    </row>
    <row r="40" spans="1:35" ht="15.75" hidden="1" customHeight="1" outlineLevel="1" x14ac:dyDescent="0.25">
      <c r="A40" s="50"/>
      <c r="B40" s="39"/>
      <c r="C40" s="39"/>
      <c r="D40" s="50"/>
      <c r="E40" s="39"/>
      <c r="F40" s="52"/>
      <c r="G40" s="50"/>
      <c r="H40" s="39"/>
      <c r="I40" s="39"/>
      <c r="J40" s="52"/>
      <c r="K40" s="54">
        <f t="shared" si="20"/>
        <v>0</v>
      </c>
      <c r="L40" s="41"/>
      <c r="M40" s="41"/>
      <c r="N40" s="51"/>
      <c r="O40" s="39"/>
      <c r="P40" s="39"/>
      <c r="Q40" s="52"/>
      <c r="R40" s="50"/>
      <c r="S40" s="39"/>
      <c r="T40" s="39"/>
      <c r="U40" s="39"/>
      <c r="V40" s="51"/>
      <c r="W40" s="39"/>
      <c r="X40" s="39"/>
      <c r="Y40" s="39"/>
      <c r="Z40" s="52"/>
      <c r="AA40" s="53" t="str">
        <f t="shared" si="21"/>
        <v/>
      </c>
      <c r="AB40" s="41"/>
      <c r="AC40" s="41"/>
      <c r="AD40" s="47"/>
      <c r="AE40" s="53">
        <f t="shared" si="22"/>
        <v>0</v>
      </c>
      <c r="AF40" s="41"/>
      <c r="AG40" s="41"/>
      <c r="AH40" s="41"/>
      <c r="AI40" s="47"/>
    </row>
    <row r="41" spans="1:35" ht="15.75" hidden="1" customHeight="1" outlineLevel="1" x14ac:dyDescent="0.25">
      <c r="A41" s="50"/>
      <c r="B41" s="39"/>
      <c r="C41" s="39"/>
      <c r="D41" s="50"/>
      <c r="E41" s="39"/>
      <c r="F41" s="52"/>
      <c r="G41" s="50"/>
      <c r="H41" s="39"/>
      <c r="I41" s="39"/>
      <c r="J41" s="52"/>
      <c r="K41" s="54">
        <f t="shared" si="20"/>
        <v>0</v>
      </c>
      <c r="L41" s="41"/>
      <c r="M41" s="41"/>
      <c r="N41" s="51"/>
      <c r="O41" s="39"/>
      <c r="P41" s="39"/>
      <c r="Q41" s="52"/>
      <c r="R41" s="50"/>
      <c r="S41" s="39"/>
      <c r="T41" s="39"/>
      <c r="U41" s="39"/>
      <c r="V41" s="51"/>
      <c r="W41" s="39"/>
      <c r="X41" s="39"/>
      <c r="Y41" s="39"/>
      <c r="Z41" s="52"/>
      <c r="AA41" s="53" t="str">
        <f t="shared" si="21"/>
        <v/>
      </c>
      <c r="AB41" s="41"/>
      <c r="AC41" s="41"/>
      <c r="AD41" s="47"/>
      <c r="AE41" s="53">
        <f t="shared" si="22"/>
        <v>0</v>
      </c>
      <c r="AF41" s="41"/>
      <c r="AG41" s="41"/>
      <c r="AH41" s="41"/>
      <c r="AI41" s="47"/>
    </row>
    <row r="42" spans="1:35" ht="15.75" hidden="1" customHeight="1" outlineLevel="1" x14ac:dyDescent="0.25">
      <c r="A42" s="50"/>
      <c r="B42" s="39"/>
      <c r="C42" s="39"/>
      <c r="D42" s="50"/>
      <c r="E42" s="39"/>
      <c r="F42" s="52"/>
      <c r="G42" s="50"/>
      <c r="H42" s="39"/>
      <c r="I42" s="39"/>
      <c r="J42" s="52"/>
      <c r="K42" s="54">
        <f t="shared" si="20"/>
        <v>0</v>
      </c>
      <c r="L42" s="41"/>
      <c r="M42" s="41"/>
      <c r="N42" s="51"/>
      <c r="O42" s="39"/>
      <c r="P42" s="39"/>
      <c r="Q42" s="52"/>
      <c r="R42" s="50"/>
      <c r="S42" s="39"/>
      <c r="T42" s="39"/>
      <c r="U42" s="39"/>
      <c r="V42" s="51"/>
      <c r="W42" s="39"/>
      <c r="X42" s="39"/>
      <c r="Y42" s="39"/>
      <c r="Z42" s="52"/>
      <c r="AA42" s="53" t="str">
        <f t="shared" si="21"/>
        <v/>
      </c>
      <c r="AB42" s="41"/>
      <c r="AC42" s="41"/>
      <c r="AD42" s="47"/>
      <c r="AE42" s="53">
        <f t="shared" si="22"/>
        <v>0</v>
      </c>
      <c r="AF42" s="41"/>
      <c r="AG42" s="41"/>
      <c r="AH42" s="41"/>
      <c r="AI42" s="47"/>
    </row>
    <row r="43" spans="1:35" ht="15.75" hidden="1" customHeight="1" outlineLevel="1" x14ac:dyDescent="0.25">
      <c r="A43" s="50"/>
      <c r="B43" s="39"/>
      <c r="C43" s="39"/>
      <c r="D43" s="50"/>
      <c r="E43" s="39"/>
      <c r="F43" s="52"/>
      <c r="G43" s="50"/>
      <c r="H43" s="39"/>
      <c r="I43" s="39"/>
      <c r="J43" s="52"/>
      <c r="K43" s="54">
        <f t="shared" si="20"/>
        <v>0</v>
      </c>
      <c r="L43" s="41"/>
      <c r="M43" s="41"/>
      <c r="N43" s="51"/>
      <c r="O43" s="39"/>
      <c r="P43" s="39"/>
      <c r="Q43" s="52"/>
      <c r="R43" s="50"/>
      <c r="S43" s="39"/>
      <c r="T43" s="39"/>
      <c r="U43" s="39"/>
      <c r="V43" s="51"/>
      <c r="W43" s="39"/>
      <c r="X43" s="39"/>
      <c r="Y43" s="39"/>
      <c r="Z43" s="52"/>
      <c r="AA43" s="53" t="str">
        <f t="shared" si="21"/>
        <v/>
      </c>
      <c r="AB43" s="41"/>
      <c r="AC43" s="41"/>
      <c r="AD43" s="47"/>
      <c r="AE43" s="53">
        <f t="shared" si="22"/>
        <v>0</v>
      </c>
      <c r="AF43" s="41"/>
      <c r="AG43" s="41"/>
      <c r="AH43" s="41"/>
      <c r="AI43" s="47"/>
    </row>
    <row r="44" spans="1:35" ht="15.75" hidden="1" customHeight="1" outlineLevel="1" x14ac:dyDescent="0.25">
      <c r="A44" s="50"/>
      <c r="B44" s="39"/>
      <c r="C44" s="39"/>
      <c r="D44" s="50"/>
      <c r="E44" s="39"/>
      <c r="F44" s="52"/>
      <c r="G44" s="50"/>
      <c r="H44" s="39"/>
      <c r="I44" s="39"/>
      <c r="J44" s="52"/>
      <c r="K44" s="54">
        <f t="shared" si="20"/>
        <v>0</v>
      </c>
      <c r="L44" s="41"/>
      <c r="M44" s="41"/>
      <c r="N44" s="51"/>
      <c r="O44" s="39"/>
      <c r="P44" s="39"/>
      <c r="Q44" s="52"/>
      <c r="R44" s="50"/>
      <c r="S44" s="39"/>
      <c r="T44" s="39"/>
      <c r="U44" s="39"/>
      <c r="V44" s="51"/>
      <c r="W44" s="39"/>
      <c r="X44" s="39"/>
      <c r="Y44" s="39"/>
      <c r="Z44" s="52"/>
      <c r="AA44" s="53" t="str">
        <f t="shared" si="21"/>
        <v/>
      </c>
      <c r="AB44" s="41"/>
      <c r="AC44" s="41"/>
      <c r="AD44" s="47"/>
      <c r="AE44" s="53">
        <f t="shared" si="22"/>
        <v>0</v>
      </c>
      <c r="AF44" s="41"/>
      <c r="AG44" s="41"/>
      <c r="AH44" s="41"/>
      <c r="AI44" s="47"/>
    </row>
    <row r="45" spans="1:35" ht="15.75" hidden="1" customHeight="1" outlineLevel="1" x14ac:dyDescent="0.25">
      <c r="A45" s="50"/>
      <c r="B45" s="39"/>
      <c r="C45" s="52"/>
      <c r="D45" s="50"/>
      <c r="E45" s="39"/>
      <c r="F45" s="52"/>
      <c r="G45" s="50"/>
      <c r="H45" s="39"/>
      <c r="I45" s="39"/>
      <c r="J45" s="52"/>
      <c r="K45" s="54">
        <f t="shared" si="20"/>
        <v>0</v>
      </c>
      <c r="L45" s="41"/>
      <c r="M45" s="41"/>
      <c r="N45" s="51"/>
      <c r="O45" s="39"/>
      <c r="P45" s="39"/>
      <c r="Q45" s="52"/>
      <c r="R45" s="50"/>
      <c r="S45" s="39"/>
      <c r="T45" s="39"/>
      <c r="U45" s="52"/>
      <c r="V45" s="51"/>
      <c r="W45" s="39"/>
      <c r="X45" s="39"/>
      <c r="Y45" s="39"/>
      <c r="Z45" s="52"/>
      <c r="AA45" s="53" t="str">
        <f t="shared" si="21"/>
        <v/>
      </c>
      <c r="AB45" s="41"/>
      <c r="AC45" s="41"/>
      <c r="AD45" s="47"/>
      <c r="AE45" s="53">
        <f t="shared" si="22"/>
        <v>0</v>
      </c>
      <c r="AF45" s="41"/>
      <c r="AG45" s="41"/>
      <c r="AH45" s="41"/>
      <c r="AI45" s="47"/>
    </row>
    <row r="46" spans="1:35" ht="15.75" customHeight="1" collapsed="1" x14ac:dyDescent="0.25">
      <c r="AC46" s="16"/>
    </row>
    <row r="47" spans="1:35" ht="15.75" customHeight="1" x14ac:dyDescent="0.25">
      <c r="A47" s="15" t="s">
        <v>28</v>
      </c>
    </row>
    <row r="48" spans="1:35" ht="30.75" customHeight="1" x14ac:dyDescent="0.25">
      <c r="A48" s="49" t="s">
        <v>19</v>
      </c>
      <c r="B48" s="41"/>
      <c r="C48" s="41"/>
      <c r="D48" s="47"/>
      <c r="E48" s="49" t="s">
        <v>29</v>
      </c>
      <c r="F48" s="41"/>
      <c r="G48" s="41"/>
      <c r="H48" s="41"/>
      <c r="I48" s="47"/>
      <c r="J48" s="49" t="s">
        <v>30</v>
      </c>
      <c r="K48" s="41"/>
      <c r="L48" s="41"/>
      <c r="M48" s="41"/>
      <c r="N48" s="47"/>
      <c r="O48" s="49" t="s">
        <v>31</v>
      </c>
      <c r="P48" s="41"/>
      <c r="Q48" s="41"/>
      <c r="R48" s="41"/>
      <c r="S48" s="41"/>
      <c r="T48" s="41"/>
      <c r="U48" s="41"/>
      <c r="V48" s="47"/>
      <c r="W48" s="15"/>
      <c r="X48" s="58" t="s">
        <v>32</v>
      </c>
      <c r="Y48" s="41"/>
      <c r="Z48" s="41"/>
      <c r="AA48" s="41"/>
      <c r="AB48" s="41"/>
      <c r="AC48" s="41"/>
      <c r="AD48" s="41"/>
      <c r="AE48" s="41"/>
      <c r="AF48" s="41"/>
      <c r="AG48" s="41"/>
      <c r="AH48" s="41"/>
      <c r="AI48" s="47"/>
    </row>
    <row r="49" spans="1:35" ht="15.75" customHeight="1" x14ac:dyDescent="0.25">
      <c r="A49" s="50"/>
      <c r="B49" s="39"/>
      <c r="C49" s="39"/>
      <c r="D49" s="52"/>
      <c r="E49" s="56"/>
      <c r="F49" s="39"/>
      <c r="G49" s="39"/>
      <c r="H49" s="39"/>
      <c r="I49" s="52"/>
      <c r="J49" s="56"/>
      <c r="K49" s="39"/>
      <c r="L49" s="39"/>
      <c r="M49" s="39"/>
      <c r="N49" s="52"/>
      <c r="O49" s="50"/>
      <c r="P49" s="39"/>
      <c r="Q49" s="39"/>
      <c r="R49" s="39"/>
      <c r="S49" s="39"/>
      <c r="T49" s="39"/>
      <c r="U49" s="39"/>
      <c r="V49" s="52"/>
      <c r="X49" s="57"/>
      <c r="Y49" s="39"/>
      <c r="Z49" s="39"/>
      <c r="AA49" s="39"/>
      <c r="AB49" s="39"/>
      <c r="AC49" s="39"/>
      <c r="AD49" s="39"/>
      <c r="AE49" s="39"/>
      <c r="AF49" s="39"/>
      <c r="AG49" s="39"/>
      <c r="AH49" s="39"/>
      <c r="AI49" s="52"/>
    </row>
    <row r="50" spans="1:35" ht="15.75" customHeight="1" x14ac:dyDescent="0.25">
      <c r="A50" s="50"/>
      <c r="B50" s="39"/>
      <c r="C50" s="39"/>
      <c r="D50" s="52"/>
      <c r="E50" s="56"/>
      <c r="F50" s="39"/>
      <c r="G50" s="39"/>
      <c r="H50" s="39"/>
      <c r="I50" s="52"/>
      <c r="J50" s="56"/>
      <c r="K50" s="39"/>
      <c r="L50" s="39"/>
      <c r="M50" s="39"/>
      <c r="N50" s="52"/>
      <c r="O50" s="50"/>
      <c r="P50" s="39"/>
      <c r="Q50" s="39"/>
      <c r="R50" s="39"/>
      <c r="S50" s="39"/>
      <c r="T50" s="39"/>
      <c r="U50" s="39"/>
      <c r="V50" s="52"/>
      <c r="X50" s="57"/>
      <c r="Y50" s="39"/>
      <c r="Z50" s="39"/>
      <c r="AA50" s="39"/>
      <c r="AB50" s="39"/>
      <c r="AC50" s="39"/>
      <c r="AD50" s="39"/>
      <c r="AE50" s="39"/>
      <c r="AF50" s="39"/>
      <c r="AG50" s="39"/>
      <c r="AH50" s="39"/>
      <c r="AI50" s="52"/>
    </row>
    <row r="51" spans="1:35" ht="15.75" customHeight="1" x14ac:dyDescent="0.25">
      <c r="A51" s="50"/>
      <c r="B51" s="39"/>
      <c r="C51" s="39"/>
      <c r="D51" s="52"/>
      <c r="E51" s="56"/>
      <c r="F51" s="39"/>
      <c r="G51" s="39"/>
      <c r="H51" s="39"/>
      <c r="I51" s="52"/>
      <c r="J51" s="56"/>
      <c r="K51" s="39"/>
      <c r="L51" s="39"/>
      <c r="M51" s="39"/>
      <c r="N51" s="52"/>
      <c r="O51" s="50"/>
      <c r="P51" s="39"/>
      <c r="Q51" s="39"/>
      <c r="R51" s="39"/>
      <c r="S51" s="39"/>
      <c r="T51" s="39"/>
      <c r="U51" s="39"/>
      <c r="V51" s="52"/>
      <c r="X51" s="57"/>
      <c r="Y51" s="39"/>
      <c r="Z51" s="39"/>
      <c r="AA51" s="39"/>
      <c r="AB51" s="39"/>
      <c r="AC51" s="39"/>
      <c r="AD51" s="39"/>
      <c r="AE51" s="39"/>
      <c r="AF51" s="39"/>
      <c r="AG51" s="39"/>
      <c r="AH51" s="39"/>
      <c r="AI51" s="52"/>
    </row>
    <row r="52" spans="1:35" ht="15.75" hidden="1" customHeight="1" outlineLevel="2" x14ac:dyDescent="0.25">
      <c r="A52" s="50"/>
      <c r="B52" s="39"/>
      <c r="C52" s="39"/>
      <c r="D52" s="52"/>
      <c r="E52" s="56"/>
      <c r="F52" s="39"/>
      <c r="G52" s="39"/>
      <c r="H52" s="39"/>
      <c r="I52" s="52"/>
      <c r="J52" s="56"/>
      <c r="K52" s="39"/>
      <c r="L52" s="39"/>
      <c r="M52" s="39"/>
      <c r="N52" s="52"/>
      <c r="O52" s="50"/>
      <c r="P52" s="39"/>
      <c r="Q52" s="39"/>
      <c r="R52" s="39"/>
      <c r="S52" s="39"/>
      <c r="T52" s="39"/>
      <c r="U52" s="39"/>
      <c r="V52" s="52"/>
      <c r="X52" s="57"/>
      <c r="Y52" s="39"/>
      <c r="Z52" s="39"/>
      <c r="AA52" s="39"/>
      <c r="AB52" s="39"/>
      <c r="AC52" s="39"/>
      <c r="AD52" s="39"/>
      <c r="AE52" s="39"/>
      <c r="AF52" s="39"/>
      <c r="AG52" s="39"/>
      <c r="AH52" s="39"/>
      <c r="AI52" s="52"/>
    </row>
    <row r="53" spans="1:35" ht="15.75" hidden="1" customHeight="1" outlineLevel="2" x14ac:dyDescent="0.25">
      <c r="A53" s="50"/>
      <c r="B53" s="39"/>
      <c r="C53" s="39"/>
      <c r="D53" s="52"/>
      <c r="E53" s="56"/>
      <c r="F53" s="39"/>
      <c r="G53" s="39"/>
      <c r="H53" s="39"/>
      <c r="I53" s="52"/>
      <c r="J53" s="56"/>
      <c r="K53" s="39"/>
      <c r="L53" s="39"/>
      <c r="M53" s="39"/>
      <c r="N53" s="52"/>
      <c r="O53" s="50"/>
      <c r="P53" s="39"/>
      <c r="Q53" s="39"/>
      <c r="R53" s="39"/>
      <c r="S53" s="39"/>
      <c r="T53" s="39"/>
      <c r="U53" s="39"/>
      <c r="V53" s="52"/>
      <c r="X53" s="57"/>
      <c r="Y53" s="39"/>
      <c r="Z53" s="39"/>
      <c r="AA53" s="39"/>
      <c r="AB53" s="39"/>
      <c r="AC53" s="39"/>
      <c r="AD53" s="39"/>
      <c r="AE53" s="39"/>
      <c r="AF53" s="39"/>
      <c r="AG53" s="39"/>
      <c r="AH53" s="39"/>
      <c r="AI53" s="52"/>
    </row>
    <row r="54" spans="1:35" ht="15.75" hidden="1" customHeight="1" outlineLevel="2" x14ac:dyDescent="0.25">
      <c r="A54" s="50"/>
      <c r="B54" s="39"/>
      <c r="C54" s="39"/>
      <c r="D54" s="52"/>
      <c r="E54" s="56"/>
      <c r="F54" s="39"/>
      <c r="G54" s="39"/>
      <c r="H54" s="39"/>
      <c r="I54" s="52"/>
      <c r="J54" s="56"/>
      <c r="K54" s="39"/>
      <c r="L54" s="39"/>
      <c r="M54" s="39"/>
      <c r="N54" s="52"/>
      <c r="O54" s="50"/>
      <c r="P54" s="39"/>
      <c r="Q54" s="39"/>
      <c r="R54" s="39"/>
      <c r="S54" s="39"/>
      <c r="T54" s="39"/>
      <c r="U54" s="39"/>
      <c r="V54" s="52"/>
      <c r="X54" s="57"/>
      <c r="Y54" s="39"/>
      <c r="Z54" s="39"/>
      <c r="AA54" s="39"/>
      <c r="AB54" s="39"/>
      <c r="AC54" s="39"/>
      <c r="AD54" s="39"/>
      <c r="AE54" s="39"/>
      <c r="AF54" s="39"/>
      <c r="AG54" s="39"/>
      <c r="AH54" s="39"/>
      <c r="AI54" s="52"/>
    </row>
    <row r="55" spans="1:35" ht="15.75" hidden="1" customHeight="1" outlineLevel="2" x14ac:dyDescent="0.25">
      <c r="A55" s="50"/>
      <c r="B55" s="39"/>
      <c r="C55" s="39"/>
      <c r="D55" s="52"/>
      <c r="E55" s="56"/>
      <c r="F55" s="39"/>
      <c r="G55" s="39"/>
      <c r="H55" s="39"/>
      <c r="I55" s="52"/>
      <c r="J55" s="56"/>
      <c r="K55" s="39"/>
      <c r="L55" s="39"/>
      <c r="M55" s="39"/>
      <c r="N55" s="52"/>
      <c r="O55" s="50"/>
      <c r="P55" s="39"/>
      <c r="Q55" s="39"/>
      <c r="R55" s="39"/>
      <c r="S55" s="39"/>
      <c r="T55" s="39"/>
      <c r="U55" s="39"/>
      <c r="V55" s="52"/>
      <c r="X55" s="57"/>
      <c r="Y55" s="39"/>
      <c r="Z55" s="39"/>
      <c r="AA55" s="39"/>
      <c r="AB55" s="39"/>
      <c r="AC55" s="39"/>
      <c r="AD55" s="39"/>
      <c r="AE55" s="39"/>
      <c r="AF55" s="39"/>
      <c r="AG55" s="39"/>
      <c r="AH55" s="39"/>
      <c r="AI55" s="52"/>
    </row>
    <row r="56" spans="1:35" ht="15.75" hidden="1" customHeight="1" outlineLevel="2" x14ac:dyDescent="0.25">
      <c r="A56" s="50"/>
      <c r="B56" s="39"/>
      <c r="C56" s="39"/>
      <c r="D56" s="52"/>
      <c r="E56" s="56"/>
      <c r="F56" s="39"/>
      <c r="G56" s="39"/>
      <c r="H56" s="39"/>
      <c r="I56" s="52"/>
      <c r="J56" s="56"/>
      <c r="K56" s="39"/>
      <c r="L56" s="39"/>
      <c r="M56" s="39"/>
      <c r="N56" s="52"/>
      <c r="O56" s="50"/>
      <c r="P56" s="39"/>
      <c r="Q56" s="39"/>
      <c r="R56" s="39"/>
      <c r="S56" s="39"/>
      <c r="T56" s="39"/>
      <c r="U56" s="39"/>
      <c r="V56" s="52"/>
      <c r="X56" s="57"/>
      <c r="Y56" s="39"/>
      <c r="Z56" s="39"/>
      <c r="AA56" s="39"/>
      <c r="AB56" s="39"/>
      <c r="AC56" s="39"/>
      <c r="AD56" s="39"/>
      <c r="AE56" s="39"/>
      <c r="AF56" s="39"/>
      <c r="AG56" s="39"/>
      <c r="AH56" s="39"/>
      <c r="AI56" s="52"/>
    </row>
    <row r="57" spans="1:35" ht="15.75" hidden="1" customHeight="1" outlineLevel="2" x14ac:dyDescent="0.25">
      <c r="A57" s="50"/>
      <c r="B57" s="39"/>
      <c r="C57" s="39"/>
      <c r="D57" s="52"/>
      <c r="E57" s="56"/>
      <c r="F57" s="39"/>
      <c r="G57" s="39"/>
      <c r="H57" s="39"/>
      <c r="I57" s="52"/>
      <c r="J57" s="56"/>
      <c r="K57" s="39"/>
      <c r="L57" s="39"/>
      <c r="M57" s="39"/>
      <c r="N57" s="52"/>
      <c r="O57" s="50"/>
      <c r="P57" s="39"/>
      <c r="Q57" s="39"/>
      <c r="R57" s="39"/>
      <c r="S57" s="39"/>
      <c r="T57" s="39"/>
      <c r="U57" s="39"/>
      <c r="V57" s="52"/>
      <c r="X57" s="29"/>
      <c r="Y57" s="30"/>
      <c r="Z57" s="30"/>
      <c r="AA57" s="30"/>
      <c r="AB57" s="30"/>
      <c r="AC57" s="30"/>
      <c r="AD57" s="30"/>
      <c r="AE57" s="30"/>
      <c r="AF57" s="30"/>
      <c r="AG57" s="30"/>
      <c r="AH57" s="30"/>
      <c r="AI57" s="31"/>
    </row>
    <row r="58" spans="1:35" ht="15.75" hidden="1" customHeight="1" outlineLevel="2" x14ac:dyDescent="0.25">
      <c r="A58" s="50"/>
      <c r="B58" s="39"/>
      <c r="C58" s="39"/>
      <c r="D58" s="52"/>
      <c r="E58" s="56"/>
      <c r="F58" s="39"/>
      <c r="G58" s="39"/>
      <c r="H58" s="39"/>
      <c r="I58" s="52"/>
      <c r="J58" s="56"/>
      <c r="K58" s="39"/>
      <c r="L58" s="39"/>
      <c r="M58" s="39"/>
      <c r="N58" s="52"/>
      <c r="O58" s="50"/>
      <c r="P58" s="39"/>
      <c r="Q58" s="39"/>
      <c r="R58" s="39"/>
      <c r="S58" s="39"/>
      <c r="T58" s="39"/>
      <c r="U58" s="39"/>
      <c r="V58" s="52"/>
      <c r="X58" s="29"/>
      <c r="Y58" s="30"/>
      <c r="Z58" s="30"/>
      <c r="AA58" s="30"/>
      <c r="AB58" s="30"/>
      <c r="AC58" s="30"/>
      <c r="AD58" s="30"/>
      <c r="AE58" s="30"/>
      <c r="AF58" s="30"/>
      <c r="AG58" s="30"/>
      <c r="AH58" s="30"/>
      <c r="AI58" s="31"/>
    </row>
    <row r="59" spans="1:35" ht="15.75" hidden="1" customHeight="1" outlineLevel="2" x14ac:dyDescent="0.25">
      <c r="A59" s="50"/>
      <c r="B59" s="39"/>
      <c r="C59" s="39"/>
      <c r="D59" s="52"/>
      <c r="E59" s="56"/>
      <c r="F59" s="39"/>
      <c r="G59" s="39"/>
      <c r="H59" s="39"/>
      <c r="I59" s="52"/>
      <c r="J59" s="56"/>
      <c r="K59" s="39"/>
      <c r="L59" s="39"/>
      <c r="M59" s="39"/>
      <c r="N59" s="52"/>
      <c r="O59" s="50"/>
      <c r="P59" s="39"/>
      <c r="Q59" s="39"/>
      <c r="R59" s="39"/>
      <c r="S59" s="39"/>
      <c r="T59" s="39"/>
      <c r="U59" s="39"/>
      <c r="V59" s="52"/>
      <c r="X59" s="57"/>
      <c r="Y59" s="39"/>
      <c r="Z59" s="39"/>
      <c r="AA59" s="39"/>
      <c r="AB59" s="39"/>
      <c r="AC59" s="39"/>
      <c r="AD59" s="39"/>
      <c r="AE59" s="39"/>
      <c r="AF59" s="39"/>
      <c r="AG59" s="39"/>
      <c r="AH59" s="39"/>
      <c r="AI59" s="52"/>
    </row>
    <row r="60" spans="1:35" ht="15.75" hidden="1" customHeight="1" outlineLevel="2" x14ac:dyDescent="0.25">
      <c r="A60" s="50"/>
      <c r="B60" s="39"/>
      <c r="C60" s="39"/>
      <c r="D60" s="52"/>
      <c r="E60" s="56"/>
      <c r="F60" s="39"/>
      <c r="G60" s="39"/>
      <c r="H60" s="39"/>
      <c r="I60" s="52"/>
      <c r="J60" s="56"/>
      <c r="K60" s="39"/>
      <c r="L60" s="39"/>
      <c r="M60" s="39"/>
      <c r="N60" s="52"/>
      <c r="O60" s="50"/>
      <c r="P60" s="39"/>
      <c r="Q60" s="39"/>
      <c r="R60" s="39"/>
      <c r="S60" s="39"/>
      <c r="T60" s="39"/>
      <c r="U60" s="39"/>
      <c r="V60" s="52"/>
      <c r="X60" s="57"/>
      <c r="Y60" s="39"/>
      <c r="Z60" s="39"/>
      <c r="AA60" s="39"/>
      <c r="AB60" s="39"/>
      <c r="AC60" s="39"/>
      <c r="AD60" s="39"/>
      <c r="AE60" s="39"/>
      <c r="AF60" s="39"/>
      <c r="AG60" s="39"/>
      <c r="AH60" s="39"/>
      <c r="AI60" s="52"/>
    </row>
    <row r="61" spans="1:35" ht="15.75" hidden="1" customHeight="1" outlineLevel="2" x14ac:dyDescent="0.25">
      <c r="A61" s="50"/>
      <c r="B61" s="39"/>
      <c r="C61" s="39"/>
      <c r="D61" s="52"/>
      <c r="E61" s="56"/>
      <c r="F61" s="39"/>
      <c r="G61" s="39"/>
      <c r="H61" s="39"/>
      <c r="I61" s="52"/>
      <c r="J61" s="56"/>
      <c r="K61" s="39"/>
      <c r="L61" s="39"/>
      <c r="M61" s="39"/>
      <c r="N61" s="52"/>
      <c r="O61" s="50"/>
      <c r="P61" s="39"/>
      <c r="Q61" s="39"/>
      <c r="R61" s="39"/>
      <c r="S61" s="39"/>
      <c r="T61" s="39"/>
      <c r="U61" s="39"/>
      <c r="V61" s="52"/>
      <c r="X61" s="57"/>
      <c r="Y61" s="39"/>
      <c r="Z61" s="39"/>
      <c r="AA61" s="39"/>
      <c r="AB61" s="39"/>
      <c r="AC61" s="39"/>
      <c r="AD61" s="39"/>
      <c r="AE61" s="39"/>
      <c r="AF61" s="39"/>
      <c r="AG61" s="39"/>
      <c r="AH61" s="39"/>
      <c r="AI61" s="52"/>
    </row>
    <row r="62" spans="1:35" ht="15.75" hidden="1" customHeight="1" outlineLevel="2" x14ac:dyDescent="0.25">
      <c r="A62" s="3"/>
      <c r="B62" s="3"/>
      <c r="C62" s="3"/>
      <c r="D62" s="3"/>
      <c r="E62" s="17"/>
      <c r="F62" s="17"/>
      <c r="G62" s="17"/>
      <c r="H62" s="17"/>
      <c r="I62" s="17"/>
      <c r="J62" s="17"/>
      <c r="K62" s="17"/>
      <c r="L62" s="17"/>
      <c r="M62" s="17"/>
      <c r="N62" s="17"/>
      <c r="O62" s="3"/>
      <c r="P62" s="3"/>
      <c r="Q62" s="3"/>
      <c r="R62" s="3"/>
      <c r="S62" s="3"/>
      <c r="T62" s="3"/>
      <c r="U62" s="3"/>
      <c r="V62" s="3"/>
      <c r="X62" s="18"/>
      <c r="Y62" s="18"/>
      <c r="Z62" s="18"/>
      <c r="AA62" s="18"/>
      <c r="AB62" s="18"/>
      <c r="AC62" s="18"/>
      <c r="AD62" s="18"/>
      <c r="AE62" s="18"/>
      <c r="AF62" s="18"/>
      <c r="AG62" s="18"/>
      <c r="AH62" s="19"/>
      <c r="AI62" s="19"/>
    </row>
    <row r="63" spans="1:35" ht="15.75" customHeight="1" collapsed="1" x14ac:dyDescent="0.25">
      <c r="A63" s="20" t="s">
        <v>33</v>
      </c>
      <c r="B63" s="3"/>
      <c r="C63" s="3"/>
      <c r="D63" s="3"/>
      <c r="E63" s="17"/>
      <c r="F63" s="17"/>
      <c r="G63" s="17"/>
      <c r="H63" s="17"/>
      <c r="I63" s="17"/>
      <c r="J63" s="17"/>
      <c r="K63" s="17"/>
      <c r="L63" s="17"/>
      <c r="M63" s="70">
        <v>0</v>
      </c>
      <c r="N63" s="37"/>
      <c r="O63" s="37"/>
      <c r="P63" s="37"/>
      <c r="Q63" s="16"/>
      <c r="R63" s="21" t="s">
        <v>34</v>
      </c>
      <c r="S63" s="16"/>
      <c r="T63" s="16"/>
      <c r="V63" s="16"/>
      <c r="Y63" s="22"/>
      <c r="Z63" s="22"/>
      <c r="AA63" s="22"/>
      <c r="AB63" s="22"/>
      <c r="AC63" s="22"/>
      <c r="AD63" s="60">
        <f>(IF(A18&lt;&gt;"June",N18,IF(A19&lt;&gt;"June",N19,IF(A20&lt;&gt;"June",N20,IF(A21&lt;&gt;"June",N21,"")))))/9*3</f>
        <v>0</v>
      </c>
      <c r="AE63" s="61"/>
      <c r="AF63" s="61"/>
      <c r="AG63" s="61"/>
      <c r="AH63" s="61"/>
      <c r="AI63" s="61"/>
    </row>
    <row r="64" spans="1:35" ht="15.75" customHeight="1" x14ac:dyDescent="0.25"/>
    <row r="65" spans="1:35" ht="15.75" customHeight="1" x14ac:dyDescent="0.25">
      <c r="A65" s="23" t="s">
        <v>35</v>
      </c>
      <c r="B65" s="24"/>
      <c r="C65" s="24"/>
      <c r="D65" s="24"/>
      <c r="E65" s="24"/>
      <c r="F65" s="24"/>
      <c r="G65" s="24"/>
      <c r="H65" s="24"/>
      <c r="I65" s="24"/>
      <c r="J65" s="24"/>
      <c r="K65" s="24"/>
      <c r="L65" s="24"/>
      <c r="M65" s="24"/>
      <c r="N65" s="24"/>
      <c r="O65" s="24"/>
      <c r="P65" s="24"/>
      <c r="Q65" s="24"/>
      <c r="R65" s="25" t="s">
        <v>36</v>
      </c>
      <c r="S65" s="26"/>
      <c r="T65" s="26"/>
      <c r="U65" s="27"/>
      <c r="V65" s="27"/>
      <c r="W65" s="27"/>
      <c r="X65" s="27"/>
      <c r="Y65" s="27"/>
      <c r="Z65" s="27"/>
      <c r="AA65" s="26"/>
      <c r="AB65" s="62">
        <f>SUM(AE18:AI45,E49:I61,M63)</f>
        <v>0</v>
      </c>
      <c r="AC65" s="63"/>
      <c r="AD65" s="63"/>
      <c r="AE65" s="63"/>
      <c r="AF65" s="63"/>
      <c r="AG65" s="63"/>
      <c r="AH65" s="63"/>
      <c r="AI65" s="64"/>
    </row>
    <row r="66" spans="1:35" ht="15.75" customHeight="1" x14ac:dyDescent="0.25">
      <c r="R66" s="65"/>
      <c r="S66" s="66"/>
      <c r="T66" s="66"/>
      <c r="U66" s="66"/>
      <c r="V66" s="66"/>
      <c r="W66" s="66"/>
      <c r="X66" s="66"/>
      <c r="Y66" s="66"/>
      <c r="Z66" s="66"/>
      <c r="AA66" s="66"/>
      <c r="AB66" s="66"/>
      <c r="AC66" s="66"/>
      <c r="AD66" s="66"/>
      <c r="AE66" s="66"/>
      <c r="AF66" s="32"/>
      <c r="AG66" s="32"/>
      <c r="AH66" s="32"/>
      <c r="AI66" s="32"/>
    </row>
    <row r="67" spans="1:35" ht="15.75" customHeight="1" x14ac:dyDescent="0.25">
      <c r="A67" s="67" t="s">
        <v>37</v>
      </c>
      <c r="B67" s="68"/>
      <c r="C67" s="68"/>
      <c r="D67" s="68"/>
      <c r="E67" s="68"/>
      <c r="F67" s="68"/>
      <c r="G67" s="68"/>
      <c r="H67" s="68"/>
      <c r="I67" s="68"/>
      <c r="J67" s="68"/>
      <c r="K67" s="68"/>
      <c r="L67" s="68"/>
      <c r="M67" s="68"/>
      <c r="N67" s="68"/>
      <c r="O67" s="68"/>
      <c r="P67" s="68"/>
      <c r="R67" s="37"/>
      <c r="S67" s="37"/>
      <c r="T67" s="37"/>
      <c r="U67" s="37"/>
      <c r="V67" s="37"/>
      <c r="W67" s="37"/>
      <c r="X67" s="37"/>
      <c r="Y67" s="37"/>
      <c r="Z67" s="37"/>
      <c r="AA67" s="37"/>
      <c r="AB67" s="37"/>
      <c r="AC67" s="37"/>
      <c r="AD67" s="37"/>
      <c r="AE67" s="37"/>
      <c r="AF67" s="59"/>
      <c r="AG67" s="37"/>
      <c r="AH67" s="37"/>
      <c r="AI67" s="37"/>
    </row>
    <row r="68" spans="1:35" ht="15.75" customHeight="1" x14ac:dyDescent="0.25">
      <c r="A68" s="68"/>
      <c r="B68" s="68"/>
      <c r="C68" s="68"/>
      <c r="D68" s="68"/>
      <c r="E68" s="68"/>
      <c r="F68" s="68"/>
      <c r="G68" s="68"/>
      <c r="H68" s="68"/>
      <c r="I68" s="68"/>
      <c r="J68" s="68"/>
      <c r="K68" s="68"/>
      <c r="L68" s="68"/>
      <c r="M68" s="68"/>
      <c r="N68" s="68"/>
      <c r="O68" s="68"/>
      <c r="P68" s="68"/>
      <c r="R68" s="28" t="s">
        <v>38</v>
      </c>
      <c r="S68" s="28"/>
      <c r="T68" s="28"/>
      <c r="U68" s="28"/>
      <c r="V68" s="28"/>
      <c r="W68" s="28"/>
      <c r="X68" s="28"/>
      <c r="Y68" s="28"/>
      <c r="Z68" s="28"/>
      <c r="AA68" s="28"/>
      <c r="AB68" s="28"/>
      <c r="AC68" s="28"/>
      <c r="AD68" s="28"/>
      <c r="AF68" s="28" t="s">
        <v>39</v>
      </c>
    </row>
    <row r="69" spans="1:35" ht="15.75" customHeight="1" x14ac:dyDescent="0.25">
      <c r="A69" s="68"/>
      <c r="B69" s="68"/>
      <c r="C69" s="68"/>
      <c r="D69" s="68"/>
      <c r="E69" s="68"/>
      <c r="F69" s="68"/>
      <c r="G69" s="68"/>
      <c r="H69" s="68"/>
      <c r="I69" s="68"/>
      <c r="J69" s="68"/>
      <c r="K69" s="68"/>
      <c r="L69" s="68"/>
      <c r="M69" s="68"/>
      <c r="N69" s="68"/>
      <c r="O69" s="68"/>
      <c r="P69" s="68"/>
      <c r="R69" s="65"/>
      <c r="S69" s="66"/>
      <c r="T69" s="66"/>
      <c r="U69" s="66"/>
      <c r="V69" s="66"/>
      <c r="W69" s="66"/>
      <c r="X69" s="66"/>
      <c r="Y69" s="66"/>
      <c r="Z69" s="66"/>
      <c r="AA69" s="66"/>
      <c r="AB69" s="66"/>
      <c r="AC69" s="66"/>
      <c r="AD69" s="66"/>
      <c r="AE69" s="66"/>
      <c r="AF69" s="32"/>
      <c r="AG69" s="32"/>
      <c r="AH69" s="32"/>
      <c r="AI69" s="32"/>
    </row>
    <row r="70" spans="1:35" ht="15.75" customHeight="1" x14ac:dyDescent="0.25">
      <c r="R70" s="37"/>
      <c r="S70" s="37"/>
      <c r="T70" s="37"/>
      <c r="U70" s="37"/>
      <c r="V70" s="37"/>
      <c r="W70" s="37"/>
      <c r="X70" s="37"/>
      <c r="Y70" s="37"/>
      <c r="Z70" s="37"/>
      <c r="AA70" s="37"/>
      <c r="AB70" s="37"/>
      <c r="AC70" s="37"/>
      <c r="AD70" s="37"/>
      <c r="AE70" s="37"/>
      <c r="AF70" s="59"/>
      <c r="AG70" s="37"/>
      <c r="AH70" s="37"/>
      <c r="AI70" s="37"/>
    </row>
    <row r="71" spans="1:35" ht="15.75" customHeight="1" x14ac:dyDescent="0.25">
      <c r="A71" s="65"/>
      <c r="B71" s="66"/>
      <c r="C71" s="66"/>
      <c r="D71" s="66"/>
      <c r="E71" s="66"/>
      <c r="F71" s="66"/>
      <c r="G71" s="66"/>
      <c r="H71" s="66"/>
      <c r="I71" s="66"/>
      <c r="J71" s="66"/>
      <c r="K71" s="66"/>
      <c r="L71" s="66"/>
      <c r="M71" s="66"/>
      <c r="N71" s="65"/>
      <c r="O71" s="66"/>
      <c r="P71" s="66"/>
      <c r="R71" s="28" t="s">
        <v>40</v>
      </c>
      <c r="S71" s="28"/>
      <c r="T71" s="28"/>
      <c r="U71" s="28"/>
      <c r="V71" s="28"/>
      <c r="W71" s="28"/>
      <c r="X71" s="28"/>
      <c r="Y71" s="28"/>
      <c r="Z71" s="28"/>
      <c r="AA71" s="28"/>
      <c r="AB71" s="28"/>
      <c r="AC71" s="28"/>
      <c r="AD71" s="28"/>
      <c r="AF71" s="28" t="s">
        <v>39</v>
      </c>
    </row>
    <row r="72" spans="1:35" ht="15.75" customHeight="1" x14ac:dyDescent="0.25">
      <c r="A72" s="66"/>
      <c r="B72" s="66"/>
      <c r="C72" s="66"/>
      <c r="D72" s="66"/>
      <c r="E72" s="66"/>
      <c r="F72" s="66"/>
      <c r="G72" s="66"/>
      <c r="H72" s="66"/>
      <c r="I72" s="66"/>
      <c r="J72" s="66"/>
      <c r="K72" s="66"/>
      <c r="L72" s="66"/>
      <c r="M72" s="66"/>
      <c r="N72" s="66"/>
      <c r="O72" s="66"/>
      <c r="P72" s="66"/>
      <c r="R72" s="65"/>
      <c r="S72" s="66"/>
      <c r="T72" s="66"/>
      <c r="U72" s="66"/>
      <c r="V72" s="66"/>
      <c r="W72" s="66"/>
      <c r="X72" s="66"/>
      <c r="Y72" s="66"/>
      <c r="Z72" s="66"/>
      <c r="AA72" s="66"/>
      <c r="AB72" s="66"/>
      <c r="AC72" s="66"/>
      <c r="AD72" s="66"/>
      <c r="AE72" s="66"/>
      <c r="AF72" s="32"/>
      <c r="AG72" s="32"/>
      <c r="AH72" s="32"/>
      <c r="AI72" s="32"/>
    </row>
    <row r="73" spans="1:35" ht="15.75" customHeight="1" x14ac:dyDescent="0.25">
      <c r="A73" s="37"/>
      <c r="B73" s="37"/>
      <c r="C73" s="37"/>
      <c r="D73" s="37"/>
      <c r="E73" s="37"/>
      <c r="F73" s="37"/>
      <c r="G73" s="37"/>
      <c r="H73" s="37"/>
      <c r="I73" s="37"/>
      <c r="J73" s="37"/>
      <c r="K73" s="37"/>
      <c r="L73" s="37"/>
      <c r="M73" s="37"/>
      <c r="N73" s="37"/>
      <c r="O73" s="37"/>
      <c r="P73" s="37"/>
      <c r="R73" s="37"/>
      <c r="S73" s="37"/>
      <c r="T73" s="37"/>
      <c r="U73" s="37"/>
      <c r="V73" s="37"/>
      <c r="W73" s="37"/>
      <c r="X73" s="37"/>
      <c r="Y73" s="37"/>
      <c r="Z73" s="37"/>
      <c r="AA73" s="37"/>
      <c r="AB73" s="37"/>
      <c r="AC73" s="37"/>
      <c r="AD73" s="37"/>
      <c r="AE73" s="37"/>
      <c r="AF73" s="59"/>
      <c r="AG73" s="37"/>
      <c r="AH73" s="37"/>
      <c r="AI73" s="37"/>
    </row>
    <row r="74" spans="1:35" ht="15.75" customHeight="1" x14ac:dyDescent="0.25">
      <c r="A74" s="28" t="s">
        <v>41</v>
      </c>
      <c r="B74" s="28"/>
      <c r="C74" s="28"/>
      <c r="D74" s="28"/>
      <c r="E74" s="28"/>
      <c r="F74" s="28"/>
      <c r="G74" s="28"/>
      <c r="H74" s="28"/>
      <c r="I74" s="28"/>
      <c r="J74" s="28"/>
      <c r="K74" s="28"/>
      <c r="L74" s="28"/>
      <c r="M74" s="69" t="s">
        <v>39</v>
      </c>
      <c r="N74" s="44"/>
      <c r="O74" s="44"/>
      <c r="P74" s="28"/>
      <c r="R74" s="28" t="s">
        <v>42</v>
      </c>
      <c r="S74" s="28"/>
      <c r="T74" s="28"/>
      <c r="U74" s="28"/>
      <c r="V74" s="28"/>
      <c r="W74" s="28"/>
      <c r="X74" s="28"/>
      <c r="Y74" s="28"/>
      <c r="Z74" s="28"/>
      <c r="AA74" s="28"/>
      <c r="AB74" s="28"/>
      <c r="AC74" s="28"/>
      <c r="AD74" s="28"/>
      <c r="AF74" s="28" t="s">
        <v>39</v>
      </c>
    </row>
    <row r="75" spans="1:35" ht="15.75" customHeight="1" x14ac:dyDescent="0.25"/>
    <row r="76" spans="1:35" ht="15.75" customHeight="1" x14ac:dyDescent="0.25"/>
    <row r="77" spans="1:35" ht="15.75" customHeight="1" x14ac:dyDescent="0.25"/>
    <row r="78" spans="1:35" ht="15.75" customHeight="1" x14ac:dyDescent="0.25"/>
    <row r="79" spans="1:35" ht="15.75" customHeight="1" x14ac:dyDescent="0.25"/>
    <row r="80" spans="1:3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insertRows="0"/>
  <mergeCells count="365">
    <mergeCell ref="M74:O74"/>
    <mergeCell ref="E60:I60"/>
    <mergeCell ref="J60:N60"/>
    <mergeCell ref="A61:D61"/>
    <mergeCell ref="E61:I61"/>
    <mergeCell ref="J61:N61"/>
    <mergeCell ref="O61:V61"/>
    <mergeCell ref="M63:P63"/>
    <mergeCell ref="R72:AE73"/>
    <mergeCell ref="AF73:AI73"/>
    <mergeCell ref="X59:AI59"/>
    <mergeCell ref="X60:AI60"/>
    <mergeCell ref="X61:AI61"/>
    <mergeCell ref="AD63:AI63"/>
    <mergeCell ref="AB65:AI65"/>
    <mergeCell ref="R66:AE67"/>
    <mergeCell ref="AF67:AI67"/>
    <mergeCell ref="A58:D58"/>
    <mergeCell ref="A59:D59"/>
    <mergeCell ref="E59:I59"/>
    <mergeCell ref="J59:N59"/>
    <mergeCell ref="O59:V59"/>
    <mergeCell ref="A60:D60"/>
    <mergeCell ref="O60:V60"/>
    <mergeCell ref="R69:AE70"/>
    <mergeCell ref="AF70:AI70"/>
    <mergeCell ref="A67:P69"/>
    <mergeCell ref="E58:I58"/>
    <mergeCell ref="J58:N58"/>
    <mergeCell ref="O58:V58"/>
    <mergeCell ref="A71:M73"/>
    <mergeCell ref="N71:P73"/>
    <mergeCell ref="A52:D52"/>
    <mergeCell ref="E52:I52"/>
    <mergeCell ref="X52:AI52"/>
    <mergeCell ref="J52:N52"/>
    <mergeCell ref="O52:V52"/>
    <mergeCell ref="A53:D53"/>
    <mergeCell ref="E53:I53"/>
    <mergeCell ref="J53:N53"/>
    <mergeCell ref="O53:V53"/>
    <mergeCell ref="X53:AI53"/>
    <mergeCell ref="A50:D50"/>
    <mergeCell ref="E50:I50"/>
    <mergeCell ref="J50:N50"/>
    <mergeCell ref="O50:V50"/>
    <mergeCell ref="X50:AI50"/>
    <mergeCell ref="A51:D51"/>
    <mergeCell ref="E51:I51"/>
    <mergeCell ref="J51:N51"/>
    <mergeCell ref="O51:V51"/>
    <mergeCell ref="X51:AI51"/>
    <mergeCell ref="N45:Q45"/>
    <mergeCell ref="R45:U45"/>
    <mergeCell ref="V45:Z45"/>
    <mergeCell ref="A48:D48"/>
    <mergeCell ref="E48:I48"/>
    <mergeCell ref="J48:N48"/>
    <mergeCell ref="O48:V48"/>
    <mergeCell ref="X48:AI48"/>
    <mergeCell ref="A49:D49"/>
    <mergeCell ref="E49:I49"/>
    <mergeCell ref="X49:AI49"/>
    <mergeCell ref="J49:N49"/>
    <mergeCell ref="O49:V49"/>
    <mergeCell ref="AA45:AD45"/>
    <mergeCell ref="AE45:AI45"/>
    <mergeCell ref="R43:U43"/>
    <mergeCell ref="V43:Z43"/>
    <mergeCell ref="AA42:AD42"/>
    <mergeCell ref="AE42:AI42"/>
    <mergeCell ref="A42:C42"/>
    <mergeCell ref="D42:F42"/>
    <mergeCell ref="G42:J42"/>
    <mergeCell ref="K42:M42"/>
    <mergeCell ref="N42:Q42"/>
    <mergeCell ref="R42:U42"/>
    <mergeCell ref="V42:Z42"/>
    <mergeCell ref="AA40:AD40"/>
    <mergeCell ref="AE40:AI40"/>
    <mergeCell ref="A40:C40"/>
    <mergeCell ref="D40:F40"/>
    <mergeCell ref="G40:J40"/>
    <mergeCell ref="K40:M40"/>
    <mergeCell ref="N40:Q40"/>
    <mergeCell ref="R40:U40"/>
    <mergeCell ref="V40:Z40"/>
    <mergeCell ref="AE21:AI21"/>
    <mergeCell ref="A21:C21"/>
    <mergeCell ref="D21:F21"/>
    <mergeCell ref="G21:J21"/>
    <mergeCell ref="K21:M21"/>
    <mergeCell ref="N21:Q21"/>
    <mergeCell ref="R21:U21"/>
    <mergeCell ref="V21:Z21"/>
    <mergeCell ref="AA21:AD21"/>
    <mergeCell ref="A57:D57"/>
    <mergeCell ref="E57:I57"/>
    <mergeCell ref="J57:N57"/>
    <mergeCell ref="O57:V57"/>
    <mergeCell ref="D44:F44"/>
    <mergeCell ref="G44:J44"/>
    <mergeCell ref="K44:M44"/>
    <mergeCell ref="N44:Q44"/>
    <mergeCell ref="R44:U44"/>
    <mergeCell ref="V44:Z44"/>
    <mergeCell ref="A45:C45"/>
    <mergeCell ref="D45:F45"/>
    <mergeCell ref="G45:J45"/>
    <mergeCell ref="K45:M45"/>
    <mergeCell ref="A56:D56"/>
    <mergeCell ref="E56:I56"/>
    <mergeCell ref="J56:N56"/>
    <mergeCell ref="O56:V56"/>
    <mergeCell ref="X56:AI56"/>
    <mergeCell ref="A54:D54"/>
    <mergeCell ref="E54:I54"/>
    <mergeCell ref="J54:N54"/>
    <mergeCell ref="O54:V54"/>
    <mergeCell ref="X54:AI54"/>
    <mergeCell ref="AA19:AD19"/>
    <mergeCell ref="AE19:AI19"/>
    <mergeCell ref="A19:C19"/>
    <mergeCell ref="D19:F19"/>
    <mergeCell ref="G19:J19"/>
    <mergeCell ref="K19:M19"/>
    <mergeCell ref="N19:Q19"/>
    <mergeCell ref="R19:U19"/>
    <mergeCell ref="V19:Z19"/>
    <mergeCell ref="AA20:AD20"/>
    <mergeCell ref="AE20:AI20"/>
    <mergeCell ref="A20:C20"/>
    <mergeCell ref="D20:F20"/>
    <mergeCell ref="G20:J20"/>
    <mergeCell ref="K20:M20"/>
    <mergeCell ref="N20:Q20"/>
    <mergeCell ref="R20:U20"/>
    <mergeCell ref="V20:Z20"/>
    <mergeCell ref="A55:D55"/>
    <mergeCell ref="E55:I55"/>
    <mergeCell ref="X55:AI55"/>
    <mergeCell ref="J55:N55"/>
    <mergeCell ref="O55:V55"/>
    <mergeCell ref="AA41:AD41"/>
    <mergeCell ref="AE41:AI41"/>
    <mergeCell ref="A41:C41"/>
    <mergeCell ref="D41:F41"/>
    <mergeCell ref="G41:J41"/>
    <mergeCell ref="K41:M41"/>
    <mergeCell ref="N41:Q41"/>
    <mergeCell ref="R41:U41"/>
    <mergeCell ref="V41:Z41"/>
    <mergeCell ref="AA44:AD44"/>
    <mergeCell ref="AE44:AI44"/>
    <mergeCell ref="A44:C44"/>
    <mergeCell ref="AA43:AD43"/>
    <mergeCell ref="AE43:AI43"/>
    <mergeCell ref="A43:C43"/>
    <mergeCell ref="D43:F43"/>
    <mergeCell ref="G43:J43"/>
    <mergeCell ref="K43:M43"/>
    <mergeCell ref="N43:Q43"/>
    <mergeCell ref="D39:F39"/>
    <mergeCell ref="G39:J39"/>
    <mergeCell ref="K39:M39"/>
    <mergeCell ref="N39:Q39"/>
    <mergeCell ref="R39:U39"/>
    <mergeCell ref="V39:Z39"/>
    <mergeCell ref="AA38:AD38"/>
    <mergeCell ref="AE38:AI38"/>
    <mergeCell ref="A38:C38"/>
    <mergeCell ref="D38:F38"/>
    <mergeCell ref="G38:J38"/>
    <mergeCell ref="K38:M38"/>
    <mergeCell ref="N38:Q38"/>
    <mergeCell ref="R38:U38"/>
    <mergeCell ref="V38:Z38"/>
    <mergeCell ref="AA39:AD39"/>
    <mergeCell ref="AE39:AI39"/>
    <mergeCell ref="A39:C39"/>
    <mergeCell ref="AA37:AD37"/>
    <mergeCell ref="AE37:AI37"/>
    <mergeCell ref="A37:C37"/>
    <mergeCell ref="D37:F37"/>
    <mergeCell ref="G37:J37"/>
    <mergeCell ref="K37:M37"/>
    <mergeCell ref="N37:Q37"/>
    <mergeCell ref="R37:U37"/>
    <mergeCell ref="V37:Z37"/>
    <mergeCell ref="AA36:AD36"/>
    <mergeCell ref="AE36:AI36"/>
    <mergeCell ref="A36:C36"/>
    <mergeCell ref="D36:F36"/>
    <mergeCell ref="G36:J36"/>
    <mergeCell ref="K36:M36"/>
    <mergeCell ref="N36:Q36"/>
    <mergeCell ref="R36:U36"/>
    <mergeCell ref="V36:Z36"/>
    <mergeCell ref="AA35:AD35"/>
    <mergeCell ref="AE35:AI35"/>
    <mergeCell ref="A35:C35"/>
    <mergeCell ref="D35:F35"/>
    <mergeCell ref="G35:J35"/>
    <mergeCell ref="K35:M35"/>
    <mergeCell ref="N35:Q35"/>
    <mergeCell ref="R35:U35"/>
    <mergeCell ref="V35:Z35"/>
    <mergeCell ref="AA34:AD34"/>
    <mergeCell ref="AE34:AI34"/>
    <mergeCell ref="A34:C34"/>
    <mergeCell ref="D34:F34"/>
    <mergeCell ref="G34:J34"/>
    <mergeCell ref="K34:M34"/>
    <mergeCell ref="N34:Q34"/>
    <mergeCell ref="R34:U34"/>
    <mergeCell ref="V34:Z34"/>
    <mergeCell ref="AA33:AD33"/>
    <mergeCell ref="AE33:AI33"/>
    <mergeCell ref="A33:C33"/>
    <mergeCell ref="D33:F33"/>
    <mergeCell ref="G33:J33"/>
    <mergeCell ref="K33:M33"/>
    <mergeCell ref="N33:Q33"/>
    <mergeCell ref="R33:U33"/>
    <mergeCell ref="V33:Z33"/>
    <mergeCell ref="AA32:AD32"/>
    <mergeCell ref="AE32:AI32"/>
    <mergeCell ref="A32:C32"/>
    <mergeCell ref="D32:F32"/>
    <mergeCell ref="G32:J32"/>
    <mergeCell ref="K32:M32"/>
    <mergeCell ref="N32:Q32"/>
    <mergeCell ref="R32:U32"/>
    <mergeCell ref="V32:Z32"/>
    <mergeCell ref="AA31:AD31"/>
    <mergeCell ref="AE31:AI31"/>
    <mergeCell ref="A31:C31"/>
    <mergeCell ref="D31:F31"/>
    <mergeCell ref="G31:J31"/>
    <mergeCell ref="K31:M31"/>
    <mergeCell ref="N31:Q31"/>
    <mergeCell ref="R31:U31"/>
    <mergeCell ref="V31:Z31"/>
    <mergeCell ref="AA30:AD30"/>
    <mergeCell ref="AE30:AI30"/>
    <mergeCell ref="A30:C30"/>
    <mergeCell ref="D30:F30"/>
    <mergeCell ref="G30:J30"/>
    <mergeCell ref="K30:M30"/>
    <mergeCell ref="N30:Q30"/>
    <mergeCell ref="R30:U30"/>
    <mergeCell ref="V30:Z30"/>
    <mergeCell ref="AA29:AD29"/>
    <mergeCell ref="AE29:AI29"/>
    <mergeCell ref="A29:C29"/>
    <mergeCell ref="D29:F29"/>
    <mergeCell ref="G29:J29"/>
    <mergeCell ref="K29:M29"/>
    <mergeCell ref="N29:Q29"/>
    <mergeCell ref="R29:U29"/>
    <mergeCell ref="V29:Z29"/>
    <mergeCell ref="AA28:AD28"/>
    <mergeCell ref="AE28:AI28"/>
    <mergeCell ref="A28:C28"/>
    <mergeCell ref="D28:F28"/>
    <mergeCell ref="G28:J28"/>
    <mergeCell ref="K28:M28"/>
    <mergeCell ref="N28:Q28"/>
    <mergeCell ref="R28:U28"/>
    <mergeCell ref="V28:Z28"/>
    <mergeCell ref="AA27:AD27"/>
    <mergeCell ref="AE27:AI27"/>
    <mergeCell ref="A27:C27"/>
    <mergeCell ref="D27:F27"/>
    <mergeCell ref="G27:J27"/>
    <mergeCell ref="K27:M27"/>
    <mergeCell ref="N27:Q27"/>
    <mergeCell ref="R27:U27"/>
    <mergeCell ref="V27:Z27"/>
    <mergeCell ref="AA26:AD26"/>
    <mergeCell ref="AE26:AI26"/>
    <mergeCell ref="A26:C26"/>
    <mergeCell ref="D26:F26"/>
    <mergeCell ref="G26:J26"/>
    <mergeCell ref="K26:M26"/>
    <mergeCell ref="N26:Q26"/>
    <mergeCell ref="R26:U26"/>
    <mergeCell ref="V26:Z26"/>
    <mergeCell ref="AA25:AD25"/>
    <mergeCell ref="AE25:AI25"/>
    <mergeCell ref="A25:C25"/>
    <mergeCell ref="D25:F25"/>
    <mergeCell ref="G25:J25"/>
    <mergeCell ref="K25:M25"/>
    <mergeCell ref="N25:Q25"/>
    <mergeCell ref="R25:U25"/>
    <mergeCell ref="V25:Z25"/>
    <mergeCell ref="AA24:AD24"/>
    <mergeCell ref="AE24:AI24"/>
    <mergeCell ref="A24:C24"/>
    <mergeCell ref="D24:F24"/>
    <mergeCell ref="G24:J24"/>
    <mergeCell ref="K24:M24"/>
    <mergeCell ref="N24:Q24"/>
    <mergeCell ref="R24:U24"/>
    <mergeCell ref="V24:Z24"/>
    <mergeCell ref="AA23:AD23"/>
    <mergeCell ref="AE23:AI23"/>
    <mergeCell ref="A23:C23"/>
    <mergeCell ref="D23:F23"/>
    <mergeCell ref="G23:J23"/>
    <mergeCell ref="K23:M23"/>
    <mergeCell ref="N23:Q23"/>
    <mergeCell ref="R23:U23"/>
    <mergeCell ref="V23:Z23"/>
    <mergeCell ref="AA22:AD22"/>
    <mergeCell ref="AE22:AI22"/>
    <mergeCell ref="A22:C22"/>
    <mergeCell ref="D22:F22"/>
    <mergeCell ref="G22:J22"/>
    <mergeCell ref="K22:M22"/>
    <mergeCell ref="N22:Q22"/>
    <mergeCell ref="R22:U22"/>
    <mergeCell ref="V22:Z22"/>
    <mergeCell ref="A17:C17"/>
    <mergeCell ref="D17:F17"/>
    <mergeCell ref="V17:Z17"/>
    <mergeCell ref="R18:U18"/>
    <mergeCell ref="V18:Z18"/>
    <mergeCell ref="AA18:AD18"/>
    <mergeCell ref="AE18:AI18"/>
    <mergeCell ref="G17:J17"/>
    <mergeCell ref="K17:M17"/>
    <mergeCell ref="A18:C18"/>
    <mergeCell ref="D18:F18"/>
    <mergeCell ref="G18:J18"/>
    <mergeCell ref="K18:M18"/>
    <mergeCell ref="N18:Q18"/>
    <mergeCell ref="N17:Q17"/>
    <mergeCell ref="R17:U17"/>
    <mergeCell ref="AA17:AD17"/>
    <mergeCell ref="AE17:AI17"/>
    <mergeCell ref="H15:I15"/>
    <mergeCell ref="P15:Q15"/>
    <mergeCell ref="X15:Y15"/>
    <mergeCell ref="AF15:AG15"/>
    <mergeCell ref="C7:I7"/>
    <mergeCell ref="K7:Q7"/>
    <mergeCell ref="S7:Y7"/>
    <mergeCell ref="AA7:AG7"/>
    <mergeCell ref="C14:G14"/>
    <mergeCell ref="H14:I14"/>
    <mergeCell ref="K14:O14"/>
    <mergeCell ref="AF14:AG14"/>
    <mergeCell ref="AE1:AF1"/>
    <mergeCell ref="F3:O3"/>
    <mergeCell ref="V3:AI3"/>
    <mergeCell ref="F4:O4"/>
    <mergeCell ref="V4:AI4"/>
    <mergeCell ref="F5:O5"/>
    <mergeCell ref="V5:AI5"/>
    <mergeCell ref="X14:Y14"/>
    <mergeCell ref="AA14:AE14"/>
    <mergeCell ref="P14:Q14"/>
    <mergeCell ref="S14:W14"/>
  </mergeCells>
  <conditionalFormatting sqref="C9:I13">
    <cfRule type="expression" dxfId="24" priority="10">
      <formula>MONTH(C9)&lt;&gt;MONTH($F$11)</formula>
    </cfRule>
  </conditionalFormatting>
  <conditionalFormatting sqref="D11:H11">
    <cfRule type="expression" dxfId="23" priority="25">
      <formula>YEAR($D$11)=2029</formula>
    </cfRule>
    <cfRule type="expression" dxfId="22" priority="26">
      <formula>YEAR($D$11)=2024</formula>
    </cfRule>
    <cfRule type="expression" dxfId="21" priority="27">
      <formula>YEAR($D$11)=2028</formula>
    </cfRule>
    <cfRule type="expression" dxfId="20" priority="28">
      <formula>YEAR($D$11)=2023</formula>
    </cfRule>
  </conditionalFormatting>
  <conditionalFormatting sqref="H14:I15">
    <cfRule type="cellIs" dxfId="19" priority="1" operator="lessThan">
      <formula>0</formula>
    </cfRule>
  </conditionalFormatting>
  <conditionalFormatting sqref="I13">
    <cfRule type="expression" dxfId="18" priority="18">
      <formula>DAY($I$13)=1</formula>
    </cfRule>
  </conditionalFormatting>
  <conditionalFormatting sqref="K9">
    <cfRule type="expression" dxfId="17" priority="22">
      <formula>DAY($K$9)=30</formula>
    </cfRule>
  </conditionalFormatting>
  <conditionalFormatting sqref="K9:Q13">
    <cfRule type="expression" dxfId="16" priority="11">
      <formula>MONTH(K9)&lt;&gt;MONTH($L$11)</formula>
    </cfRule>
    <cfRule type="expression" dxfId="15" priority="12">
      <formula>WEEKDAY(K9,2)&lt;6</formula>
    </cfRule>
  </conditionalFormatting>
  <conditionalFormatting sqref="P14:Q15">
    <cfRule type="cellIs" dxfId="14" priority="4" operator="lessThan">
      <formula>0</formula>
    </cfRule>
  </conditionalFormatting>
  <conditionalFormatting sqref="Q13">
    <cfRule type="expression" dxfId="13" priority="17">
      <formula>DAY($Q$13)=1</formula>
    </cfRule>
  </conditionalFormatting>
  <conditionalFormatting sqref="S9">
    <cfRule type="expression" dxfId="12" priority="20">
      <formula>DAY($S$9)=31</formula>
    </cfRule>
  </conditionalFormatting>
  <conditionalFormatting sqref="S9:Y13">
    <cfRule type="expression" dxfId="11" priority="13">
      <formula>MONTH(S9)&lt;&gt;MONTH($T$11)</formula>
    </cfRule>
    <cfRule type="expression" dxfId="10" priority="14">
      <formula>WEEKDAY(S9,2)&lt;6</formula>
    </cfRule>
  </conditionalFormatting>
  <conditionalFormatting sqref="V5">
    <cfRule type="cellIs" dxfId="9" priority="5" operator="greaterThan">
      <formula>57</formula>
    </cfRule>
  </conditionalFormatting>
  <conditionalFormatting sqref="X14:Y15">
    <cfRule type="cellIs" dxfId="8" priority="3" operator="lessThan">
      <formula>0</formula>
    </cfRule>
  </conditionalFormatting>
  <conditionalFormatting sqref="Y13">
    <cfRule type="expression" dxfId="7" priority="19">
      <formula>DAY($Y$13)=1</formula>
    </cfRule>
  </conditionalFormatting>
  <conditionalFormatting sqref="AA9">
    <cfRule type="expression" dxfId="6" priority="21">
      <formula>DAY($AA$9)=31</formula>
    </cfRule>
  </conditionalFormatting>
  <conditionalFormatting sqref="AA9:AG11">
    <cfRule type="expression" dxfId="5" priority="16">
      <formula>WEEKDAY(AA9,2)&lt;6</formula>
    </cfRule>
  </conditionalFormatting>
  <conditionalFormatting sqref="AA9:AG13">
    <cfRule type="expression" dxfId="4" priority="15">
      <formula>MONTH(AA9)&lt;&gt;MONTH($AB$11)</formula>
    </cfRule>
  </conditionalFormatting>
  <conditionalFormatting sqref="AB65">
    <cfRule type="expression" dxfId="3" priority="9">
      <formula>$V$5&gt;57</formula>
    </cfRule>
  </conditionalFormatting>
  <conditionalFormatting sqref="AB12:AF12">
    <cfRule type="expression" dxfId="2" priority="23">
      <formula>YEAR($AB$12)=2028</formula>
    </cfRule>
    <cfRule type="expression" dxfId="1" priority="24">
      <formula>YEAR($AB$12)=2023</formula>
    </cfRule>
  </conditionalFormatting>
  <conditionalFormatting sqref="AF14:AG15">
    <cfRule type="cellIs" dxfId="0" priority="2" operator="lessThan">
      <formula>0</formula>
    </cfRule>
  </conditionalFormatting>
  <printOptions horizontalCentered="1"/>
  <pageMargins left="0.25" right="0.25" top="0.5" bottom="0.5" header="0" footer="0"/>
  <pageSetup fitToHeight="0" orientation="portrait" r:id="rId1"/>
  <headerFooter>
    <oddFooter>&amp;C&amp;P of</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Sheet2!$C$1:$C$2</xm:f>
          </x14:formula1>
          <xm:sqref>G18:G45</xm:sqref>
        </x14:dataValidation>
        <x14:dataValidation type="list" allowBlank="1" showErrorMessage="1" xr:uid="{00000000-0002-0000-0000-000001000000}">
          <x14:formula1>
            <xm:f>Sheet1!$A$1:$A$4</xm:f>
          </x14:formula1>
          <xm:sqref>AE1</xm:sqref>
        </x14:dataValidation>
        <x14:dataValidation type="list" allowBlank="1" showErrorMessage="1" xr:uid="{00000000-0002-0000-0000-000002000000}">
          <x14:formula1>
            <xm:f>Sheet2!$B$1:$B$4</xm:f>
          </x14:formula1>
          <xm:sqref>A18:A45 A49:A61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defaultColWidth="14.42578125" defaultRowHeight="15" customHeight="1" x14ac:dyDescent="0.25"/>
  <cols>
    <col min="1" max="2" width="8.7109375" customWidth="1"/>
    <col min="3" max="3" width="26.5703125" customWidth="1"/>
    <col min="4" max="5" width="25.140625" customWidth="1"/>
    <col min="6" max="26" width="8.7109375" customWidth="1"/>
  </cols>
  <sheetData>
    <row r="1" spans="1:5" x14ac:dyDescent="0.25">
      <c r="A1" s="2">
        <f ca="1">YEAR(TODAY())-2</f>
        <v>2022</v>
      </c>
      <c r="C1" s="4">
        <f ca="1">IF(Worksheet!$AE$1="",DATEVALUE("6/1/"&amp;YEAR(TODAY())),DATEVALUE("6/1/"&amp;Worksheet!$AE$1))</f>
        <v>45444</v>
      </c>
      <c r="D1" s="4">
        <f t="shared" ref="D1:D4" ca="1" si="0">IF(WEEKDAY(C1)=1,C1,DATEVALUE(TEXT(C1,"mm/dd/yyyy"))-WEEKDAY(C1,2))</f>
        <v>45438</v>
      </c>
      <c r="E1" s="4">
        <f ca="1">D1</f>
        <v>45438</v>
      </c>
    </row>
    <row r="2" spans="1:5" x14ac:dyDescent="0.25">
      <c r="A2" s="2">
        <f ca="1">YEAR(TODAY())-1</f>
        <v>2023</v>
      </c>
      <c r="C2" s="4">
        <f ca="1">IF(Worksheet!$AE$1="",DATEVALUE("7/1/"&amp;YEAR(TODAY())),DATEVALUE("7/1/"&amp;Worksheet!$AE$1))</f>
        <v>45474</v>
      </c>
      <c r="D2" s="4">
        <f t="shared" ca="1" si="0"/>
        <v>45473</v>
      </c>
      <c r="E2" s="4">
        <f ca="1">IF(DAY(D2)=25,DATEVALUE(TEXT(D2,"mm/dd/yyyy"))+7,D2)</f>
        <v>45473</v>
      </c>
    </row>
    <row r="3" spans="1:5" x14ac:dyDescent="0.25">
      <c r="A3" s="2">
        <f ca="1">YEAR(TODAY())</f>
        <v>2024</v>
      </c>
      <c r="C3" s="4">
        <f ca="1">IF(Worksheet!$AE$1="",DATEVALUE("8/1/"&amp;YEAR(TODAY())),DATEVALUE("8/1/"&amp;Worksheet!$AE$1))</f>
        <v>45505</v>
      </c>
      <c r="D3" s="4">
        <f t="shared" ca="1" si="0"/>
        <v>45501</v>
      </c>
      <c r="E3" s="4">
        <f t="shared" ref="E3:E4" ca="1" si="1">IF(DAY(D3)=26,DATEVALUE(TEXT(D3,"mm/dd/yyyy"))+7,D3)</f>
        <v>45501</v>
      </c>
    </row>
    <row r="4" spans="1:5" x14ac:dyDescent="0.25">
      <c r="A4" s="2">
        <f ca="1">YEAR(TODAY())+1</f>
        <v>2025</v>
      </c>
      <c r="C4" s="4">
        <f ca="1">IF(Worksheet!$AE$1="",DATEVALUE("9/1/"&amp;YEAR(TODAY())),DATEVALUE("9/1/"&amp;Worksheet!$AE$1))</f>
        <v>45536</v>
      </c>
      <c r="D4" s="4">
        <f t="shared" ca="1" si="0"/>
        <v>45536</v>
      </c>
      <c r="E4" s="4">
        <f t="shared" ca="1" si="1"/>
        <v>45536</v>
      </c>
    </row>
    <row r="5" spans="1:5" x14ac:dyDescent="0.25">
      <c r="C5" s="4"/>
      <c r="D5" s="4"/>
      <c r="E5" s="4"/>
    </row>
    <row r="6" spans="1:5" x14ac:dyDescent="0.25">
      <c r="C6" s="4"/>
      <c r="D6" s="4"/>
      <c r="E6" s="4"/>
    </row>
    <row r="7" spans="1:5" x14ac:dyDescent="0.25">
      <c r="C7" s="4"/>
      <c r="D7" s="4"/>
      <c r="E7" s="4"/>
    </row>
    <row r="8" spans="1:5" x14ac:dyDescent="0.25">
      <c r="C8" s="4"/>
      <c r="D8" s="4"/>
      <c r="E8" s="4"/>
    </row>
    <row r="9" spans="1:5" x14ac:dyDescent="0.25">
      <c r="C9" s="4"/>
      <c r="D9" s="4"/>
      <c r="E9" s="4"/>
    </row>
    <row r="10" spans="1:5" x14ac:dyDescent="0.25">
      <c r="C10" s="4"/>
      <c r="D10" s="4"/>
      <c r="E10" s="4"/>
    </row>
    <row r="11" spans="1:5" x14ac:dyDescent="0.25">
      <c r="C11" s="4"/>
      <c r="D11" s="4"/>
      <c r="E11" s="4"/>
    </row>
    <row r="12" spans="1:5" x14ac:dyDescent="0.25">
      <c r="C12" s="4"/>
      <c r="D12" s="4"/>
      <c r="E12" s="4"/>
    </row>
    <row r="13" spans="1:5" x14ac:dyDescent="0.25">
      <c r="C13" s="4"/>
      <c r="D13" s="4"/>
      <c r="E13" s="4"/>
    </row>
    <row r="14" spans="1:5" x14ac:dyDescent="0.25">
      <c r="C14" s="4"/>
      <c r="D14" s="4"/>
      <c r="E14" s="4"/>
    </row>
    <row r="15" spans="1:5" x14ac:dyDescent="0.25">
      <c r="C15" s="4"/>
      <c r="D15" s="4"/>
      <c r="E15" s="4"/>
    </row>
    <row r="16" spans="1:5" x14ac:dyDescent="0.25">
      <c r="C16" s="4"/>
      <c r="D16" s="4"/>
      <c r="E16" s="4"/>
    </row>
    <row r="17" spans="3:5" x14ac:dyDescent="0.25">
      <c r="C17" s="4"/>
      <c r="D17" s="4"/>
      <c r="E17" s="4"/>
    </row>
    <row r="18" spans="3:5" x14ac:dyDescent="0.25">
      <c r="C18" s="4"/>
      <c r="D18" s="4"/>
      <c r="E18" s="4"/>
    </row>
    <row r="19" spans="3:5" x14ac:dyDescent="0.25">
      <c r="C19" s="4"/>
      <c r="D19" s="4"/>
      <c r="E19" s="4"/>
    </row>
    <row r="20" spans="3:5" x14ac:dyDescent="0.25">
      <c r="C20" s="4"/>
      <c r="D20" s="4"/>
      <c r="E20" s="4"/>
    </row>
    <row r="21" spans="3:5" ht="15.75" customHeight="1" x14ac:dyDescent="0.25">
      <c r="C21" s="4"/>
      <c r="D21" s="4"/>
      <c r="E21" s="4"/>
    </row>
    <row r="22" spans="3:5" ht="15.75" customHeight="1" x14ac:dyDescent="0.25">
      <c r="C22" s="4"/>
      <c r="D22" s="4"/>
      <c r="E22" s="4"/>
    </row>
    <row r="23" spans="3:5" ht="15.75" customHeight="1" x14ac:dyDescent="0.25">
      <c r="C23" s="4"/>
      <c r="D23" s="4"/>
      <c r="E23" s="4"/>
    </row>
    <row r="24" spans="3:5" ht="15.75" customHeight="1" x14ac:dyDescent="0.25">
      <c r="C24" s="4"/>
      <c r="D24" s="4"/>
      <c r="E24" s="4"/>
    </row>
    <row r="25" spans="3:5" ht="15.75" customHeight="1" x14ac:dyDescent="0.25">
      <c r="C25" s="4"/>
      <c r="D25" s="4"/>
      <c r="E25" s="4"/>
    </row>
    <row r="26" spans="3:5" ht="15.75" customHeight="1" x14ac:dyDescent="0.25">
      <c r="C26" s="4"/>
      <c r="D26" s="4"/>
      <c r="E26" s="4"/>
    </row>
    <row r="27" spans="3:5" ht="15.75" customHeight="1" x14ac:dyDescent="0.25">
      <c r="C27" s="4"/>
      <c r="D27" s="4"/>
      <c r="E27" s="4"/>
    </row>
    <row r="28" spans="3:5" ht="15.75" customHeight="1" x14ac:dyDescent="0.25">
      <c r="C28" s="4"/>
      <c r="D28" s="4"/>
      <c r="E28" s="4"/>
    </row>
    <row r="29" spans="3:5" ht="15.75" customHeight="1" x14ac:dyDescent="0.25">
      <c r="C29" s="4"/>
      <c r="D29" s="4"/>
      <c r="E29" s="4"/>
    </row>
    <row r="30" spans="3:5" ht="15.75" customHeight="1" x14ac:dyDescent="0.25">
      <c r="C30" s="4"/>
      <c r="D30" s="4"/>
      <c r="E30" s="4"/>
    </row>
    <row r="31" spans="3:5" ht="15.75" customHeight="1" x14ac:dyDescent="0.25">
      <c r="C31" s="4"/>
      <c r="D31" s="4"/>
      <c r="E31" s="4"/>
    </row>
    <row r="32" spans="3:5" ht="15.75" customHeight="1" x14ac:dyDescent="0.25">
      <c r="C32" s="4"/>
      <c r="D32" s="4"/>
      <c r="E32" s="4"/>
    </row>
    <row r="33" spans="3:5" ht="15.75" customHeight="1" x14ac:dyDescent="0.25">
      <c r="C33" s="4"/>
      <c r="D33" s="4"/>
      <c r="E33" s="4"/>
    </row>
    <row r="34" spans="3:5" ht="15.75" customHeight="1" x14ac:dyDescent="0.25">
      <c r="C34" s="4"/>
      <c r="D34" s="4"/>
      <c r="E34" s="4"/>
    </row>
    <row r="35" spans="3:5" ht="15.75" customHeight="1" x14ac:dyDescent="0.25">
      <c r="C35" s="4"/>
      <c r="D35" s="4"/>
      <c r="E35" s="4"/>
    </row>
    <row r="36" spans="3:5" ht="15.75" customHeight="1" x14ac:dyDescent="0.25">
      <c r="C36" s="4"/>
      <c r="D36" s="4"/>
      <c r="E36" s="4"/>
    </row>
    <row r="37" spans="3:5" ht="15.75" customHeight="1" x14ac:dyDescent="0.25">
      <c r="C37" s="4"/>
      <c r="D37" s="4"/>
      <c r="E37" s="4"/>
    </row>
    <row r="38" spans="3:5" ht="15.75" customHeight="1" x14ac:dyDescent="0.25">
      <c r="C38" s="4"/>
      <c r="D38" s="4"/>
      <c r="E38" s="4"/>
    </row>
    <row r="39" spans="3:5" ht="15.75" customHeight="1" x14ac:dyDescent="0.25">
      <c r="C39" s="4"/>
      <c r="D39" s="4"/>
      <c r="E39" s="4"/>
    </row>
    <row r="40" spans="3:5" ht="15.75" customHeight="1" x14ac:dyDescent="0.25">
      <c r="C40" s="4"/>
      <c r="D40" s="4"/>
      <c r="E40" s="4"/>
    </row>
    <row r="41" spans="3:5" ht="15.75" customHeight="1" x14ac:dyDescent="0.25">
      <c r="C41" s="4"/>
      <c r="D41" s="4"/>
      <c r="E41" s="4"/>
    </row>
    <row r="42" spans="3:5" ht="15.75" customHeight="1" x14ac:dyDescent="0.25">
      <c r="C42" s="4"/>
      <c r="D42" s="4"/>
      <c r="E42" s="4"/>
    </row>
    <row r="43" spans="3:5" ht="15.75" customHeight="1" x14ac:dyDescent="0.25">
      <c r="C43" s="4"/>
      <c r="D43" s="4"/>
      <c r="E43" s="4"/>
    </row>
    <row r="44" spans="3:5" ht="15.75" customHeight="1" x14ac:dyDescent="0.25">
      <c r="C44" s="4"/>
      <c r="D44" s="4"/>
      <c r="E44" s="4"/>
    </row>
    <row r="45" spans="3:5" ht="15.75" customHeight="1" x14ac:dyDescent="0.25">
      <c r="C45" s="4"/>
      <c r="D45" s="4"/>
      <c r="E45" s="4"/>
    </row>
    <row r="46" spans="3:5" ht="15.75" customHeight="1" x14ac:dyDescent="0.25">
      <c r="C46" s="4"/>
      <c r="D46" s="4"/>
      <c r="E46" s="4"/>
    </row>
    <row r="47" spans="3:5" ht="15.75" customHeight="1" x14ac:dyDescent="0.25">
      <c r="C47" s="4"/>
      <c r="D47" s="4"/>
      <c r="E47" s="4"/>
    </row>
    <row r="48" spans="3:5" ht="15.75" customHeight="1" x14ac:dyDescent="0.25">
      <c r="C48" s="4"/>
      <c r="D48" s="4"/>
      <c r="E48" s="4"/>
    </row>
    <row r="49" spans="3:5" ht="15.75" customHeight="1" x14ac:dyDescent="0.25">
      <c r="C49" s="4"/>
      <c r="D49" s="4"/>
      <c r="E49" s="4"/>
    </row>
    <row r="50" spans="3:5" ht="15.75" customHeight="1" x14ac:dyDescent="0.25">
      <c r="C50" s="4"/>
      <c r="D50" s="4"/>
      <c r="E50" s="4"/>
    </row>
    <row r="51" spans="3:5" ht="15.75" customHeight="1" x14ac:dyDescent="0.25">
      <c r="C51" s="4"/>
      <c r="D51" s="4"/>
      <c r="E51" s="4"/>
    </row>
    <row r="52" spans="3:5" ht="15.75" customHeight="1" x14ac:dyDescent="0.25">
      <c r="C52" s="4"/>
      <c r="D52" s="4"/>
      <c r="E52" s="4"/>
    </row>
    <row r="53" spans="3:5" ht="15.75" customHeight="1" x14ac:dyDescent="0.25">
      <c r="C53" s="4"/>
      <c r="D53" s="4"/>
      <c r="E53" s="4"/>
    </row>
    <row r="54" spans="3:5" ht="15.75" customHeight="1" x14ac:dyDescent="0.25">
      <c r="C54" s="4"/>
      <c r="D54" s="4"/>
      <c r="E54" s="4"/>
    </row>
    <row r="55" spans="3:5" ht="15.75" customHeight="1" x14ac:dyDescent="0.25">
      <c r="C55" s="4"/>
      <c r="D55" s="4"/>
      <c r="E55" s="4"/>
    </row>
    <row r="56" spans="3:5" ht="15.75" customHeight="1" x14ac:dyDescent="0.25">
      <c r="C56" s="4"/>
      <c r="D56" s="4"/>
      <c r="E56" s="4"/>
    </row>
    <row r="57" spans="3:5" ht="15.75" customHeight="1" x14ac:dyDescent="0.25">
      <c r="C57" s="4"/>
      <c r="D57" s="4"/>
      <c r="E57" s="4"/>
    </row>
    <row r="58" spans="3:5" ht="15.75" customHeight="1" x14ac:dyDescent="0.25">
      <c r="C58" s="4"/>
      <c r="D58" s="4"/>
      <c r="E58" s="4"/>
    </row>
    <row r="59" spans="3:5" ht="15.75" customHeight="1" x14ac:dyDescent="0.25">
      <c r="C59" s="4"/>
      <c r="D59" s="4"/>
      <c r="E59" s="4"/>
    </row>
    <row r="60" spans="3:5" ht="15.75" customHeight="1" x14ac:dyDescent="0.25">
      <c r="C60" s="4"/>
      <c r="D60" s="4"/>
      <c r="E60" s="4"/>
    </row>
    <row r="61" spans="3:5" ht="15.75" customHeight="1" x14ac:dyDescent="0.25">
      <c r="C61" s="4"/>
      <c r="D61" s="4"/>
      <c r="E61" s="4"/>
    </row>
    <row r="62" spans="3:5" ht="15.75" customHeight="1" x14ac:dyDescent="0.25">
      <c r="C62" s="4"/>
      <c r="D62" s="4"/>
      <c r="E62" s="4"/>
    </row>
    <row r="63" spans="3:5" ht="15.75" customHeight="1" x14ac:dyDescent="0.25">
      <c r="C63" s="4"/>
      <c r="D63" s="4"/>
      <c r="E63" s="4"/>
    </row>
    <row r="64" spans="3:5" ht="15.75" customHeight="1" x14ac:dyDescent="0.25">
      <c r="C64" s="4"/>
      <c r="D64" s="4"/>
      <c r="E64" s="4"/>
    </row>
    <row r="65" spans="3:5" ht="15.75" customHeight="1" x14ac:dyDescent="0.25">
      <c r="C65" s="4"/>
      <c r="D65" s="4"/>
      <c r="E65" s="4"/>
    </row>
    <row r="66" spans="3:5" ht="15.75" customHeight="1" x14ac:dyDescent="0.25">
      <c r="C66" s="4"/>
      <c r="D66" s="4"/>
      <c r="E66" s="4"/>
    </row>
    <row r="67" spans="3:5" ht="15.75" customHeight="1" x14ac:dyDescent="0.25">
      <c r="C67" s="4"/>
      <c r="D67" s="4"/>
      <c r="E67" s="4"/>
    </row>
    <row r="68" spans="3:5" ht="15.75" customHeight="1" x14ac:dyDescent="0.25">
      <c r="C68" s="4"/>
      <c r="D68" s="4"/>
      <c r="E68" s="4"/>
    </row>
    <row r="69" spans="3:5" ht="15.75" customHeight="1" x14ac:dyDescent="0.25">
      <c r="C69" s="4"/>
      <c r="D69" s="4"/>
      <c r="E69" s="4"/>
    </row>
    <row r="70" spans="3:5" ht="15.75" customHeight="1" x14ac:dyDescent="0.25">
      <c r="C70" s="4"/>
      <c r="D70" s="4"/>
      <c r="E70" s="4"/>
    </row>
    <row r="71" spans="3:5" ht="15.75" customHeight="1" x14ac:dyDescent="0.25">
      <c r="C71" s="4"/>
      <c r="D71" s="4"/>
      <c r="E71" s="4"/>
    </row>
    <row r="72" spans="3:5" ht="15.75" customHeight="1" x14ac:dyDescent="0.25">
      <c r="C72" s="4"/>
      <c r="D72" s="4"/>
      <c r="E72" s="4"/>
    </row>
    <row r="73" spans="3:5" ht="15.75" customHeight="1" x14ac:dyDescent="0.25">
      <c r="C73" s="4"/>
      <c r="D73" s="4"/>
      <c r="E73" s="4"/>
    </row>
    <row r="74" spans="3:5" ht="15.75" customHeight="1" x14ac:dyDescent="0.25">
      <c r="C74" s="4"/>
      <c r="D74" s="4"/>
      <c r="E74" s="4"/>
    </row>
    <row r="75" spans="3:5" ht="15.75" customHeight="1" x14ac:dyDescent="0.25">
      <c r="C75" s="4"/>
      <c r="D75" s="4"/>
      <c r="E75" s="4"/>
    </row>
    <row r="76" spans="3:5" ht="15.75" customHeight="1" x14ac:dyDescent="0.25">
      <c r="C76" s="4"/>
      <c r="D76" s="4"/>
      <c r="E76" s="4"/>
    </row>
    <row r="77" spans="3:5" ht="15.75" customHeight="1" x14ac:dyDescent="0.25">
      <c r="C77" s="4"/>
      <c r="D77" s="4"/>
      <c r="E77" s="4"/>
    </row>
    <row r="78" spans="3:5" ht="15.75" customHeight="1" x14ac:dyDescent="0.25">
      <c r="C78" s="4"/>
      <c r="D78" s="4"/>
      <c r="E78" s="4"/>
    </row>
    <row r="79" spans="3:5" ht="15.75" customHeight="1" x14ac:dyDescent="0.25">
      <c r="C79" s="4"/>
      <c r="D79" s="4"/>
      <c r="E79" s="4"/>
    </row>
    <row r="80" spans="3:5" ht="15.75" customHeight="1" x14ac:dyDescent="0.25">
      <c r="C80" s="4"/>
      <c r="D80" s="4"/>
      <c r="E80" s="4"/>
    </row>
    <row r="81" spans="3:5" ht="15.75" customHeight="1" x14ac:dyDescent="0.25">
      <c r="C81" s="4"/>
      <c r="D81" s="4"/>
      <c r="E81" s="4"/>
    </row>
    <row r="82" spans="3:5" ht="15.75" customHeight="1" x14ac:dyDescent="0.25">
      <c r="C82" s="4"/>
      <c r="D82" s="4"/>
      <c r="E82" s="4"/>
    </row>
    <row r="83" spans="3:5" ht="15.75" customHeight="1" x14ac:dyDescent="0.25">
      <c r="C83" s="4"/>
      <c r="D83" s="4"/>
      <c r="E83" s="4"/>
    </row>
    <row r="84" spans="3:5" ht="15.75" customHeight="1" x14ac:dyDescent="0.25">
      <c r="C84" s="4"/>
      <c r="D84" s="4"/>
      <c r="E84" s="4"/>
    </row>
    <row r="85" spans="3:5" ht="15.75" customHeight="1" x14ac:dyDescent="0.25">
      <c r="C85" s="4"/>
      <c r="D85" s="4"/>
      <c r="E85" s="4"/>
    </row>
    <row r="86" spans="3:5" ht="15.75" customHeight="1" x14ac:dyDescent="0.25">
      <c r="C86" s="4"/>
      <c r="D86" s="4"/>
      <c r="E86" s="4"/>
    </row>
    <row r="87" spans="3:5" ht="15.75" customHeight="1" x14ac:dyDescent="0.25">
      <c r="C87" s="4"/>
      <c r="D87" s="4"/>
      <c r="E87" s="4"/>
    </row>
    <row r="88" spans="3:5" ht="15.75" customHeight="1" x14ac:dyDescent="0.25">
      <c r="C88" s="4"/>
      <c r="D88" s="4"/>
      <c r="E88" s="4"/>
    </row>
    <row r="89" spans="3:5" ht="15.75" customHeight="1" x14ac:dyDescent="0.25">
      <c r="C89" s="4"/>
      <c r="D89" s="4"/>
      <c r="E89" s="4"/>
    </row>
    <row r="90" spans="3:5" ht="15.75" customHeight="1" x14ac:dyDescent="0.25">
      <c r="C90" s="4"/>
      <c r="D90" s="4"/>
      <c r="E90" s="4"/>
    </row>
    <row r="91" spans="3:5" ht="15.75" customHeight="1" x14ac:dyDescent="0.25">
      <c r="C91" s="4"/>
      <c r="D91" s="4"/>
      <c r="E91" s="4"/>
    </row>
    <row r="92" spans="3:5" ht="15.75" customHeight="1" x14ac:dyDescent="0.25">
      <c r="C92" s="4"/>
      <c r="D92" s="4"/>
      <c r="E92" s="4"/>
    </row>
    <row r="93" spans="3:5" ht="15.75" customHeight="1" x14ac:dyDescent="0.25">
      <c r="C93" s="4"/>
      <c r="D93" s="4"/>
      <c r="E93" s="4"/>
    </row>
    <row r="94" spans="3:5" ht="15.75" customHeight="1" x14ac:dyDescent="0.25">
      <c r="C94" s="4"/>
      <c r="D94" s="4"/>
      <c r="E94" s="4"/>
    </row>
    <row r="95" spans="3:5" ht="15.75" customHeight="1" x14ac:dyDescent="0.25">
      <c r="C95" s="4"/>
      <c r="D95" s="4"/>
      <c r="E95" s="4"/>
    </row>
    <row r="96" spans="3:5" ht="15.75" customHeight="1" x14ac:dyDescent="0.25">
      <c r="C96" s="4"/>
      <c r="D96" s="4"/>
      <c r="E96" s="4"/>
    </row>
    <row r="97" spans="3:5" ht="15.75" customHeight="1" x14ac:dyDescent="0.25">
      <c r="C97" s="4"/>
      <c r="D97" s="4"/>
      <c r="E97" s="4"/>
    </row>
    <row r="98" spans="3:5" ht="15.75" customHeight="1" x14ac:dyDescent="0.25">
      <c r="C98" s="4"/>
      <c r="D98" s="4"/>
      <c r="E98" s="4"/>
    </row>
    <row r="99" spans="3:5" ht="15.75" customHeight="1" x14ac:dyDescent="0.25">
      <c r="C99" s="4"/>
      <c r="D99" s="4"/>
      <c r="E99" s="4"/>
    </row>
    <row r="100" spans="3:5" ht="15.75" customHeight="1" x14ac:dyDescent="0.25">
      <c r="C100" s="4"/>
      <c r="D100" s="4"/>
      <c r="E100" s="4"/>
    </row>
    <row r="101" spans="3:5" ht="15.75" customHeight="1" x14ac:dyDescent="0.25">
      <c r="C101" s="4"/>
      <c r="D101" s="4"/>
      <c r="E101" s="4"/>
    </row>
    <row r="102" spans="3:5" ht="15.75" customHeight="1" x14ac:dyDescent="0.25">
      <c r="C102" s="4"/>
      <c r="D102" s="4"/>
      <c r="E102" s="4"/>
    </row>
    <row r="103" spans="3:5" ht="15.75" customHeight="1" x14ac:dyDescent="0.25">
      <c r="C103" s="4"/>
      <c r="D103" s="4"/>
      <c r="E103" s="4"/>
    </row>
    <row r="104" spans="3:5" ht="15.75" customHeight="1" x14ac:dyDescent="0.25">
      <c r="C104" s="4"/>
      <c r="D104" s="4"/>
      <c r="E104" s="4"/>
    </row>
    <row r="105" spans="3:5" ht="15.75" customHeight="1" x14ac:dyDescent="0.25">
      <c r="C105" s="4"/>
      <c r="D105" s="4"/>
      <c r="E105" s="4"/>
    </row>
    <row r="106" spans="3:5" ht="15.75" customHeight="1" x14ac:dyDescent="0.25">
      <c r="C106" s="4"/>
      <c r="D106" s="4"/>
      <c r="E106" s="4"/>
    </row>
    <row r="107" spans="3:5" ht="15.75" customHeight="1" x14ac:dyDescent="0.25">
      <c r="C107" s="4"/>
      <c r="D107" s="4"/>
      <c r="E107" s="4"/>
    </row>
    <row r="108" spans="3:5" ht="15.75" customHeight="1" x14ac:dyDescent="0.25">
      <c r="C108" s="4"/>
      <c r="D108" s="4"/>
      <c r="E108" s="4"/>
    </row>
    <row r="109" spans="3:5" ht="15.75" customHeight="1" x14ac:dyDescent="0.25">
      <c r="C109" s="4"/>
      <c r="D109" s="4"/>
      <c r="E109" s="4"/>
    </row>
    <row r="110" spans="3:5" ht="15.75" customHeight="1" x14ac:dyDescent="0.25">
      <c r="C110" s="4"/>
      <c r="D110" s="4"/>
      <c r="E110" s="4"/>
    </row>
    <row r="111" spans="3:5" ht="15.75" customHeight="1" x14ac:dyDescent="0.25">
      <c r="C111" s="4"/>
      <c r="D111" s="4"/>
      <c r="E111" s="4"/>
    </row>
    <row r="112" spans="3:5" ht="15.75" customHeight="1" x14ac:dyDescent="0.25">
      <c r="C112" s="4"/>
      <c r="D112" s="4"/>
      <c r="E112" s="4"/>
    </row>
    <row r="113" spans="3:5" ht="15.75" customHeight="1" x14ac:dyDescent="0.25">
      <c r="C113" s="4"/>
      <c r="D113" s="4"/>
      <c r="E113" s="4"/>
    </row>
    <row r="114" spans="3:5" ht="15.75" customHeight="1" x14ac:dyDescent="0.25">
      <c r="C114" s="4"/>
      <c r="D114" s="4"/>
      <c r="E114" s="4"/>
    </row>
    <row r="115" spans="3:5" ht="15.75" customHeight="1" x14ac:dyDescent="0.25">
      <c r="C115" s="4"/>
      <c r="D115" s="4"/>
      <c r="E115" s="4"/>
    </row>
    <row r="116" spans="3:5" ht="15.75" customHeight="1" x14ac:dyDescent="0.25">
      <c r="C116" s="4"/>
      <c r="D116" s="4"/>
      <c r="E116" s="4"/>
    </row>
    <row r="117" spans="3:5" ht="15.75" customHeight="1" x14ac:dyDescent="0.25">
      <c r="C117" s="4"/>
      <c r="D117" s="4"/>
      <c r="E117" s="4"/>
    </row>
    <row r="118" spans="3:5" ht="15.75" customHeight="1" x14ac:dyDescent="0.25">
      <c r="C118" s="4"/>
      <c r="D118" s="4"/>
      <c r="E118" s="4"/>
    </row>
    <row r="119" spans="3:5" ht="15.75" customHeight="1" x14ac:dyDescent="0.25">
      <c r="C119" s="4"/>
      <c r="D119" s="4"/>
      <c r="E119" s="4"/>
    </row>
    <row r="120" spans="3:5" ht="15.75" customHeight="1" x14ac:dyDescent="0.25">
      <c r="C120" s="4"/>
      <c r="D120" s="4"/>
      <c r="E120" s="4"/>
    </row>
    <row r="121" spans="3:5" ht="15.75" customHeight="1" x14ac:dyDescent="0.25">
      <c r="C121" s="4"/>
      <c r="D121" s="4"/>
      <c r="E121" s="4"/>
    </row>
    <row r="122" spans="3:5" ht="15.75" customHeight="1" x14ac:dyDescent="0.25">
      <c r="C122" s="4"/>
      <c r="D122" s="4"/>
      <c r="E122" s="4"/>
    </row>
    <row r="123" spans="3:5" ht="15.75" customHeight="1" x14ac:dyDescent="0.25">
      <c r="C123" s="4"/>
      <c r="D123" s="4"/>
      <c r="E123" s="4"/>
    </row>
    <row r="124" spans="3:5" ht="15.75" customHeight="1" x14ac:dyDescent="0.25">
      <c r="C124" s="4"/>
      <c r="D124" s="4"/>
      <c r="E124" s="4"/>
    </row>
    <row r="125" spans="3:5" ht="15.75" customHeight="1" x14ac:dyDescent="0.25">
      <c r="C125" s="4"/>
      <c r="D125" s="4"/>
      <c r="E125" s="4"/>
    </row>
    <row r="126" spans="3:5" ht="15.75" customHeight="1" x14ac:dyDescent="0.25">
      <c r="C126" s="4"/>
      <c r="D126" s="4"/>
      <c r="E126" s="4"/>
    </row>
    <row r="127" spans="3:5" ht="15.75" customHeight="1" x14ac:dyDescent="0.25">
      <c r="C127" s="4"/>
      <c r="D127" s="4"/>
      <c r="E127" s="4"/>
    </row>
    <row r="128" spans="3:5" ht="15.75" customHeight="1" x14ac:dyDescent="0.25">
      <c r="C128" s="4"/>
      <c r="D128" s="4"/>
      <c r="E128" s="4"/>
    </row>
    <row r="129" spans="3:5" ht="15.75" customHeight="1" x14ac:dyDescent="0.25">
      <c r="C129" s="4"/>
      <c r="D129" s="4"/>
      <c r="E129" s="4"/>
    </row>
    <row r="130" spans="3:5" ht="15.75" customHeight="1" x14ac:dyDescent="0.25">
      <c r="C130" s="4"/>
      <c r="D130" s="4"/>
      <c r="E130" s="4"/>
    </row>
    <row r="131" spans="3:5" ht="15.75" customHeight="1" x14ac:dyDescent="0.25">
      <c r="C131" s="4"/>
      <c r="D131" s="4"/>
      <c r="E131" s="4"/>
    </row>
    <row r="132" spans="3:5" ht="15.75" customHeight="1" x14ac:dyDescent="0.25">
      <c r="C132" s="4"/>
      <c r="D132" s="4"/>
      <c r="E132" s="4"/>
    </row>
    <row r="133" spans="3:5" ht="15.75" customHeight="1" x14ac:dyDescent="0.25">
      <c r="C133" s="4"/>
      <c r="D133" s="4"/>
      <c r="E133" s="4"/>
    </row>
    <row r="134" spans="3:5" ht="15.75" customHeight="1" x14ac:dyDescent="0.25">
      <c r="C134" s="4"/>
      <c r="D134" s="4"/>
      <c r="E134" s="4"/>
    </row>
    <row r="135" spans="3:5" ht="15.75" customHeight="1" x14ac:dyDescent="0.25">
      <c r="C135" s="4"/>
      <c r="D135" s="4"/>
      <c r="E135" s="4"/>
    </row>
    <row r="136" spans="3:5" ht="15.75" customHeight="1" x14ac:dyDescent="0.25">
      <c r="C136" s="4"/>
      <c r="D136" s="4"/>
      <c r="E136" s="4"/>
    </row>
    <row r="137" spans="3:5" ht="15.75" customHeight="1" x14ac:dyDescent="0.25">
      <c r="C137" s="4"/>
      <c r="D137" s="4"/>
      <c r="E137" s="4"/>
    </row>
    <row r="138" spans="3:5" ht="15.75" customHeight="1" x14ac:dyDescent="0.25">
      <c r="C138" s="4"/>
      <c r="D138" s="4"/>
      <c r="E138" s="4"/>
    </row>
    <row r="139" spans="3:5" ht="15.75" customHeight="1" x14ac:dyDescent="0.25">
      <c r="C139" s="4"/>
      <c r="D139" s="4"/>
      <c r="E139" s="4"/>
    </row>
    <row r="140" spans="3:5" ht="15.75" customHeight="1" x14ac:dyDescent="0.25">
      <c r="C140" s="4"/>
      <c r="D140" s="4"/>
      <c r="E140" s="4"/>
    </row>
    <row r="141" spans="3:5" ht="15.75" customHeight="1" x14ac:dyDescent="0.25">
      <c r="C141" s="4"/>
      <c r="D141" s="4"/>
      <c r="E141" s="4"/>
    </row>
    <row r="142" spans="3:5" ht="15.75" customHeight="1" x14ac:dyDescent="0.25">
      <c r="C142" s="4"/>
      <c r="D142" s="4"/>
      <c r="E142" s="4"/>
    </row>
    <row r="143" spans="3:5" ht="15.75" customHeight="1" x14ac:dyDescent="0.25">
      <c r="C143" s="4"/>
      <c r="D143" s="4"/>
      <c r="E143" s="4"/>
    </row>
    <row r="144" spans="3:5" ht="15.75" customHeight="1" x14ac:dyDescent="0.25">
      <c r="C144" s="4"/>
      <c r="D144" s="4"/>
      <c r="E144" s="4"/>
    </row>
    <row r="145" spans="3:5" ht="15.75" customHeight="1" x14ac:dyDescent="0.25">
      <c r="C145" s="4"/>
      <c r="D145" s="4"/>
      <c r="E145" s="4"/>
    </row>
    <row r="146" spans="3:5" ht="15.75" customHeight="1" x14ac:dyDescent="0.25">
      <c r="C146" s="4"/>
      <c r="D146" s="4"/>
      <c r="E146" s="4"/>
    </row>
    <row r="147" spans="3:5" ht="15.75" customHeight="1" x14ac:dyDescent="0.25">
      <c r="C147" s="4"/>
      <c r="D147" s="4"/>
      <c r="E147" s="4"/>
    </row>
    <row r="148" spans="3:5" ht="15.75" customHeight="1" x14ac:dyDescent="0.25">
      <c r="C148" s="4"/>
      <c r="D148" s="4"/>
      <c r="E148" s="4"/>
    </row>
    <row r="149" spans="3:5" ht="15.75" customHeight="1" x14ac:dyDescent="0.25">
      <c r="C149" s="4"/>
      <c r="D149" s="4"/>
      <c r="E149" s="4"/>
    </row>
    <row r="150" spans="3:5" ht="15.75" customHeight="1" x14ac:dyDescent="0.25">
      <c r="C150" s="4"/>
      <c r="D150" s="4"/>
      <c r="E150" s="4"/>
    </row>
    <row r="151" spans="3:5" ht="15.75" customHeight="1" x14ac:dyDescent="0.25">
      <c r="C151" s="4"/>
      <c r="D151" s="4"/>
      <c r="E151" s="4"/>
    </row>
    <row r="152" spans="3:5" ht="15.75" customHeight="1" x14ac:dyDescent="0.25">
      <c r="C152" s="4"/>
      <c r="D152" s="4"/>
      <c r="E152" s="4"/>
    </row>
    <row r="153" spans="3:5" ht="15.75" customHeight="1" x14ac:dyDescent="0.25">
      <c r="C153" s="4"/>
      <c r="D153" s="4"/>
      <c r="E153" s="4"/>
    </row>
    <row r="154" spans="3:5" ht="15.75" customHeight="1" x14ac:dyDescent="0.25">
      <c r="C154" s="4"/>
      <c r="D154" s="4"/>
      <c r="E154" s="4"/>
    </row>
    <row r="155" spans="3:5" ht="15.75" customHeight="1" x14ac:dyDescent="0.25">
      <c r="C155" s="4"/>
      <c r="D155" s="4"/>
      <c r="E155" s="4"/>
    </row>
    <row r="156" spans="3:5" ht="15.75" customHeight="1" x14ac:dyDescent="0.25">
      <c r="C156" s="4"/>
      <c r="D156" s="4"/>
      <c r="E156" s="4"/>
    </row>
    <row r="157" spans="3:5" ht="15.75" customHeight="1" x14ac:dyDescent="0.25">
      <c r="C157" s="4"/>
      <c r="D157" s="4"/>
      <c r="E157" s="4"/>
    </row>
    <row r="158" spans="3:5" ht="15.75" customHeight="1" x14ac:dyDescent="0.25">
      <c r="C158" s="4"/>
      <c r="D158" s="4"/>
      <c r="E158" s="4"/>
    </row>
    <row r="159" spans="3:5" ht="15.75" customHeight="1" x14ac:dyDescent="0.25">
      <c r="C159" s="4"/>
      <c r="D159" s="4"/>
      <c r="E159" s="4"/>
    </row>
    <row r="160" spans="3:5" ht="15.75" customHeight="1" x14ac:dyDescent="0.25">
      <c r="C160" s="4"/>
      <c r="D160" s="4"/>
      <c r="E160" s="4"/>
    </row>
    <row r="161" spans="3:5" ht="15.75" customHeight="1" x14ac:dyDescent="0.25">
      <c r="C161" s="4"/>
      <c r="D161" s="4"/>
      <c r="E161" s="4"/>
    </row>
    <row r="162" spans="3:5" ht="15.75" customHeight="1" x14ac:dyDescent="0.25">
      <c r="C162" s="4"/>
      <c r="D162" s="4"/>
      <c r="E162" s="4"/>
    </row>
    <row r="163" spans="3:5" ht="15.75" customHeight="1" x14ac:dyDescent="0.25">
      <c r="C163" s="4"/>
      <c r="D163" s="4"/>
      <c r="E163" s="4"/>
    </row>
    <row r="164" spans="3:5" ht="15.75" customHeight="1" x14ac:dyDescent="0.25">
      <c r="C164" s="4"/>
      <c r="D164" s="4"/>
      <c r="E164" s="4"/>
    </row>
    <row r="165" spans="3:5" ht="15.75" customHeight="1" x14ac:dyDescent="0.25">
      <c r="C165" s="4"/>
      <c r="D165" s="4"/>
      <c r="E165" s="4"/>
    </row>
    <row r="166" spans="3:5" ht="15.75" customHeight="1" x14ac:dyDescent="0.25">
      <c r="C166" s="4"/>
      <c r="D166" s="4"/>
      <c r="E166" s="4"/>
    </row>
    <row r="167" spans="3:5" ht="15.75" customHeight="1" x14ac:dyDescent="0.25">
      <c r="C167" s="4"/>
      <c r="D167" s="4"/>
      <c r="E167" s="4"/>
    </row>
    <row r="168" spans="3:5" ht="15.75" customHeight="1" x14ac:dyDescent="0.25">
      <c r="C168" s="4"/>
      <c r="D168" s="4"/>
      <c r="E168" s="4"/>
    </row>
    <row r="169" spans="3:5" ht="15.75" customHeight="1" x14ac:dyDescent="0.25">
      <c r="C169" s="4"/>
      <c r="D169" s="4"/>
      <c r="E169" s="4"/>
    </row>
    <row r="170" spans="3:5" ht="15.75" customHeight="1" x14ac:dyDescent="0.25">
      <c r="C170" s="4"/>
      <c r="D170" s="4"/>
      <c r="E170" s="4"/>
    </row>
    <row r="171" spans="3:5" ht="15.75" customHeight="1" x14ac:dyDescent="0.25">
      <c r="C171" s="4"/>
      <c r="D171" s="4"/>
      <c r="E171" s="4"/>
    </row>
    <row r="172" spans="3:5" ht="15.75" customHeight="1" x14ac:dyDescent="0.25">
      <c r="C172" s="4"/>
      <c r="D172" s="4"/>
      <c r="E172" s="4"/>
    </row>
    <row r="173" spans="3:5" ht="15.75" customHeight="1" x14ac:dyDescent="0.25">
      <c r="C173" s="4"/>
      <c r="D173" s="4"/>
      <c r="E173" s="4"/>
    </row>
    <row r="174" spans="3:5" ht="15.75" customHeight="1" x14ac:dyDescent="0.25">
      <c r="C174" s="4"/>
      <c r="D174" s="4"/>
      <c r="E174" s="4"/>
    </row>
    <row r="175" spans="3:5" ht="15.75" customHeight="1" x14ac:dyDescent="0.25">
      <c r="C175" s="4"/>
      <c r="D175" s="4"/>
      <c r="E175" s="4"/>
    </row>
    <row r="176" spans="3:5" ht="15.75" customHeight="1" x14ac:dyDescent="0.25">
      <c r="C176" s="4"/>
      <c r="D176" s="4"/>
      <c r="E176" s="4"/>
    </row>
    <row r="177" spans="3:5" ht="15.75" customHeight="1" x14ac:dyDescent="0.25">
      <c r="C177" s="4"/>
      <c r="D177" s="4"/>
      <c r="E177" s="4"/>
    </row>
    <row r="178" spans="3:5" ht="15.75" customHeight="1" x14ac:dyDescent="0.25">
      <c r="C178" s="4"/>
      <c r="D178" s="4"/>
      <c r="E178" s="4"/>
    </row>
    <row r="179" spans="3:5" ht="15.75" customHeight="1" x14ac:dyDescent="0.25">
      <c r="C179" s="4"/>
      <c r="D179" s="4"/>
      <c r="E179" s="4"/>
    </row>
    <row r="180" spans="3:5" ht="15.75" customHeight="1" x14ac:dyDescent="0.25">
      <c r="C180" s="4"/>
      <c r="D180" s="4"/>
      <c r="E180" s="4"/>
    </row>
    <row r="181" spans="3:5" ht="15.75" customHeight="1" x14ac:dyDescent="0.25">
      <c r="C181" s="4"/>
      <c r="D181" s="4"/>
      <c r="E181" s="4"/>
    </row>
    <row r="182" spans="3:5" ht="15.75" customHeight="1" x14ac:dyDescent="0.25">
      <c r="C182" s="4"/>
      <c r="D182" s="4"/>
      <c r="E182" s="4"/>
    </row>
    <row r="183" spans="3:5" ht="15.75" customHeight="1" x14ac:dyDescent="0.25">
      <c r="C183" s="4"/>
      <c r="D183" s="4"/>
      <c r="E183" s="4"/>
    </row>
    <row r="184" spans="3:5" ht="15.75" customHeight="1" x14ac:dyDescent="0.25">
      <c r="C184" s="4"/>
      <c r="D184" s="4"/>
      <c r="E184" s="4"/>
    </row>
    <row r="185" spans="3:5" ht="15.75" customHeight="1" x14ac:dyDescent="0.25">
      <c r="C185" s="4"/>
      <c r="D185" s="4"/>
      <c r="E185" s="4"/>
    </row>
    <row r="186" spans="3:5" ht="15.75" customHeight="1" x14ac:dyDescent="0.25">
      <c r="C186" s="4"/>
      <c r="D186" s="4"/>
      <c r="E186" s="4"/>
    </row>
    <row r="187" spans="3:5" ht="15.75" customHeight="1" x14ac:dyDescent="0.25">
      <c r="C187" s="4"/>
      <c r="D187" s="4"/>
      <c r="E187" s="4"/>
    </row>
    <row r="188" spans="3:5" ht="15.75" customHeight="1" x14ac:dyDescent="0.25">
      <c r="C188" s="4"/>
      <c r="D188" s="4"/>
      <c r="E188" s="4"/>
    </row>
    <row r="189" spans="3:5" ht="15.75" customHeight="1" x14ac:dyDescent="0.25">
      <c r="C189" s="4"/>
      <c r="D189" s="4"/>
      <c r="E189" s="4"/>
    </row>
    <row r="190" spans="3:5" ht="15.75" customHeight="1" x14ac:dyDescent="0.25">
      <c r="C190" s="4"/>
      <c r="D190" s="4"/>
      <c r="E190" s="4"/>
    </row>
    <row r="191" spans="3:5" ht="15.75" customHeight="1" x14ac:dyDescent="0.25">
      <c r="C191" s="4"/>
      <c r="D191" s="4"/>
      <c r="E191" s="4"/>
    </row>
    <row r="192" spans="3:5" ht="15.75" customHeight="1" x14ac:dyDescent="0.25">
      <c r="C192" s="4"/>
      <c r="D192" s="4"/>
      <c r="E192" s="4"/>
    </row>
    <row r="193" spans="3:5" ht="15.75" customHeight="1" x14ac:dyDescent="0.25">
      <c r="C193" s="4"/>
      <c r="D193" s="4"/>
      <c r="E193" s="4"/>
    </row>
    <row r="194" spans="3:5" ht="15.75" customHeight="1" x14ac:dyDescent="0.25">
      <c r="C194" s="4"/>
      <c r="D194" s="4"/>
      <c r="E194" s="4"/>
    </row>
    <row r="195" spans="3:5" ht="15.75" customHeight="1" x14ac:dyDescent="0.25">
      <c r="C195" s="4"/>
      <c r="D195" s="4"/>
      <c r="E195" s="4"/>
    </row>
    <row r="196" spans="3:5" ht="15.75" customHeight="1" x14ac:dyDescent="0.25">
      <c r="C196" s="4"/>
      <c r="D196" s="4"/>
      <c r="E196" s="4"/>
    </row>
    <row r="197" spans="3:5" ht="15.75" customHeight="1" x14ac:dyDescent="0.25">
      <c r="C197" s="4"/>
      <c r="D197" s="4"/>
      <c r="E197" s="4"/>
    </row>
    <row r="198" spans="3:5" ht="15.75" customHeight="1" x14ac:dyDescent="0.25">
      <c r="C198" s="4"/>
      <c r="D198" s="4"/>
      <c r="E198" s="4"/>
    </row>
    <row r="199" spans="3:5" ht="15.75" customHeight="1" x14ac:dyDescent="0.25">
      <c r="C199" s="4"/>
      <c r="D199" s="4"/>
      <c r="E199" s="4"/>
    </row>
    <row r="200" spans="3:5" ht="15.75" customHeight="1" x14ac:dyDescent="0.25">
      <c r="C200" s="4"/>
      <c r="D200" s="4"/>
      <c r="E200" s="4"/>
    </row>
    <row r="201" spans="3:5" ht="15.75" customHeight="1" x14ac:dyDescent="0.25">
      <c r="C201" s="4"/>
      <c r="D201" s="4"/>
      <c r="E201" s="4"/>
    </row>
    <row r="202" spans="3:5" ht="15.75" customHeight="1" x14ac:dyDescent="0.25">
      <c r="C202" s="4"/>
      <c r="D202" s="4"/>
      <c r="E202" s="4"/>
    </row>
    <row r="203" spans="3:5" ht="15.75" customHeight="1" x14ac:dyDescent="0.25">
      <c r="C203" s="4"/>
      <c r="D203" s="4"/>
      <c r="E203" s="4"/>
    </row>
    <row r="204" spans="3:5" ht="15.75" customHeight="1" x14ac:dyDescent="0.25">
      <c r="C204" s="4"/>
      <c r="D204" s="4"/>
      <c r="E204" s="4"/>
    </row>
    <row r="205" spans="3:5" ht="15.75" customHeight="1" x14ac:dyDescent="0.25">
      <c r="C205" s="4"/>
      <c r="D205" s="4"/>
      <c r="E205" s="4"/>
    </row>
    <row r="206" spans="3:5" ht="15.75" customHeight="1" x14ac:dyDescent="0.25">
      <c r="C206" s="4"/>
      <c r="D206" s="4"/>
      <c r="E206" s="4"/>
    </row>
    <row r="207" spans="3:5" ht="15.75" customHeight="1" x14ac:dyDescent="0.25">
      <c r="C207" s="4"/>
      <c r="D207" s="4"/>
      <c r="E207" s="4"/>
    </row>
    <row r="208" spans="3:5" ht="15.75" customHeight="1" x14ac:dyDescent="0.25">
      <c r="C208" s="4"/>
      <c r="D208" s="4"/>
      <c r="E208" s="4"/>
    </row>
    <row r="209" spans="3:5" ht="15.75" customHeight="1" x14ac:dyDescent="0.25">
      <c r="C209" s="4"/>
      <c r="D209" s="4"/>
      <c r="E209" s="4"/>
    </row>
    <row r="210" spans="3:5" ht="15.75" customHeight="1" x14ac:dyDescent="0.25">
      <c r="C210" s="4"/>
      <c r="D210" s="4"/>
      <c r="E210" s="4"/>
    </row>
    <row r="211" spans="3:5" ht="15.75" customHeight="1" x14ac:dyDescent="0.25">
      <c r="C211" s="4"/>
      <c r="D211" s="4"/>
      <c r="E211" s="4"/>
    </row>
    <row r="212" spans="3:5" ht="15.75" customHeight="1" x14ac:dyDescent="0.25">
      <c r="C212" s="4"/>
      <c r="D212" s="4"/>
      <c r="E212" s="4"/>
    </row>
    <row r="213" spans="3:5" ht="15.75" customHeight="1" x14ac:dyDescent="0.25">
      <c r="C213" s="4"/>
      <c r="D213" s="4"/>
      <c r="E213" s="4"/>
    </row>
    <row r="214" spans="3:5" ht="15.75" customHeight="1" x14ac:dyDescent="0.25">
      <c r="C214" s="4"/>
      <c r="D214" s="4"/>
      <c r="E214" s="4"/>
    </row>
    <row r="215" spans="3:5" ht="15.75" customHeight="1" x14ac:dyDescent="0.25">
      <c r="C215" s="4"/>
      <c r="D215" s="4"/>
      <c r="E215" s="4"/>
    </row>
    <row r="216" spans="3:5" ht="15.75" customHeight="1" x14ac:dyDescent="0.25">
      <c r="C216" s="4"/>
      <c r="D216" s="4"/>
      <c r="E216" s="4"/>
    </row>
    <row r="217" spans="3:5" ht="15.75" customHeight="1" x14ac:dyDescent="0.25">
      <c r="C217" s="4"/>
      <c r="D217" s="4"/>
      <c r="E217" s="4"/>
    </row>
    <row r="218" spans="3:5" ht="15.75" customHeight="1" x14ac:dyDescent="0.25">
      <c r="C218" s="4"/>
      <c r="D218" s="4"/>
      <c r="E218" s="4"/>
    </row>
    <row r="219" spans="3:5" ht="15.75" customHeight="1" x14ac:dyDescent="0.25">
      <c r="C219" s="4"/>
      <c r="D219" s="4"/>
      <c r="E219" s="4"/>
    </row>
    <row r="220" spans="3:5" ht="15.75" customHeight="1" x14ac:dyDescent="0.25">
      <c r="C220" s="4"/>
      <c r="D220" s="4"/>
      <c r="E220" s="4"/>
    </row>
    <row r="221" spans="3:5" ht="15.75" customHeight="1" x14ac:dyDescent="0.25">
      <c r="C221" s="4"/>
      <c r="D221" s="4"/>
      <c r="E221" s="4"/>
    </row>
    <row r="222" spans="3:5" ht="15.75" customHeight="1" x14ac:dyDescent="0.25">
      <c r="C222" s="4"/>
      <c r="D222" s="4"/>
      <c r="E222" s="4"/>
    </row>
    <row r="223" spans="3:5" ht="15.75" customHeight="1" x14ac:dyDescent="0.25">
      <c r="C223" s="4"/>
      <c r="D223" s="4"/>
      <c r="E223" s="4"/>
    </row>
    <row r="224" spans="3:5" ht="15.75" customHeight="1" x14ac:dyDescent="0.25">
      <c r="C224" s="4"/>
      <c r="D224" s="4"/>
      <c r="E224" s="4"/>
    </row>
    <row r="225" spans="3:5" ht="15.75" customHeight="1" x14ac:dyDescent="0.25">
      <c r="C225" s="4"/>
      <c r="D225" s="4"/>
      <c r="E225" s="4"/>
    </row>
    <row r="226" spans="3:5" ht="15.75" customHeight="1" x14ac:dyDescent="0.25">
      <c r="C226" s="4"/>
      <c r="D226" s="4"/>
      <c r="E226" s="4"/>
    </row>
    <row r="227" spans="3:5" ht="15.75" customHeight="1" x14ac:dyDescent="0.25">
      <c r="C227" s="4"/>
      <c r="D227" s="4"/>
      <c r="E227" s="4"/>
    </row>
    <row r="228" spans="3:5" ht="15.75" customHeight="1" x14ac:dyDescent="0.25">
      <c r="C228" s="4"/>
      <c r="D228" s="4"/>
      <c r="E228" s="4"/>
    </row>
    <row r="229" spans="3:5" ht="15.75" customHeight="1" x14ac:dyDescent="0.25">
      <c r="C229" s="4"/>
      <c r="D229" s="4"/>
      <c r="E229" s="4"/>
    </row>
    <row r="230" spans="3:5" ht="15.75" customHeight="1" x14ac:dyDescent="0.25">
      <c r="C230" s="4"/>
      <c r="D230" s="4"/>
      <c r="E230" s="4"/>
    </row>
    <row r="231" spans="3:5" ht="15.75" customHeight="1" x14ac:dyDescent="0.25">
      <c r="C231" s="4"/>
      <c r="D231" s="4"/>
      <c r="E231" s="4"/>
    </row>
    <row r="232" spans="3:5" ht="15.75" customHeight="1" x14ac:dyDescent="0.25">
      <c r="C232" s="4"/>
      <c r="D232" s="4"/>
      <c r="E232" s="4"/>
    </row>
    <row r="233" spans="3:5" ht="15.75" customHeight="1" x14ac:dyDescent="0.25">
      <c r="C233" s="4"/>
      <c r="D233" s="4"/>
      <c r="E233" s="4"/>
    </row>
    <row r="234" spans="3:5" ht="15.75" customHeight="1" x14ac:dyDescent="0.25">
      <c r="C234" s="4"/>
      <c r="D234" s="4"/>
      <c r="E234" s="4"/>
    </row>
    <row r="235" spans="3:5" ht="15.75" customHeight="1" x14ac:dyDescent="0.25">
      <c r="C235" s="4"/>
      <c r="D235" s="4"/>
      <c r="E235" s="4"/>
    </row>
    <row r="236" spans="3:5" ht="15.75" customHeight="1" x14ac:dyDescent="0.25">
      <c r="C236" s="4"/>
      <c r="D236" s="4"/>
      <c r="E236" s="4"/>
    </row>
    <row r="237" spans="3:5" ht="15.75" customHeight="1" x14ac:dyDescent="0.25">
      <c r="C237" s="4"/>
      <c r="D237" s="4"/>
      <c r="E237" s="4"/>
    </row>
    <row r="238" spans="3:5" ht="15.75" customHeight="1" x14ac:dyDescent="0.25">
      <c r="C238" s="4"/>
      <c r="D238" s="4"/>
      <c r="E238" s="4"/>
    </row>
    <row r="239" spans="3:5" ht="15.75" customHeight="1" x14ac:dyDescent="0.25">
      <c r="C239" s="4"/>
      <c r="D239" s="4"/>
      <c r="E239" s="4"/>
    </row>
    <row r="240" spans="3:5" ht="15.75" customHeight="1" x14ac:dyDescent="0.25">
      <c r="C240" s="4"/>
      <c r="D240" s="4"/>
      <c r="E240" s="4"/>
    </row>
    <row r="241" spans="3:5" ht="15.75" customHeight="1" x14ac:dyDescent="0.25">
      <c r="C241" s="4"/>
      <c r="D241" s="4"/>
      <c r="E241" s="4"/>
    </row>
    <row r="242" spans="3:5" ht="15.75" customHeight="1" x14ac:dyDescent="0.25">
      <c r="C242" s="4"/>
      <c r="D242" s="4"/>
      <c r="E242" s="4"/>
    </row>
    <row r="243" spans="3:5" ht="15.75" customHeight="1" x14ac:dyDescent="0.25">
      <c r="C243" s="4"/>
      <c r="D243" s="4"/>
      <c r="E243" s="4"/>
    </row>
    <row r="244" spans="3:5" ht="15.75" customHeight="1" x14ac:dyDescent="0.25">
      <c r="C244" s="4"/>
      <c r="D244" s="4"/>
      <c r="E244" s="4"/>
    </row>
    <row r="245" spans="3:5" ht="15.75" customHeight="1" x14ac:dyDescent="0.25">
      <c r="C245" s="4"/>
      <c r="D245" s="4"/>
      <c r="E245" s="4"/>
    </row>
    <row r="246" spans="3:5" ht="15.75" customHeight="1" x14ac:dyDescent="0.25">
      <c r="C246" s="4"/>
      <c r="D246" s="4"/>
      <c r="E246" s="4"/>
    </row>
    <row r="247" spans="3:5" ht="15.75" customHeight="1" x14ac:dyDescent="0.25">
      <c r="C247" s="4"/>
      <c r="D247" s="4"/>
      <c r="E247" s="4"/>
    </row>
    <row r="248" spans="3:5" ht="15.75" customHeight="1" x14ac:dyDescent="0.25">
      <c r="C248" s="4"/>
      <c r="D248" s="4"/>
      <c r="E248" s="4"/>
    </row>
    <row r="249" spans="3:5" ht="15.75" customHeight="1" x14ac:dyDescent="0.25">
      <c r="C249" s="4"/>
      <c r="D249" s="4"/>
      <c r="E249" s="4"/>
    </row>
    <row r="250" spans="3:5" ht="15.75" customHeight="1" x14ac:dyDescent="0.25">
      <c r="C250" s="4"/>
      <c r="D250" s="4"/>
      <c r="E250" s="4"/>
    </row>
    <row r="251" spans="3:5" ht="15.75" customHeight="1" x14ac:dyDescent="0.25">
      <c r="C251" s="4"/>
      <c r="D251" s="4"/>
      <c r="E251" s="4"/>
    </row>
    <row r="252" spans="3:5" ht="15.75" customHeight="1" x14ac:dyDescent="0.25">
      <c r="C252" s="4"/>
      <c r="D252" s="4"/>
      <c r="E252" s="4"/>
    </row>
    <row r="253" spans="3:5" ht="15.75" customHeight="1" x14ac:dyDescent="0.25">
      <c r="C253" s="4"/>
      <c r="D253" s="4"/>
      <c r="E253" s="4"/>
    </row>
    <row r="254" spans="3:5" ht="15.75" customHeight="1" x14ac:dyDescent="0.25">
      <c r="C254" s="4"/>
      <c r="D254" s="4"/>
      <c r="E254" s="4"/>
    </row>
    <row r="255" spans="3:5" ht="15.75" customHeight="1" x14ac:dyDescent="0.25">
      <c r="C255" s="4"/>
      <c r="D255" s="4"/>
      <c r="E255" s="4"/>
    </row>
    <row r="256" spans="3:5" ht="15.75" customHeight="1" x14ac:dyDescent="0.25">
      <c r="C256" s="4"/>
      <c r="D256" s="4"/>
      <c r="E256" s="4"/>
    </row>
    <row r="257" spans="3:5" ht="15.75" customHeight="1" x14ac:dyDescent="0.25">
      <c r="C257" s="4"/>
      <c r="D257" s="4"/>
      <c r="E257" s="4"/>
    </row>
    <row r="258" spans="3:5" ht="15.75" customHeight="1" x14ac:dyDescent="0.25">
      <c r="C258" s="4"/>
      <c r="D258" s="4"/>
      <c r="E258" s="4"/>
    </row>
    <row r="259" spans="3:5" ht="15.75" customHeight="1" x14ac:dyDescent="0.25">
      <c r="C259" s="4"/>
      <c r="D259" s="4"/>
      <c r="E259" s="4"/>
    </row>
    <row r="260" spans="3:5" ht="15.75" customHeight="1" x14ac:dyDescent="0.25">
      <c r="C260" s="4"/>
      <c r="D260" s="4"/>
      <c r="E260" s="4"/>
    </row>
    <row r="261" spans="3:5" ht="15.75" customHeight="1" x14ac:dyDescent="0.25">
      <c r="C261" s="4"/>
      <c r="D261" s="4"/>
      <c r="E261" s="4"/>
    </row>
    <row r="262" spans="3:5" ht="15.75" customHeight="1" x14ac:dyDescent="0.25">
      <c r="C262" s="4"/>
      <c r="D262" s="4"/>
      <c r="E262" s="4"/>
    </row>
    <row r="263" spans="3:5" ht="15.75" customHeight="1" x14ac:dyDescent="0.25">
      <c r="C263" s="4"/>
      <c r="D263" s="4"/>
      <c r="E263" s="4"/>
    </row>
    <row r="264" spans="3:5" ht="15.75" customHeight="1" x14ac:dyDescent="0.25">
      <c r="C264" s="4"/>
      <c r="D264" s="4"/>
      <c r="E264" s="4"/>
    </row>
    <row r="265" spans="3:5" ht="15.75" customHeight="1" x14ac:dyDescent="0.25">
      <c r="C265" s="4"/>
      <c r="D265" s="4"/>
      <c r="E265" s="4"/>
    </row>
    <row r="266" spans="3:5" ht="15.75" customHeight="1" x14ac:dyDescent="0.25">
      <c r="C266" s="4"/>
      <c r="D266" s="4"/>
      <c r="E266" s="4"/>
    </row>
    <row r="267" spans="3:5" ht="15.75" customHeight="1" x14ac:dyDescent="0.25">
      <c r="C267" s="4"/>
      <c r="D267" s="4"/>
      <c r="E267" s="4"/>
    </row>
    <row r="268" spans="3:5" ht="15.75" customHeight="1" x14ac:dyDescent="0.25">
      <c r="C268" s="4"/>
      <c r="D268" s="4"/>
      <c r="E268" s="4"/>
    </row>
    <row r="269" spans="3:5" ht="15.75" customHeight="1" x14ac:dyDescent="0.25">
      <c r="C269" s="4"/>
      <c r="D269" s="4"/>
      <c r="E269" s="4"/>
    </row>
    <row r="270" spans="3:5" ht="15.75" customHeight="1" x14ac:dyDescent="0.25">
      <c r="C270" s="4"/>
      <c r="D270" s="4"/>
      <c r="E270" s="4"/>
    </row>
    <row r="271" spans="3:5" ht="15.75" customHeight="1" x14ac:dyDescent="0.25">
      <c r="C271" s="4"/>
      <c r="D271" s="4"/>
      <c r="E271" s="4"/>
    </row>
    <row r="272" spans="3:5" ht="15.75" customHeight="1" x14ac:dyDescent="0.25">
      <c r="C272" s="4"/>
      <c r="D272" s="4"/>
      <c r="E272" s="4"/>
    </row>
    <row r="273" spans="3:5" ht="15.75" customHeight="1" x14ac:dyDescent="0.25">
      <c r="C273" s="4"/>
      <c r="D273" s="4"/>
      <c r="E273" s="4"/>
    </row>
    <row r="274" spans="3:5" ht="15.75" customHeight="1" x14ac:dyDescent="0.25">
      <c r="C274" s="4"/>
      <c r="D274" s="4"/>
      <c r="E274" s="4"/>
    </row>
    <row r="275" spans="3:5" ht="15.75" customHeight="1" x14ac:dyDescent="0.25">
      <c r="C275" s="4"/>
      <c r="D275" s="4"/>
      <c r="E275" s="4"/>
    </row>
    <row r="276" spans="3:5" ht="15.75" customHeight="1" x14ac:dyDescent="0.25">
      <c r="C276" s="4"/>
      <c r="D276" s="4"/>
      <c r="E276" s="4"/>
    </row>
    <row r="277" spans="3:5" ht="15.75" customHeight="1" x14ac:dyDescent="0.25">
      <c r="C277" s="4"/>
      <c r="D277" s="4"/>
      <c r="E277" s="4"/>
    </row>
    <row r="278" spans="3:5" ht="15.75" customHeight="1" x14ac:dyDescent="0.25">
      <c r="C278" s="4"/>
      <c r="D278" s="4"/>
      <c r="E278" s="4"/>
    </row>
    <row r="279" spans="3:5" ht="15.75" customHeight="1" x14ac:dyDescent="0.25">
      <c r="C279" s="4"/>
      <c r="D279" s="4"/>
      <c r="E279" s="4"/>
    </row>
    <row r="280" spans="3:5" ht="15.75" customHeight="1" x14ac:dyDescent="0.25">
      <c r="C280" s="4"/>
      <c r="D280" s="4"/>
      <c r="E280" s="4"/>
    </row>
    <row r="281" spans="3:5" ht="15.75" customHeight="1" x14ac:dyDescent="0.25">
      <c r="C281" s="4"/>
      <c r="D281" s="4"/>
      <c r="E281" s="4"/>
    </row>
    <row r="282" spans="3:5" ht="15.75" customHeight="1" x14ac:dyDescent="0.25">
      <c r="C282" s="4"/>
      <c r="D282" s="4"/>
      <c r="E282" s="4"/>
    </row>
    <row r="283" spans="3:5" ht="15.75" customHeight="1" x14ac:dyDescent="0.25">
      <c r="C283" s="4"/>
      <c r="D283" s="4"/>
      <c r="E283" s="4"/>
    </row>
    <row r="284" spans="3:5" ht="15.75" customHeight="1" x14ac:dyDescent="0.25">
      <c r="C284" s="4"/>
      <c r="D284" s="4"/>
      <c r="E284" s="4"/>
    </row>
    <row r="285" spans="3:5" ht="15.75" customHeight="1" x14ac:dyDescent="0.25">
      <c r="C285" s="4"/>
      <c r="D285" s="4"/>
      <c r="E285" s="4"/>
    </row>
    <row r="286" spans="3:5" ht="15.75" customHeight="1" x14ac:dyDescent="0.25">
      <c r="C286" s="4"/>
      <c r="D286" s="4"/>
      <c r="E286" s="4"/>
    </row>
    <row r="287" spans="3:5" ht="15.75" customHeight="1" x14ac:dyDescent="0.25">
      <c r="C287" s="4"/>
      <c r="D287" s="4"/>
      <c r="E287" s="4"/>
    </row>
    <row r="288" spans="3:5" ht="15.75" customHeight="1" x14ac:dyDescent="0.25">
      <c r="C288" s="4"/>
      <c r="D288" s="4"/>
      <c r="E288" s="4"/>
    </row>
    <row r="289" spans="3:5" ht="15.75" customHeight="1" x14ac:dyDescent="0.25">
      <c r="C289" s="4"/>
      <c r="D289" s="4"/>
      <c r="E289" s="4"/>
    </row>
    <row r="290" spans="3:5" ht="15.75" customHeight="1" x14ac:dyDescent="0.25">
      <c r="C290" s="4"/>
      <c r="D290" s="4"/>
      <c r="E290" s="4"/>
    </row>
    <row r="291" spans="3:5" ht="15.75" customHeight="1" x14ac:dyDescent="0.25">
      <c r="C291" s="4"/>
      <c r="D291" s="4"/>
      <c r="E291" s="4"/>
    </row>
    <row r="292" spans="3:5" ht="15.75" customHeight="1" x14ac:dyDescent="0.25">
      <c r="C292" s="4"/>
      <c r="D292" s="4"/>
      <c r="E292" s="4"/>
    </row>
    <row r="293" spans="3:5" ht="15.75" customHeight="1" x14ac:dyDescent="0.25">
      <c r="C293" s="4"/>
      <c r="D293" s="4"/>
      <c r="E293" s="4"/>
    </row>
    <row r="294" spans="3:5" ht="15.75" customHeight="1" x14ac:dyDescent="0.25">
      <c r="C294" s="4"/>
      <c r="D294" s="4"/>
      <c r="E294" s="4"/>
    </row>
    <row r="295" spans="3:5" ht="15.75" customHeight="1" x14ac:dyDescent="0.25">
      <c r="C295" s="4"/>
      <c r="D295" s="4"/>
      <c r="E295" s="4"/>
    </row>
    <row r="296" spans="3:5" ht="15.75" customHeight="1" x14ac:dyDescent="0.25">
      <c r="C296" s="4"/>
      <c r="D296" s="4"/>
      <c r="E296" s="4"/>
    </row>
    <row r="297" spans="3:5" ht="15.75" customHeight="1" x14ac:dyDescent="0.25">
      <c r="C297" s="4"/>
      <c r="D297" s="4"/>
      <c r="E297" s="4"/>
    </row>
    <row r="298" spans="3:5" ht="15.75" customHeight="1" x14ac:dyDescent="0.25">
      <c r="C298" s="4"/>
      <c r="D298" s="4"/>
      <c r="E298" s="4"/>
    </row>
    <row r="299" spans="3:5" ht="15.75" customHeight="1" x14ac:dyDescent="0.25">
      <c r="C299" s="4"/>
      <c r="D299" s="4"/>
      <c r="E299" s="4"/>
    </row>
    <row r="300" spans="3:5" ht="15.75" customHeight="1" x14ac:dyDescent="0.25">
      <c r="C300" s="4"/>
      <c r="D300" s="4"/>
      <c r="E300" s="4"/>
    </row>
    <row r="301" spans="3:5" ht="15.75" customHeight="1" x14ac:dyDescent="0.25">
      <c r="C301" s="4"/>
      <c r="D301" s="4"/>
      <c r="E301" s="4"/>
    </row>
    <row r="302" spans="3:5" ht="15.75" customHeight="1" x14ac:dyDescent="0.25">
      <c r="C302" s="4"/>
      <c r="D302" s="4"/>
      <c r="E302" s="4"/>
    </row>
    <row r="303" spans="3:5" ht="15.75" customHeight="1" x14ac:dyDescent="0.25">
      <c r="C303" s="4"/>
      <c r="D303" s="4"/>
      <c r="E303" s="4"/>
    </row>
    <row r="304" spans="3:5" ht="15.75" customHeight="1" x14ac:dyDescent="0.25">
      <c r="C304" s="4"/>
      <c r="D304" s="4"/>
      <c r="E304" s="4"/>
    </row>
    <row r="305" spans="3:5" ht="15.75" customHeight="1" x14ac:dyDescent="0.25">
      <c r="C305" s="4"/>
      <c r="D305" s="4"/>
      <c r="E305" s="4"/>
    </row>
    <row r="306" spans="3:5" ht="15.75" customHeight="1" x14ac:dyDescent="0.25">
      <c r="C306" s="4"/>
      <c r="D306" s="4"/>
      <c r="E306" s="4"/>
    </row>
    <row r="307" spans="3:5" ht="15.75" customHeight="1" x14ac:dyDescent="0.25">
      <c r="C307" s="4"/>
      <c r="D307" s="4"/>
      <c r="E307" s="4"/>
    </row>
    <row r="308" spans="3:5" ht="15.75" customHeight="1" x14ac:dyDescent="0.25">
      <c r="C308" s="4"/>
      <c r="D308" s="4"/>
      <c r="E308" s="4"/>
    </row>
    <row r="309" spans="3:5" ht="15.75" customHeight="1" x14ac:dyDescent="0.25">
      <c r="C309" s="4"/>
      <c r="D309" s="4"/>
      <c r="E309" s="4"/>
    </row>
    <row r="310" spans="3:5" ht="15.75" customHeight="1" x14ac:dyDescent="0.25">
      <c r="C310" s="4"/>
      <c r="D310" s="4"/>
      <c r="E310" s="4"/>
    </row>
    <row r="311" spans="3:5" ht="15.75" customHeight="1" x14ac:dyDescent="0.25">
      <c r="C311" s="4"/>
      <c r="D311" s="4"/>
      <c r="E311" s="4"/>
    </row>
    <row r="312" spans="3:5" ht="15.75" customHeight="1" x14ac:dyDescent="0.25">
      <c r="C312" s="4"/>
      <c r="D312" s="4"/>
      <c r="E312" s="4"/>
    </row>
    <row r="313" spans="3:5" ht="15.75" customHeight="1" x14ac:dyDescent="0.25">
      <c r="C313" s="4"/>
      <c r="D313" s="4"/>
      <c r="E313" s="4"/>
    </row>
    <row r="314" spans="3:5" ht="15.75" customHeight="1" x14ac:dyDescent="0.25">
      <c r="C314" s="4"/>
      <c r="D314" s="4"/>
      <c r="E314" s="4"/>
    </row>
    <row r="315" spans="3:5" ht="15.75" customHeight="1" x14ac:dyDescent="0.25">
      <c r="C315" s="4"/>
      <c r="D315" s="4"/>
      <c r="E315" s="4"/>
    </row>
    <row r="316" spans="3:5" ht="15.75" customHeight="1" x14ac:dyDescent="0.25">
      <c r="C316" s="4"/>
      <c r="D316" s="4"/>
      <c r="E316" s="4"/>
    </row>
    <row r="317" spans="3:5" ht="15.75" customHeight="1" x14ac:dyDescent="0.25">
      <c r="C317" s="4"/>
      <c r="D317" s="4"/>
      <c r="E317" s="4"/>
    </row>
    <row r="318" spans="3:5" ht="15.75" customHeight="1" x14ac:dyDescent="0.25">
      <c r="C318" s="4"/>
      <c r="D318" s="4"/>
      <c r="E318" s="4"/>
    </row>
    <row r="319" spans="3:5" ht="15.75" customHeight="1" x14ac:dyDescent="0.25">
      <c r="C319" s="4"/>
      <c r="D319" s="4"/>
      <c r="E319" s="4"/>
    </row>
    <row r="320" spans="3:5" ht="15.75" customHeight="1" x14ac:dyDescent="0.25">
      <c r="C320" s="4"/>
      <c r="D320" s="4"/>
      <c r="E320" s="4"/>
    </row>
    <row r="321" spans="3:5" ht="15.75" customHeight="1" x14ac:dyDescent="0.25">
      <c r="C321" s="4"/>
      <c r="D321" s="4"/>
      <c r="E321" s="4"/>
    </row>
    <row r="322" spans="3:5" ht="15.75" customHeight="1" x14ac:dyDescent="0.25">
      <c r="C322" s="4"/>
      <c r="D322" s="4"/>
      <c r="E322" s="4"/>
    </row>
    <row r="323" spans="3:5" ht="15.75" customHeight="1" x14ac:dyDescent="0.25">
      <c r="C323" s="4"/>
      <c r="D323" s="4"/>
      <c r="E323" s="4"/>
    </row>
    <row r="324" spans="3:5" ht="15.75" customHeight="1" x14ac:dyDescent="0.25">
      <c r="C324" s="4"/>
      <c r="D324" s="4"/>
      <c r="E324" s="4"/>
    </row>
    <row r="325" spans="3:5" ht="15.75" customHeight="1" x14ac:dyDescent="0.25">
      <c r="C325" s="4"/>
      <c r="D325" s="4"/>
      <c r="E325" s="4"/>
    </row>
    <row r="326" spans="3:5" ht="15.75" customHeight="1" x14ac:dyDescent="0.25">
      <c r="C326" s="4"/>
      <c r="D326" s="4"/>
      <c r="E326" s="4"/>
    </row>
    <row r="327" spans="3:5" ht="15.75" customHeight="1" x14ac:dyDescent="0.25">
      <c r="C327" s="4"/>
      <c r="D327" s="4"/>
      <c r="E327" s="4"/>
    </row>
    <row r="328" spans="3:5" ht="15.75" customHeight="1" x14ac:dyDescent="0.25">
      <c r="C328" s="4"/>
      <c r="D328" s="4"/>
      <c r="E328" s="4"/>
    </row>
    <row r="329" spans="3:5" ht="15.75" customHeight="1" x14ac:dyDescent="0.25">
      <c r="C329" s="4"/>
      <c r="D329" s="4"/>
      <c r="E329" s="4"/>
    </row>
    <row r="330" spans="3:5" ht="15.75" customHeight="1" x14ac:dyDescent="0.25">
      <c r="C330" s="4"/>
      <c r="D330" s="4"/>
      <c r="E330" s="4"/>
    </row>
    <row r="331" spans="3:5" ht="15.75" customHeight="1" x14ac:dyDescent="0.25">
      <c r="C331" s="4"/>
      <c r="D331" s="4"/>
      <c r="E331" s="4"/>
    </row>
    <row r="332" spans="3:5" ht="15.75" customHeight="1" x14ac:dyDescent="0.25">
      <c r="C332" s="4"/>
      <c r="D332" s="4"/>
      <c r="E332" s="4"/>
    </row>
    <row r="333" spans="3:5" ht="15.75" customHeight="1" x14ac:dyDescent="0.25">
      <c r="C333" s="4"/>
      <c r="D333" s="4"/>
      <c r="E333" s="4"/>
    </row>
    <row r="334" spans="3:5" ht="15.75" customHeight="1" x14ac:dyDescent="0.25">
      <c r="C334" s="4"/>
      <c r="D334" s="4"/>
      <c r="E334" s="4"/>
    </row>
    <row r="335" spans="3:5" ht="15.75" customHeight="1" x14ac:dyDescent="0.25">
      <c r="C335" s="4"/>
      <c r="D335" s="4"/>
      <c r="E335" s="4"/>
    </row>
    <row r="336" spans="3:5" ht="15.75" customHeight="1" x14ac:dyDescent="0.25">
      <c r="C336" s="4"/>
      <c r="D336" s="4"/>
      <c r="E336" s="4"/>
    </row>
    <row r="337" spans="3:5" ht="15.75" customHeight="1" x14ac:dyDescent="0.25">
      <c r="C337" s="4"/>
      <c r="D337" s="4"/>
      <c r="E337" s="4"/>
    </row>
    <row r="338" spans="3:5" ht="15.75" customHeight="1" x14ac:dyDescent="0.25">
      <c r="C338" s="4"/>
      <c r="D338" s="4"/>
      <c r="E338" s="4"/>
    </row>
    <row r="339" spans="3:5" ht="15.75" customHeight="1" x14ac:dyDescent="0.25">
      <c r="C339" s="4"/>
      <c r="D339" s="4"/>
      <c r="E339" s="4"/>
    </row>
    <row r="340" spans="3:5" ht="15.75" customHeight="1" x14ac:dyDescent="0.25">
      <c r="C340" s="4"/>
      <c r="D340" s="4"/>
      <c r="E340" s="4"/>
    </row>
    <row r="341" spans="3:5" ht="15.75" customHeight="1" x14ac:dyDescent="0.25">
      <c r="C341" s="4"/>
      <c r="D341" s="4"/>
      <c r="E341" s="4"/>
    </row>
    <row r="342" spans="3:5" ht="15.75" customHeight="1" x14ac:dyDescent="0.25">
      <c r="C342" s="4"/>
      <c r="D342" s="4"/>
      <c r="E342" s="4"/>
    </row>
    <row r="343" spans="3:5" ht="15.75" customHeight="1" x14ac:dyDescent="0.25">
      <c r="C343" s="4"/>
      <c r="D343" s="4"/>
      <c r="E343" s="4"/>
    </row>
    <row r="344" spans="3:5" ht="15.75" customHeight="1" x14ac:dyDescent="0.25">
      <c r="C344" s="4"/>
      <c r="D344" s="4"/>
      <c r="E344" s="4"/>
    </row>
    <row r="345" spans="3:5" ht="15.75" customHeight="1" x14ac:dyDescent="0.25">
      <c r="C345" s="4"/>
      <c r="D345" s="4"/>
      <c r="E345" s="4"/>
    </row>
    <row r="346" spans="3:5" ht="15.75" customHeight="1" x14ac:dyDescent="0.25">
      <c r="C346" s="4"/>
      <c r="D346" s="4"/>
      <c r="E346" s="4"/>
    </row>
    <row r="347" spans="3:5" ht="15.75" customHeight="1" x14ac:dyDescent="0.25">
      <c r="C347" s="4"/>
      <c r="D347" s="4"/>
      <c r="E347" s="4"/>
    </row>
    <row r="348" spans="3:5" ht="15.75" customHeight="1" x14ac:dyDescent="0.25">
      <c r="C348" s="4"/>
      <c r="D348" s="4"/>
      <c r="E348" s="4"/>
    </row>
    <row r="349" spans="3:5" ht="15.75" customHeight="1" x14ac:dyDescent="0.25">
      <c r="C349" s="4"/>
      <c r="D349" s="4"/>
      <c r="E349" s="4"/>
    </row>
    <row r="350" spans="3:5" ht="15.75" customHeight="1" x14ac:dyDescent="0.25">
      <c r="C350" s="4"/>
      <c r="D350" s="4"/>
      <c r="E350" s="4"/>
    </row>
    <row r="351" spans="3:5" ht="15.75" customHeight="1" x14ac:dyDescent="0.25">
      <c r="C351" s="4"/>
      <c r="D351" s="4"/>
      <c r="E351" s="4"/>
    </row>
    <row r="352" spans="3:5" ht="15.75" customHeight="1" x14ac:dyDescent="0.25">
      <c r="C352" s="4"/>
      <c r="D352" s="4"/>
      <c r="E352" s="4"/>
    </row>
    <row r="353" spans="3:5" ht="15.75" customHeight="1" x14ac:dyDescent="0.25">
      <c r="C353" s="4"/>
      <c r="D353" s="4"/>
      <c r="E353" s="4"/>
    </row>
    <row r="354" spans="3:5" ht="15.75" customHeight="1" x14ac:dyDescent="0.25">
      <c r="C354" s="4"/>
      <c r="D354" s="4"/>
      <c r="E354" s="4"/>
    </row>
    <row r="355" spans="3:5" ht="15.75" customHeight="1" x14ac:dyDescent="0.25">
      <c r="C355" s="4"/>
      <c r="D355" s="4"/>
      <c r="E355" s="4"/>
    </row>
    <row r="356" spans="3:5" ht="15.75" customHeight="1" x14ac:dyDescent="0.25">
      <c r="C356" s="4"/>
      <c r="D356" s="4"/>
      <c r="E356" s="4"/>
    </row>
    <row r="357" spans="3:5" ht="15.75" customHeight="1" x14ac:dyDescent="0.25">
      <c r="C357" s="4"/>
      <c r="D357" s="4"/>
      <c r="E357" s="4"/>
    </row>
    <row r="358" spans="3:5" ht="15.75" customHeight="1" x14ac:dyDescent="0.25">
      <c r="C358" s="4"/>
      <c r="D358" s="4"/>
      <c r="E358" s="4"/>
    </row>
    <row r="359" spans="3:5" ht="15.75" customHeight="1" x14ac:dyDescent="0.25">
      <c r="C359" s="4"/>
      <c r="D359" s="4"/>
      <c r="E359" s="4"/>
    </row>
    <row r="360" spans="3:5" ht="15.75" customHeight="1" x14ac:dyDescent="0.25">
      <c r="C360" s="4"/>
      <c r="D360" s="4"/>
      <c r="E360" s="4"/>
    </row>
    <row r="361" spans="3:5" ht="15.75" customHeight="1" x14ac:dyDescent="0.25">
      <c r="C361" s="4"/>
      <c r="D361" s="4"/>
      <c r="E361" s="4"/>
    </row>
    <row r="362" spans="3:5" ht="15.75" customHeight="1" x14ac:dyDescent="0.25">
      <c r="C362" s="4"/>
      <c r="D362" s="4"/>
      <c r="E362" s="4"/>
    </row>
    <row r="363" spans="3:5" ht="15.75" customHeight="1" x14ac:dyDescent="0.25">
      <c r="C363" s="4"/>
      <c r="D363" s="4"/>
      <c r="E363" s="4"/>
    </row>
    <row r="364" spans="3:5" ht="15.75" customHeight="1" x14ac:dyDescent="0.25">
      <c r="C364" s="4"/>
      <c r="D364" s="4"/>
      <c r="E364" s="4"/>
    </row>
    <row r="365" spans="3:5" ht="15.75" customHeight="1" x14ac:dyDescent="0.25">
      <c r="C365" s="4"/>
      <c r="D365" s="4"/>
      <c r="E365" s="4"/>
    </row>
    <row r="366" spans="3:5" ht="15.75" customHeight="1" x14ac:dyDescent="0.25">
      <c r="C366" s="4"/>
      <c r="D366" s="4"/>
      <c r="E366" s="4"/>
    </row>
    <row r="367" spans="3:5" ht="15.75" customHeight="1" x14ac:dyDescent="0.25">
      <c r="C367" s="4"/>
      <c r="D367" s="4"/>
      <c r="E367" s="4"/>
    </row>
    <row r="368" spans="3:5" ht="15.75" customHeight="1" x14ac:dyDescent="0.25">
      <c r="C368" s="4"/>
      <c r="D368" s="4"/>
      <c r="E368" s="4"/>
    </row>
    <row r="369" spans="3:5" ht="15.75" customHeight="1" x14ac:dyDescent="0.25">
      <c r="C369" s="4"/>
      <c r="D369" s="4"/>
      <c r="E369" s="4"/>
    </row>
    <row r="370" spans="3:5" ht="15.75" customHeight="1" x14ac:dyDescent="0.25">
      <c r="C370" s="4"/>
      <c r="D370" s="4"/>
      <c r="E370" s="4"/>
    </row>
    <row r="371" spans="3:5" ht="15.75" customHeight="1" x14ac:dyDescent="0.25">
      <c r="C371" s="4"/>
      <c r="D371" s="4"/>
      <c r="E371" s="4"/>
    </row>
    <row r="372" spans="3:5" ht="15.75" customHeight="1" x14ac:dyDescent="0.25">
      <c r="C372" s="4"/>
      <c r="D372" s="4"/>
      <c r="E372" s="4"/>
    </row>
    <row r="373" spans="3:5" ht="15.75" customHeight="1" x14ac:dyDescent="0.25">
      <c r="C373" s="4"/>
      <c r="D373" s="4"/>
      <c r="E373" s="4"/>
    </row>
    <row r="374" spans="3:5" ht="15.75" customHeight="1" x14ac:dyDescent="0.25">
      <c r="C374" s="4"/>
      <c r="D374" s="4"/>
      <c r="E374" s="4"/>
    </row>
    <row r="375" spans="3:5" ht="15.75" customHeight="1" x14ac:dyDescent="0.25">
      <c r="C375" s="4"/>
      <c r="D375" s="4"/>
      <c r="E375" s="4"/>
    </row>
    <row r="376" spans="3:5" ht="15.75" customHeight="1" x14ac:dyDescent="0.25">
      <c r="C376" s="4"/>
      <c r="D376" s="4"/>
      <c r="E376" s="4"/>
    </row>
    <row r="377" spans="3:5" ht="15.75" customHeight="1" x14ac:dyDescent="0.25">
      <c r="C377" s="4"/>
      <c r="D377" s="4"/>
      <c r="E377" s="4"/>
    </row>
    <row r="378" spans="3:5" ht="15.75" customHeight="1" x14ac:dyDescent="0.25">
      <c r="C378" s="4"/>
      <c r="D378" s="4"/>
      <c r="E378" s="4"/>
    </row>
    <row r="379" spans="3:5" ht="15.75" customHeight="1" x14ac:dyDescent="0.25">
      <c r="C379" s="4"/>
      <c r="D379" s="4"/>
      <c r="E379" s="4"/>
    </row>
    <row r="380" spans="3:5" ht="15.75" customHeight="1" x14ac:dyDescent="0.25">
      <c r="C380" s="4"/>
      <c r="D380" s="4"/>
      <c r="E380" s="4"/>
    </row>
    <row r="381" spans="3:5" ht="15.75" customHeight="1" x14ac:dyDescent="0.25">
      <c r="C381" s="4"/>
      <c r="D381" s="4"/>
      <c r="E381" s="4"/>
    </row>
    <row r="382" spans="3:5" ht="15.75" customHeight="1" x14ac:dyDescent="0.25">
      <c r="C382" s="4"/>
      <c r="D382" s="4"/>
      <c r="E382" s="4"/>
    </row>
    <row r="383" spans="3:5" ht="15.75" customHeight="1" x14ac:dyDescent="0.25">
      <c r="C383" s="4"/>
      <c r="D383" s="4"/>
      <c r="E383" s="4"/>
    </row>
    <row r="384" spans="3:5" ht="15.75" customHeight="1" x14ac:dyDescent="0.25">
      <c r="C384" s="4"/>
      <c r="D384" s="4"/>
      <c r="E384" s="4"/>
    </row>
    <row r="385" spans="3:5" ht="15.75" customHeight="1" x14ac:dyDescent="0.25">
      <c r="C385" s="4"/>
      <c r="D385" s="4"/>
      <c r="E385" s="4"/>
    </row>
    <row r="386" spans="3:5" ht="15.75" customHeight="1" x14ac:dyDescent="0.25">
      <c r="C386" s="4"/>
      <c r="D386" s="4"/>
      <c r="E386" s="4"/>
    </row>
    <row r="387" spans="3:5" ht="15.75" customHeight="1" x14ac:dyDescent="0.25">
      <c r="C387" s="4"/>
      <c r="D387" s="4"/>
      <c r="E387" s="4"/>
    </row>
    <row r="388" spans="3:5" ht="15.75" customHeight="1" x14ac:dyDescent="0.25">
      <c r="C388" s="4"/>
      <c r="D388" s="4"/>
      <c r="E388" s="4"/>
    </row>
    <row r="389" spans="3:5" ht="15.75" customHeight="1" x14ac:dyDescent="0.25">
      <c r="C389" s="4"/>
      <c r="D389" s="4"/>
      <c r="E389" s="4"/>
    </row>
    <row r="390" spans="3:5" ht="15.75" customHeight="1" x14ac:dyDescent="0.25">
      <c r="C390" s="4"/>
      <c r="D390" s="4"/>
      <c r="E390" s="4"/>
    </row>
    <row r="391" spans="3:5" ht="15.75" customHeight="1" x14ac:dyDescent="0.25">
      <c r="C391" s="4"/>
      <c r="D391" s="4"/>
      <c r="E391" s="4"/>
    </row>
    <row r="392" spans="3:5" ht="15.75" customHeight="1" x14ac:dyDescent="0.25">
      <c r="C392" s="4"/>
      <c r="D392" s="4"/>
      <c r="E392" s="4"/>
    </row>
    <row r="393" spans="3:5" ht="15.75" customHeight="1" x14ac:dyDescent="0.25">
      <c r="C393" s="4"/>
      <c r="D393" s="4"/>
      <c r="E393" s="4"/>
    </row>
    <row r="394" spans="3:5" ht="15.75" customHeight="1" x14ac:dyDescent="0.25">
      <c r="C394" s="4"/>
      <c r="D394" s="4"/>
      <c r="E394" s="4"/>
    </row>
    <row r="395" spans="3:5" ht="15.75" customHeight="1" x14ac:dyDescent="0.25">
      <c r="C395" s="4"/>
      <c r="D395" s="4"/>
      <c r="E395" s="4"/>
    </row>
    <row r="396" spans="3:5" ht="15.75" customHeight="1" x14ac:dyDescent="0.25">
      <c r="C396" s="4"/>
      <c r="D396" s="4"/>
      <c r="E396" s="4"/>
    </row>
    <row r="397" spans="3:5" ht="15.75" customHeight="1" x14ac:dyDescent="0.25">
      <c r="C397" s="4"/>
      <c r="D397" s="4"/>
      <c r="E397" s="4"/>
    </row>
    <row r="398" spans="3:5" ht="15.75" customHeight="1" x14ac:dyDescent="0.25">
      <c r="C398" s="4"/>
      <c r="D398" s="4"/>
      <c r="E398" s="4"/>
    </row>
    <row r="399" spans="3:5" ht="15.75" customHeight="1" x14ac:dyDescent="0.25">
      <c r="C399" s="4"/>
      <c r="D399" s="4"/>
      <c r="E399" s="4"/>
    </row>
    <row r="400" spans="3:5" ht="15.75" customHeight="1" x14ac:dyDescent="0.25">
      <c r="C400" s="4"/>
      <c r="D400" s="4"/>
      <c r="E400" s="4"/>
    </row>
    <row r="401" spans="3:5" ht="15.75" customHeight="1" x14ac:dyDescent="0.25">
      <c r="C401" s="4"/>
      <c r="D401" s="4"/>
      <c r="E401" s="4"/>
    </row>
    <row r="402" spans="3:5" ht="15.75" customHeight="1" x14ac:dyDescent="0.25">
      <c r="C402" s="4"/>
      <c r="D402" s="4"/>
      <c r="E402" s="4"/>
    </row>
    <row r="403" spans="3:5" ht="15.75" customHeight="1" x14ac:dyDescent="0.25">
      <c r="C403" s="4"/>
      <c r="D403" s="4"/>
      <c r="E403" s="4"/>
    </row>
    <row r="404" spans="3:5" ht="15.75" customHeight="1" x14ac:dyDescent="0.25">
      <c r="C404" s="4"/>
      <c r="D404" s="4"/>
      <c r="E404" s="4"/>
    </row>
    <row r="405" spans="3:5" ht="15.75" customHeight="1" x14ac:dyDescent="0.25">
      <c r="C405" s="4"/>
      <c r="D405" s="4"/>
      <c r="E405" s="4"/>
    </row>
    <row r="406" spans="3:5" ht="15.75" customHeight="1" x14ac:dyDescent="0.25">
      <c r="C406" s="4"/>
      <c r="D406" s="4"/>
      <c r="E406" s="4"/>
    </row>
    <row r="407" spans="3:5" ht="15.75" customHeight="1" x14ac:dyDescent="0.25">
      <c r="C407" s="4"/>
      <c r="D407" s="4"/>
      <c r="E407" s="4"/>
    </row>
    <row r="408" spans="3:5" ht="15.75" customHeight="1" x14ac:dyDescent="0.25">
      <c r="C408" s="4"/>
      <c r="D408" s="4"/>
      <c r="E408" s="4"/>
    </row>
    <row r="409" spans="3:5" ht="15.75" customHeight="1" x14ac:dyDescent="0.25">
      <c r="C409" s="4"/>
      <c r="D409" s="4"/>
      <c r="E409" s="4"/>
    </row>
    <row r="410" spans="3:5" ht="15.75" customHeight="1" x14ac:dyDescent="0.25">
      <c r="C410" s="4"/>
      <c r="D410" s="4"/>
      <c r="E410" s="4"/>
    </row>
    <row r="411" spans="3:5" ht="15.75" customHeight="1" x14ac:dyDescent="0.25">
      <c r="C411" s="4"/>
      <c r="D411" s="4"/>
      <c r="E411" s="4"/>
    </row>
    <row r="412" spans="3:5" ht="15.75" customHeight="1" x14ac:dyDescent="0.25">
      <c r="C412" s="4"/>
      <c r="D412" s="4"/>
      <c r="E412" s="4"/>
    </row>
    <row r="413" spans="3:5" ht="15.75" customHeight="1" x14ac:dyDescent="0.25">
      <c r="C413" s="4"/>
      <c r="D413" s="4"/>
      <c r="E413" s="4"/>
    </row>
    <row r="414" spans="3:5" ht="15.75" customHeight="1" x14ac:dyDescent="0.25">
      <c r="C414" s="4"/>
      <c r="D414" s="4"/>
      <c r="E414" s="4"/>
    </row>
    <row r="415" spans="3:5" ht="15.75" customHeight="1" x14ac:dyDescent="0.25">
      <c r="C415" s="4"/>
      <c r="D415" s="4"/>
      <c r="E415" s="4"/>
    </row>
    <row r="416" spans="3:5" ht="15.75" customHeight="1" x14ac:dyDescent="0.25">
      <c r="C416" s="4"/>
      <c r="D416" s="4"/>
      <c r="E416" s="4"/>
    </row>
    <row r="417" spans="3:5" ht="15.75" customHeight="1" x14ac:dyDescent="0.25">
      <c r="C417" s="4"/>
      <c r="D417" s="4"/>
      <c r="E417" s="4"/>
    </row>
    <row r="418" spans="3:5" ht="15.75" customHeight="1" x14ac:dyDescent="0.25">
      <c r="C418" s="4"/>
      <c r="D418" s="4"/>
      <c r="E418" s="4"/>
    </row>
    <row r="419" spans="3:5" ht="15.75" customHeight="1" x14ac:dyDescent="0.25">
      <c r="C419" s="4"/>
      <c r="D419" s="4"/>
      <c r="E419" s="4"/>
    </row>
    <row r="420" spans="3:5" ht="15.75" customHeight="1" x14ac:dyDescent="0.25">
      <c r="C420" s="4"/>
      <c r="D420" s="4"/>
      <c r="E420" s="4"/>
    </row>
    <row r="421" spans="3:5" ht="15.75" customHeight="1" x14ac:dyDescent="0.25">
      <c r="C421" s="4"/>
      <c r="D421" s="4"/>
      <c r="E421" s="4"/>
    </row>
    <row r="422" spans="3:5" ht="15.75" customHeight="1" x14ac:dyDescent="0.25">
      <c r="C422" s="4"/>
      <c r="D422" s="4"/>
      <c r="E422" s="4"/>
    </row>
    <row r="423" spans="3:5" ht="15.75" customHeight="1" x14ac:dyDescent="0.25">
      <c r="C423" s="4"/>
      <c r="D423" s="4"/>
      <c r="E423" s="4"/>
    </row>
    <row r="424" spans="3:5" ht="15.75" customHeight="1" x14ac:dyDescent="0.25">
      <c r="C424" s="4"/>
      <c r="D424" s="4"/>
      <c r="E424" s="4"/>
    </row>
    <row r="425" spans="3:5" ht="15.75" customHeight="1" x14ac:dyDescent="0.25">
      <c r="C425" s="4"/>
      <c r="D425" s="4"/>
      <c r="E425" s="4"/>
    </row>
    <row r="426" spans="3:5" ht="15.75" customHeight="1" x14ac:dyDescent="0.25">
      <c r="C426" s="4"/>
      <c r="D426" s="4"/>
      <c r="E426" s="4"/>
    </row>
    <row r="427" spans="3:5" ht="15.75" customHeight="1" x14ac:dyDescent="0.25">
      <c r="C427" s="4"/>
      <c r="D427" s="4"/>
      <c r="E427" s="4"/>
    </row>
    <row r="428" spans="3:5" ht="15.75" customHeight="1" x14ac:dyDescent="0.25">
      <c r="C428" s="4"/>
      <c r="D428" s="4"/>
      <c r="E428" s="4"/>
    </row>
    <row r="429" spans="3:5" ht="15.75" customHeight="1" x14ac:dyDescent="0.25">
      <c r="C429" s="4"/>
      <c r="D429" s="4"/>
      <c r="E429" s="4"/>
    </row>
    <row r="430" spans="3:5" ht="15.75" customHeight="1" x14ac:dyDescent="0.25">
      <c r="C430" s="4"/>
      <c r="D430" s="4"/>
      <c r="E430" s="4"/>
    </row>
    <row r="431" spans="3:5" ht="15.75" customHeight="1" x14ac:dyDescent="0.25">
      <c r="C431" s="4"/>
      <c r="D431" s="4"/>
      <c r="E431" s="4"/>
    </row>
    <row r="432" spans="3:5" ht="15.75" customHeight="1" x14ac:dyDescent="0.25">
      <c r="C432" s="4"/>
      <c r="D432" s="4"/>
      <c r="E432" s="4"/>
    </row>
    <row r="433" spans="3:5" ht="15.75" customHeight="1" x14ac:dyDescent="0.25">
      <c r="C433" s="4"/>
      <c r="D433" s="4"/>
      <c r="E433" s="4"/>
    </row>
    <row r="434" spans="3:5" ht="15.75" customHeight="1" x14ac:dyDescent="0.25">
      <c r="C434" s="4"/>
      <c r="D434" s="4"/>
      <c r="E434" s="4"/>
    </row>
    <row r="435" spans="3:5" ht="15.75" customHeight="1" x14ac:dyDescent="0.25">
      <c r="C435" s="4"/>
      <c r="D435" s="4"/>
      <c r="E435" s="4"/>
    </row>
    <row r="436" spans="3:5" ht="15.75" customHeight="1" x14ac:dyDescent="0.25">
      <c r="C436" s="4"/>
      <c r="D436" s="4"/>
      <c r="E436" s="4"/>
    </row>
    <row r="437" spans="3:5" ht="15.75" customHeight="1" x14ac:dyDescent="0.25">
      <c r="C437" s="4"/>
      <c r="D437" s="4"/>
      <c r="E437" s="4"/>
    </row>
    <row r="438" spans="3:5" ht="15.75" customHeight="1" x14ac:dyDescent="0.25">
      <c r="C438" s="4"/>
      <c r="D438" s="4"/>
      <c r="E438" s="4"/>
    </row>
    <row r="439" spans="3:5" ht="15.75" customHeight="1" x14ac:dyDescent="0.25">
      <c r="C439" s="4"/>
      <c r="D439" s="4"/>
      <c r="E439" s="4"/>
    </row>
    <row r="440" spans="3:5" ht="15.75" customHeight="1" x14ac:dyDescent="0.25">
      <c r="C440" s="4"/>
      <c r="D440" s="4"/>
      <c r="E440" s="4"/>
    </row>
    <row r="441" spans="3:5" ht="15.75" customHeight="1" x14ac:dyDescent="0.25">
      <c r="C441" s="4"/>
      <c r="D441" s="4"/>
      <c r="E441" s="4"/>
    </row>
    <row r="442" spans="3:5" ht="15.75" customHeight="1" x14ac:dyDescent="0.25">
      <c r="C442" s="4"/>
      <c r="D442" s="4"/>
      <c r="E442" s="4"/>
    </row>
    <row r="443" spans="3:5" ht="15.75" customHeight="1" x14ac:dyDescent="0.25">
      <c r="C443" s="4"/>
      <c r="D443" s="4"/>
      <c r="E443" s="4"/>
    </row>
    <row r="444" spans="3:5" ht="15.75" customHeight="1" x14ac:dyDescent="0.25">
      <c r="C444" s="4"/>
      <c r="D444" s="4"/>
      <c r="E444" s="4"/>
    </row>
    <row r="445" spans="3:5" ht="15.75" customHeight="1" x14ac:dyDescent="0.25">
      <c r="C445" s="4"/>
      <c r="D445" s="4"/>
      <c r="E445" s="4"/>
    </row>
    <row r="446" spans="3:5" ht="15.75" customHeight="1" x14ac:dyDescent="0.25">
      <c r="C446" s="4"/>
      <c r="D446" s="4"/>
      <c r="E446" s="4"/>
    </row>
    <row r="447" spans="3:5" ht="15.75" customHeight="1" x14ac:dyDescent="0.25">
      <c r="C447" s="4"/>
      <c r="D447" s="4"/>
      <c r="E447" s="4"/>
    </row>
    <row r="448" spans="3:5" ht="15.75" customHeight="1" x14ac:dyDescent="0.25">
      <c r="C448" s="4"/>
      <c r="D448" s="4"/>
      <c r="E448" s="4"/>
    </row>
    <row r="449" spans="3:5" ht="15.75" customHeight="1" x14ac:dyDescent="0.25">
      <c r="C449" s="4"/>
      <c r="D449" s="4"/>
      <c r="E449" s="4"/>
    </row>
    <row r="450" spans="3:5" ht="15.75" customHeight="1" x14ac:dyDescent="0.25">
      <c r="C450" s="4"/>
      <c r="D450" s="4"/>
      <c r="E450" s="4"/>
    </row>
    <row r="451" spans="3:5" ht="15.75" customHeight="1" x14ac:dyDescent="0.25">
      <c r="C451" s="4"/>
      <c r="D451" s="4"/>
      <c r="E451" s="4"/>
    </row>
    <row r="452" spans="3:5" ht="15.75" customHeight="1" x14ac:dyDescent="0.25">
      <c r="C452" s="4"/>
      <c r="D452" s="4"/>
      <c r="E452" s="4"/>
    </row>
    <row r="453" spans="3:5" ht="15.75" customHeight="1" x14ac:dyDescent="0.25">
      <c r="C453" s="4"/>
      <c r="D453" s="4"/>
      <c r="E453" s="4"/>
    </row>
    <row r="454" spans="3:5" ht="15.75" customHeight="1" x14ac:dyDescent="0.25">
      <c r="C454" s="4"/>
      <c r="D454" s="4"/>
      <c r="E454" s="4"/>
    </row>
    <row r="455" spans="3:5" ht="15.75" customHeight="1" x14ac:dyDescent="0.25">
      <c r="C455" s="4"/>
      <c r="D455" s="4"/>
      <c r="E455" s="4"/>
    </row>
    <row r="456" spans="3:5" ht="15.75" customHeight="1" x14ac:dyDescent="0.25">
      <c r="C456" s="4"/>
      <c r="D456" s="4"/>
      <c r="E456" s="4"/>
    </row>
    <row r="457" spans="3:5" ht="15.75" customHeight="1" x14ac:dyDescent="0.25">
      <c r="C457" s="4"/>
      <c r="D457" s="4"/>
      <c r="E457" s="4"/>
    </row>
    <row r="458" spans="3:5" ht="15.75" customHeight="1" x14ac:dyDescent="0.25">
      <c r="C458" s="4"/>
      <c r="D458" s="4"/>
      <c r="E458" s="4"/>
    </row>
    <row r="459" spans="3:5" ht="15.75" customHeight="1" x14ac:dyDescent="0.25">
      <c r="C459" s="4"/>
      <c r="D459" s="4"/>
      <c r="E459" s="4"/>
    </row>
    <row r="460" spans="3:5" ht="15.75" customHeight="1" x14ac:dyDescent="0.25">
      <c r="C460" s="4"/>
      <c r="D460" s="4"/>
      <c r="E460" s="4"/>
    </row>
    <row r="461" spans="3:5" ht="15.75" customHeight="1" x14ac:dyDescent="0.25">
      <c r="C461" s="4"/>
      <c r="D461" s="4"/>
      <c r="E461" s="4"/>
    </row>
    <row r="462" spans="3:5" ht="15.75" customHeight="1" x14ac:dyDescent="0.25">
      <c r="C462" s="4"/>
      <c r="D462" s="4"/>
      <c r="E462" s="4"/>
    </row>
    <row r="463" spans="3:5" ht="15.75" customHeight="1" x14ac:dyDescent="0.25">
      <c r="C463" s="4"/>
      <c r="D463" s="4"/>
      <c r="E463" s="4"/>
    </row>
    <row r="464" spans="3:5" ht="15.75" customHeight="1" x14ac:dyDescent="0.25">
      <c r="C464" s="4"/>
      <c r="D464" s="4"/>
      <c r="E464" s="4"/>
    </row>
    <row r="465" spans="3:5" ht="15.75" customHeight="1" x14ac:dyDescent="0.25">
      <c r="C465" s="4"/>
      <c r="D465" s="4"/>
      <c r="E465" s="4"/>
    </row>
    <row r="466" spans="3:5" ht="15.75" customHeight="1" x14ac:dyDescent="0.25">
      <c r="C466" s="4"/>
      <c r="D466" s="4"/>
      <c r="E466" s="4"/>
    </row>
    <row r="467" spans="3:5" ht="15.75" customHeight="1" x14ac:dyDescent="0.25">
      <c r="C467" s="4"/>
      <c r="D467" s="4"/>
      <c r="E467" s="4"/>
    </row>
    <row r="468" spans="3:5" ht="15.75" customHeight="1" x14ac:dyDescent="0.25">
      <c r="C468" s="4"/>
      <c r="D468" s="4"/>
      <c r="E468" s="4"/>
    </row>
    <row r="469" spans="3:5" ht="15.75" customHeight="1" x14ac:dyDescent="0.25">
      <c r="C469" s="4"/>
      <c r="D469" s="4"/>
      <c r="E469" s="4"/>
    </row>
    <row r="470" spans="3:5" ht="15.75" customHeight="1" x14ac:dyDescent="0.25">
      <c r="C470" s="4"/>
      <c r="D470" s="4"/>
      <c r="E470" s="4"/>
    </row>
    <row r="471" spans="3:5" ht="15.75" customHeight="1" x14ac:dyDescent="0.25">
      <c r="C471" s="4"/>
      <c r="D471" s="4"/>
      <c r="E471" s="4"/>
    </row>
    <row r="472" spans="3:5" ht="15.75" customHeight="1" x14ac:dyDescent="0.25">
      <c r="C472" s="4"/>
      <c r="D472" s="4"/>
      <c r="E472" s="4"/>
    </row>
    <row r="473" spans="3:5" ht="15.75" customHeight="1" x14ac:dyDescent="0.25">
      <c r="C473" s="4"/>
      <c r="D473" s="4"/>
      <c r="E473" s="4"/>
    </row>
    <row r="474" spans="3:5" ht="15.75" customHeight="1" x14ac:dyDescent="0.25">
      <c r="C474" s="4"/>
      <c r="D474" s="4"/>
      <c r="E474" s="4"/>
    </row>
    <row r="475" spans="3:5" ht="15.75" customHeight="1" x14ac:dyDescent="0.25">
      <c r="C475" s="4"/>
      <c r="D475" s="4"/>
      <c r="E475" s="4"/>
    </row>
    <row r="476" spans="3:5" ht="15.75" customHeight="1" x14ac:dyDescent="0.25">
      <c r="C476" s="4"/>
      <c r="D476" s="4"/>
      <c r="E476" s="4"/>
    </row>
    <row r="477" spans="3:5" ht="15.75" customHeight="1" x14ac:dyDescent="0.25">
      <c r="C477" s="4"/>
      <c r="D477" s="4"/>
      <c r="E477" s="4"/>
    </row>
    <row r="478" spans="3:5" ht="15.75" customHeight="1" x14ac:dyDescent="0.25">
      <c r="C478" s="4"/>
      <c r="D478" s="4"/>
      <c r="E478" s="4"/>
    </row>
    <row r="479" spans="3:5" ht="15.75" customHeight="1" x14ac:dyDescent="0.25">
      <c r="C479" s="4"/>
      <c r="D479" s="4"/>
      <c r="E479" s="4"/>
    </row>
    <row r="480" spans="3:5" ht="15.75" customHeight="1" x14ac:dyDescent="0.25">
      <c r="C480" s="4"/>
      <c r="D480" s="4"/>
      <c r="E480" s="4"/>
    </row>
    <row r="481" spans="3:5" ht="15.75" customHeight="1" x14ac:dyDescent="0.25">
      <c r="C481" s="4"/>
      <c r="D481" s="4"/>
      <c r="E481" s="4"/>
    </row>
    <row r="482" spans="3:5" ht="15.75" customHeight="1" x14ac:dyDescent="0.25">
      <c r="C482" s="4"/>
      <c r="D482" s="4"/>
      <c r="E482" s="4"/>
    </row>
    <row r="483" spans="3:5" ht="15.75" customHeight="1" x14ac:dyDescent="0.25">
      <c r="C483" s="4"/>
      <c r="D483" s="4"/>
      <c r="E483" s="4"/>
    </row>
    <row r="484" spans="3:5" ht="15.75" customHeight="1" x14ac:dyDescent="0.25">
      <c r="C484" s="4"/>
      <c r="D484" s="4"/>
      <c r="E484" s="4"/>
    </row>
    <row r="485" spans="3:5" ht="15.75" customHeight="1" x14ac:dyDescent="0.25">
      <c r="C485" s="4"/>
      <c r="D485" s="4"/>
      <c r="E485" s="4"/>
    </row>
    <row r="486" spans="3:5" ht="15.75" customHeight="1" x14ac:dyDescent="0.25">
      <c r="C486" s="4"/>
      <c r="D486" s="4"/>
      <c r="E486" s="4"/>
    </row>
    <row r="487" spans="3:5" ht="15.75" customHeight="1" x14ac:dyDescent="0.25">
      <c r="C487" s="4"/>
      <c r="D487" s="4"/>
      <c r="E487" s="4"/>
    </row>
    <row r="488" spans="3:5" ht="15.75" customHeight="1" x14ac:dyDescent="0.25">
      <c r="C488" s="4"/>
      <c r="D488" s="4"/>
      <c r="E488" s="4"/>
    </row>
    <row r="489" spans="3:5" ht="15.75" customHeight="1" x14ac:dyDescent="0.25">
      <c r="C489" s="4"/>
      <c r="D489" s="4"/>
      <c r="E489" s="4"/>
    </row>
    <row r="490" spans="3:5" ht="15.75" customHeight="1" x14ac:dyDescent="0.25">
      <c r="C490" s="4"/>
      <c r="D490" s="4"/>
      <c r="E490" s="4"/>
    </row>
    <row r="491" spans="3:5" ht="15.75" customHeight="1" x14ac:dyDescent="0.25">
      <c r="C491" s="4"/>
      <c r="D491" s="4"/>
      <c r="E491" s="4"/>
    </row>
    <row r="492" spans="3:5" ht="15.75" customHeight="1" x14ac:dyDescent="0.25">
      <c r="C492" s="4"/>
      <c r="D492" s="4"/>
      <c r="E492" s="4"/>
    </row>
    <row r="493" spans="3:5" ht="15.75" customHeight="1" x14ac:dyDescent="0.25">
      <c r="C493" s="4"/>
      <c r="D493" s="4"/>
      <c r="E493" s="4"/>
    </row>
    <row r="494" spans="3:5" ht="15.75" customHeight="1" x14ac:dyDescent="0.25">
      <c r="C494" s="4"/>
      <c r="D494" s="4"/>
      <c r="E494" s="4"/>
    </row>
    <row r="495" spans="3:5" ht="15.75" customHeight="1" x14ac:dyDescent="0.25">
      <c r="C495" s="4"/>
      <c r="D495" s="4"/>
      <c r="E495" s="4"/>
    </row>
    <row r="496" spans="3:5" ht="15.75" customHeight="1" x14ac:dyDescent="0.25">
      <c r="C496" s="4"/>
      <c r="D496" s="4"/>
      <c r="E496" s="4"/>
    </row>
    <row r="497" spans="3:5" ht="15.75" customHeight="1" x14ac:dyDescent="0.25">
      <c r="C497" s="4"/>
      <c r="D497" s="4"/>
      <c r="E497" s="4"/>
    </row>
    <row r="498" spans="3:5" ht="15.75" customHeight="1" x14ac:dyDescent="0.25">
      <c r="C498" s="4"/>
      <c r="D498" s="4"/>
      <c r="E498" s="4"/>
    </row>
    <row r="499" spans="3:5" ht="15.75" customHeight="1" x14ac:dyDescent="0.25">
      <c r="C499" s="4"/>
      <c r="D499" s="4"/>
      <c r="E499" s="4"/>
    </row>
    <row r="500" spans="3:5" ht="15.75" customHeight="1" x14ac:dyDescent="0.25">
      <c r="C500" s="4"/>
      <c r="D500" s="4"/>
      <c r="E500" s="4"/>
    </row>
    <row r="501" spans="3:5" ht="15.75" customHeight="1" x14ac:dyDescent="0.25">
      <c r="C501" s="4"/>
      <c r="D501" s="4"/>
      <c r="E501" s="4"/>
    </row>
    <row r="502" spans="3:5" ht="15.75" customHeight="1" x14ac:dyDescent="0.25">
      <c r="C502" s="4"/>
      <c r="D502" s="4"/>
      <c r="E502" s="4"/>
    </row>
    <row r="503" spans="3:5" ht="15.75" customHeight="1" x14ac:dyDescent="0.25">
      <c r="C503" s="4"/>
      <c r="D503" s="4"/>
      <c r="E503" s="4"/>
    </row>
    <row r="504" spans="3:5" ht="15.75" customHeight="1" x14ac:dyDescent="0.25">
      <c r="C504" s="4"/>
      <c r="D504" s="4"/>
      <c r="E504" s="4"/>
    </row>
    <row r="505" spans="3:5" ht="15.75" customHeight="1" x14ac:dyDescent="0.25">
      <c r="C505" s="4"/>
      <c r="D505" s="4"/>
      <c r="E505" s="4"/>
    </row>
    <row r="506" spans="3:5" ht="15.75" customHeight="1" x14ac:dyDescent="0.25">
      <c r="C506" s="4"/>
      <c r="D506" s="4"/>
      <c r="E506" s="4"/>
    </row>
    <row r="507" spans="3:5" ht="15.75" customHeight="1" x14ac:dyDescent="0.25">
      <c r="C507" s="4"/>
      <c r="D507" s="4"/>
      <c r="E507" s="4"/>
    </row>
    <row r="508" spans="3:5" ht="15.75" customHeight="1" x14ac:dyDescent="0.25">
      <c r="C508" s="4"/>
      <c r="D508" s="4"/>
      <c r="E508" s="4"/>
    </row>
    <row r="509" spans="3:5" ht="15.75" customHeight="1" x14ac:dyDescent="0.25">
      <c r="C509" s="4"/>
      <c r="D509" s="4"/>
      <c r="E509" s="4"/>
    </row>
    <row r="510" spans="3:5" ht="15.75" customHeight="1" x14ac:dyDescent="0.25">
      <c r="C510" s="4"/>
      <c r="D510" s="4"/>
      <c r="E510" s="4"/>
    </row>
    <row r="511" spans="3:5" ht="15.75" customHeight="1" x14ac:dyDescent="0.25">
      <c r="C511" s="4"/>
      <c r="D511" s="4"/>
      <c r="E511" s="4"/>
    </row>
    <row r="512" spans="3:5" ht="15.75" customHeight="1" x14ac:dyDescent="0.25">
      <c r="C512" s="4"/>
      <c r="D512" s="4"/>
      <c r="E512" s="4"/>
    </row>
    <row r="513" spans="3:5" ht="15.75" customHeight="1" x14ac:dyDescent="0.25">
      <c r="C513" s="4"/>
      <c r="D513" s="4"/>
      <c r="E513" s="4"/>
    </row>
    <row r="514" spans="3:5" ht="15.75" customHeight="1" x14ac:dyDescent="0.25">
      <c r="C514" s="4"/>
      <c r="D514" s="4"/>
      <c r="E514" s="4"/>
    </row>
    <row r="515" spans="3:5" ht="15.75" customHeight="1" x14ac:dyDescent="0.25">
      <c r="C515" s="4"/>
      <c r="D515" s="4"/>
      <c r="E515" s="4"/>
    </row>
    <row r="516" spans="3:5" ht="15.75" customHeight="1" x14ac:dyDescent="0.25">
      <c r="C516" s="4"/>
      <c r="D516" s="4"/>
      <c r="E516" s="4"/>
    </row>
    <row r="517" spans="3:5" ht="15.75" customHeight="1" x14ac:dyDescent="0.25">
      <c r="C517" s="4"/>
      <c r="D517" s="4"/>
      <c r="E517" s="4"/>
    </row>
    <row r="518" spans="3:5" ht="15.75" customHeight="1" x14ac:dyDescent="0.25">
      <c r="C518" s="4"/>
      <c r="D518" s="4"/>
      <c r="E518" s="4"/>
    </row>
    <row r="519" spans="3:5" ht="15.75" customHeight="1" x14ac:dyDescent="0.25">
      <c r="C519" s="4"/>
      <c r="D519" s="4"/>
      <c r="E519" s="4"/>
    </row>
    <row r="520" spans="3:5" ht="15.75" customHeight="1" x14ac:dyDescent="0.25">
      <c r="C520" s="4"/>
      <c r="D520" s="4"/>
      <c r="E520" s="4"/>
    </row>
    <row r="521" spans="3:5" ht="15.75" customHeight="1" x14ac:dyDescent="0.25">
      <c r="C521" s="4"/>
      <c r="D521" s="4"/>
      <c r="E521" s="4"/>
    </row>
    <row r="522" spans="3:5" ht="15.75" customHeight="1" x14ac:dyDescent="0.25">
      <c r="C522" s="4"/>
      <c r="D522" s="4"/>
      <c r="E522" s="4"/>
    </row>
    <row r="523" spans="3:5" ht="15.75" customHeight="1" x14ac:dyDescent="0.25">
      <c r="C523" s="4"/>
      <c r="D523" s="4"/>
      <c r="E523" s="4"/>
    </row>
    <row r="524" spans="3:5" ht="15.75" customHeight="1" x14ac:dyDescent="0.25">
      <c r="C524" s="4"/>
      <c r="D524" s="4"/>
      <c r="E524" s="4"/>
    </row>
    <row r="525" spans="3:5" ht="15.75" customHeight="1" x14ac:dyDescent="0.25">
      <c r="C525" s="4"/>
      <c r="D525" s="4"/>
      <c r="E525" s="4"/>
    </row>
    <row r="526" spans="3:5" ht="15.75" customHeight="1" x14ac:dyDescent="0.25">
      <c r="C526" s="4"/>
      <c r="D526" s="4"/>
      <c r="E526" s="4"/>
    </row>
    <row r="527" spans="3:5" ht="15.75" customHeight="1" x14ac:dyDescent="0.25">
      <c r="C527" s="4"/>
      <c r="D527" s="4"/>
      <c r="E527" s="4"/>
    </row>
    <row r="528" spans="3:5" ht="15.75" customHeight="1" x14ac:dyDescent="0.25">
      <c r="C528" s="4"/>
      <c r="D528" s="4"/>
      <c r="E528" s="4"/>
    </row>
    <row r="529" spans="3:5" ht="15.75" customHeight="1" x14ac:dyDescent="0.25">
      <c r="C529" s="4"/>
      <c r="D529" s="4"/>
      <c r="E529" s="4"/>
    </row>
    <row r="530" spans="3:5" ht="15.75" customHeight="1" x14ac:dyDescent="0.25">
      <c r="C530" s="4"/>
      <c r="D530" s="4"/>
      <c r="E530" s="4"/>
    </row>
    <row r="531" spans="3:5" ht="15.75" customHeight="1" x14ac:dyDescent="0.25">
      <c r="C531" s="4"/>
      <c r="D531" s="4"/>
      <c r="E531" s="4"/>
    </row>
    <row r="532" spans="3:5" ht="15.75" customHeight="1" x14ac:dyDescent="0.25">
      <c r="C532" s="4"/>
      <c r="D532" s="4"/>
      <c r="E532" s="4"/>
    </row>
    <row r="533" spans="3:5" ht="15.75" customHeight="1" x14ac:dyDescent="0.25">
      <c r="C533" s="4"/>
      <c r="D533" s="4"/>
      <c r="E533" s="4"/>
    </row>
    <row r="534" spans="3:5" ht="15.75" customHeight="1" x14ac:dyDescent="0.25">
      <c r="C534" s="4"/>
      <c r="D534" s="4"/>
      <c r="E534" s="4"/>
    </row>
    <row r="535" spans="3:5" ht="15.75" customHeight="1" x14ac:dyDescent="0.25">
      <c r="C535" s="4"/>
      <c r="D535" s="4"/>
      <c r="E535" s="4"/>
    </row>
    <row r="536" spans="3:5" ht="15.75" customHeight="1" x14ac:dyDescent="0.25">
      <c r="C536" s="4"/>
      <c r="D536" s="4"/>
      <c r="E536" s="4"/>
    </row>
    <row r="537" spans="3:5" ht="15.75" customHeight="1" x14ac:dyDescent="0.25">
      <c r="C537" s="4"/>
      <c r="D537" s="4"/>
      <c r="E537" s="4"/>
    </row>
    <row r="538" spans="3:5" ht="15.75" customHeight="1" x14ac:dyDescent="0.25">
      <c r="C538" s="4"/>
      <c r="D538" s="4"/>
      <c r="E538" s="4"/>
    </row>
    <row r="539" spans="3:5" ht="15.75" customHeight="1" x14ac:dyDescent="0.25">
      <c r="C539" s="4"/>
      <c r="D539" s="4"/>
      <c r="E539" s="4"/>
    </row>
    <row r="540" spans="3:5" ht="15.75" customHeight="1" x14ac:dyDescent="0.25">
      <c r="C540" s="4"/>
      <c r="D540" s="4"/>
      <c r="E540" s="4"/>
    </row>
    <row r="541" spans="3:5" ht="15.75" customHeight="1" x14ac:dyDescent="0.25">
      <c r="C541" s="4"/>
      <c r="D541" s="4"/>
      <c r="E541" s="4"/>
    </row>
    <row r="542" spans="3:5" ht="15.75" customHeight="1" x14ac:dyDescent="0.25">
      <c r="C542" s="4"/>
      <c r="D542" s="4"/>
      <c r="E542" s="4"/>
    </row>
    <row r="543" spans="3:5" ht="15.75" customHeight="1" x14ac:dyDescent="0.25">
      <c r="C543" s="4"/>
      <c r="D543" s="4"/>
      <c r="E543" s="4"/>
    </row>
    <row r="544" spans="3:5" ht="15.75" customHeight="1" x14ac:dyDescent="0.25">
      <c r="C544" s="4"/>
      <c r="D544" s="4"/>
      <c r="E544" s="4"/>
    </row>
    <row r="545" spans="3:5" ht="15.75" customHeight="1" x14ac:dyDescent="0.25">
      <c r="C545" s="4"/>
      <c r="D545" s="4"/>
      <c r="E545" s="4"/>
    </row>
    <row r="546" spans="3:5" ht="15.75" customHeight="1" x14ac:dyDescent="0.25">
      <c r="C546" s="4"/>
      <c r="D546" s="4"/>
      <c r="E546" s="4"/>
    </row>
    <row r="547" spans="3:5" ht="15.75" customHeight="1" x14ac:dyDescent="0.25">
      <c r="C547" s="4"/>
      <c r="D547" s="4"/>
      <c r="E547" s="4"/>
    </row>
    <row r="548" spans="3:5" ht="15.75" customHeight="1" x14ac:dyDescent="0.25">
      <c r="C548" s="4"/>
      <c r="D548" s="4"/>
      <c r="E548" s="4"/>
    </row>
    <row r="549" spans="3:5" ht="15.75" customHeight="1" x14ac:dyDescent="0.25">
      <c r="C549" s="4"/>
      <c r="D549" s="4"/>
      <c r="E549" s="4"/>
    </row>
    <row r="550" spans="3:5" ht="15.75" customHeight="1" x14ac:dyDescent="0.25">
      <c r="C550" s="4"/>
      <c r="D550" s="4"/>
      <c r="E550" s="4"/>
    </row>
    <row r="551" spans="3:5" ht="15.75" customHeight="1" x14ac:dyDescent="0.25">
      <c r="C551" s="4"/>
      <c r="D551" s="4"/>
      <c r="E551" s="4"/>
    </row>
    <row r="552" spans="3:5" ht="15.75" customHeight="1" x14ac:dyDescent="0.25">
      <c r="C552" s="4"/>
      <c r="D552" s="4"/>
      <c r="E552" s="4"/>
    </row>
    <row r="553" spans="3:5" ht="15.75" customHeight="1" x14ac:dyDescent="0.25">
      <c r="C553" s="4"/>
      <c r="D553" s="4"/>
      <c r="E553" s="4"/>
    </row>
    <row r="554" spans="3:5" ht="15.75" customHeight="1" x14ac:dyDescent="0.25">
      <c r="C554" s="4"/>
      <c r="D554" s="4"/>
      <c r="E554" s="4"/>
    </row>
    <row r="555" spans="3:5" ht="15.75" customHeight="1" x14ac:dyDescent="0.25">
      <c r="C555" s="4"/>
      <c r="D555" s="4"/>
      <c r="E555" s="4"/>
    </row>
    <row r="556" spans="3:5" ht="15.75" customHeight="1" x14ac:dyDescent="0.25">
      <c r="C556" s="4"/>
      <c r="D556" s="4"/>
      <c r="E556" s="4"/>
    </row>
    <row r="557" spans="3:5" ht="15.75" customHeight="1" x14ac:dyDescent="0.25">
      <c r="C557" s="4"/>
      <c r="D557" s="4"/>
      <c r="E557" s="4"/>
    </row>
    <row r="558" spans="3:5" ht="15.75" customHeight="1" x14ac:dyDescent="0.25">
      <c r="C558" s="4"/>
      <c r="D558" s="4"/>
      <c r="E558" s="4"/>
    </row>
    <row r="559" spans="3:5" ht="15.75" customHeight="1" x14ac:dyDescent="0.25">
      <c r="C559" s="4"/>
      <c r="D559" s="4"/>
      <c r="E559" s="4"/>
    </row>
    <row r="560" spans="3:5" ht="15.75" customHeight="1" x14ac:dyDescent="0.25">
      <c r="C560" s="4"/>
      <c r="D560" s="4"/>
      <c r="E560" s="4"/>
    </row>
    <row r="561" spans="3:5" ht="15.75" customHeight="1" x14ac:dyDescent="0.25">
      <c r="C561" s="4"/>
      <c r="D561" s="4"/>
      <c r="E561" s="4"/>
    </row>
    <row r="562" spans="3:5" ht="15.75" customHeight="1" x14ac:dyDescent="0.25">
      <c r="C562" s="4"/>
      <c r="D562" s="4"/>
      <c r="E562" s="4"/>
    </row>
    <row r="563" spans="3:5" ht="15.75" customHeight="1" x14ac:dyDescent="0.25">
      <c r="C563" s="4"/>
      <c r="D563" s="4"/>
      <c r="E563" s="4"/>
    </row>
    <row r="564" spans="3:5" ht="15.75" customHeight="1" x14ac:dyDescent="0.25">
      <c r="C564" s="4"/>
      <c r="D564" s="4"/>
      <c r="E564" s="4"/>
    </row>
    <row r="565" spans="3:5" ht="15.75" customHeight="1" x14ac:dyDescent="0.25">
      <c r="C565" s="4"/>
      <c r="D565" s="4"/>
      <c r="E565" s="4"/>
    </row>
    <row r="566" spans="3:5" ht="15.75" customHeight="1" x14ac:dyDescent="0.25">
      <c r="C566" s="4"/>
      <c r="D566" s="4"/>
      <c r="E566" s="4"/>
    </row>
    <row r="567" spans="3:5" ht="15.75" customHeight="1" x14ac:dyDescent="0.25">
      <c r="C567" s="4"/>
      <c r="D567" s="4"/>
      <c r="E567" s="4"/>
    </row>
    <row r="568" spans="3:5" ht="15.75" customHeight="1" x14ac:dyDescent="0.25">
      <c r="C568" s="4"/>
      <c r="D568" s="4"/>
      <c r="E568" s="4"/>
    </row>
    <row r="569" spans="3:5" ht="15.75" customHeight="1" x14ac:dyDescent="0.25">
      <c r="C569" s="4"/>
      <c r="D569" s="4"/>
      <c r="E569" s="4"/>
    </row>
    <row r="570" spans="3:5" ht="15.75" customHeight="1" x14ac:dyDescent="0.25">
      <c r="C570" s="4"/>
      <c r="D570" s="4"/>
      <c r="E570" s="4"/>
    </row>
    <row r="571" spans="3:5" ht="15.75" customHeight="1" x14ac:dyDescent="0.25">
      <c r="C571" s="4"/>
      <c r="D571" s="4"/>
      <c r="E571" s="4"/>
    </row>
    <row r="572" spans="3:5" ht="15.75" customHeight="1" x14ac:dyDescent="0.25">
      <c r="C572" s="4"/>
      <c r="D572" s="4"/>
      <c r="E572" s="4"/>
    </row>
    <row r="573" spans="3:5" ht="15.75" customHeight="1" x14ac:dyDescent="0.25">
      <c r="C573" s="4"/>
      <c r="D573" s="4"/>
      <c r="E573" s="4"/>
    </row>
    <row r="574" spans="3:5" ht="15.75" customHeight="1" x14ac:dyDescent="0.25">
      <c r="C574" s="4"/>
      <c r="D574" s="4"/>
      <c r="E574" s="4"/>
    </row>
    <row r="575" spans="3:5" ht="15.75" customHeight="1" x14ac:dyDescent="0.25">
      <c r="C575" s="4"/>
      <c r="D575" s="4"/>
      <c r="E575" s="4"/>
    </row>
    <row r="576" spans="3:5" ht="15.75" customHeight="1" x14ac:dyDescent="0.25">
      <c r="C576" s="4"/>
      <c r="D576" s="4"/>
      <c r="E576" s="4"/>
    </row>
    <row r="577" spans="3:5" ht="15.75" customHeight="1" x14ac:dyDescent="0.25">
      <c r="C577" s="4"/>
      <c r="D577" s="4"/>
      <c r="E577" s="4"/>
    </row>
    <row r="578" spans="3:5" ht="15.75" customHeight="1" x14ac:dyDescent="0.25">
      <c r="C578" s="4"/>
      <c r="D578" s="4"/>
      <c r="E578" s="4"/>
    </row>
    <row r="579" spans="3:5" ht="15.75" customHeight="1" x14ac:dyDescent="0.25">
      <c r="C579" s="4"/>
      <c r="D579" s="4"/>
      <c r="E579" s="4"/>
    </row>
    <row r="580" spans="3:5" ht="15.75" customHeight="1" x14ac:dyDescent="0.25">
      <c r="C580" s="4"/>
      <c r="D580" s="4"/>
      <c r="E580" s="4"/>
    </row>
    <row r="581" spans="3:5" ht="15.75" customHeight="1" x14ac:dyDescent="0.25">
      <c r="C581" s="4"/>
      <c r="D581" s="4"/>
      <c r="E581" s="4"/>
    </row>
    <row r="582" spans="3:5" ht="15.75" customHeight="1" x14ac:dyDescent="0.25">
      <c r="C582" s="4"/>
      <c r="D582" s="4"/>
      <c r="E582" s="4"/>
    </row>
    <row r="583" spans="3:5" ht="15.75" customHeight="1" x14ac:dyDescent="0.25">
      <c r="C583" s="4"/>
      <c r="D583" s="4"/>
      <c r="E583" s="4"/>
    </row>
    <row r="584" spans="3:5" ht="15.75" customHeight="1" x14ac:dyDescent="0.25">
      <c r="C584" s="4"/>
      <c r="D584" s="4"/>
      <c r="E584" s="4"/>
    </row>
    <row r="585" spans="3:5" ht="15.75" customHeight="1" x14ac:dyDescent="0.25">
      <c r="C585" s="4"/>
      <c r="D585" s="4"/>
      <c r="E585" s="4"/>
    </row>
    <row r="586" spans="3:5" ht="15.75" customHeight="1" x14ac:dyDescent="0.25">
      <c r="C586" s="4"/>
      <c r="D586" s="4"/>
      <c r="E586" s="4"/>
    </row>
    <row r="587" spans="3:5" ht="15.75" customHeight="1" x14ac:dyDescent="0.25">
      <c r="C587" s="4"/>
      <c r="D587" s="4"/>
      <c r="E587" s="4"/>
    </row>
    <row r="588" spans="3:5" ht="15.75" customHeight="1" x14ac:dyDescent="0.25">
      <c r="C588" s="4"/>
      <c r="D588" s="4"/>
      <c r="E588" s="4"/>
    </row>
    <row r="589" spans="3:5" ht="15.75" customHeight="1" x14ac:dyDescent="0.25">
      <c r="C589" s="4"/>
      <c r="D589" s="4"/>
      <c r="E589" s="4"/>
    </row>
    <row r="590" spans="3:5" ht="15.75" customHeight="1" x14ac:dyDescent="0.25">
      <c r="C590" s="4"/>
      <c r="D590" s="4"/>
      <c r="E590" s="4"/>
    </row>
    <row r="591" spans="3:5" ht="15.75" customHeight="1" x14ac:dyDescent="0.25">
      <c r="C591" s="4"/>
      <c r="D591" s="4"/>
      <c r="E591" s="4"/>
    </row>
    <row r="592" spans="3:5" ht="15.75" customHeight="1" x14ac:dyDescent="0.25">
      <c r="C592" s="4"/>
      <c r="D592" s="4"/>
      <c r="E592" s="4"/>
    </row>
    <row r="593" spans="3:5" ht="15.75" customHeight="1" x14ac:dyDescent="0.25">
      <c r="C593" s="4"/>
      <c r="D593" s="4"/>
      <c r="E593" s="4"/>
    </row>
    <row r="594" spans="3:5" ht="15.75" customHeight="1" x14ac:dyDescent="0.25">
      <c r="C594" s="4"/>
      <c r="D594" s="4"/>
      <c r="E594" s="4"/>
    </row>
    <row r="595" spans="3:5" ht="15.75" customHeight="1" x14ac:dyDescent="0.25">
      <c r="C595" s="4"/>
      <c r="D595" s="4"/>
      <c r="E595" s="4"/>
    </row>
    <row r="596" spans="3:5" ht="15.75" customHeight="1" x14ac:dyDescent="0.25">
      <c r="C596" s="4"/>
      <c r="D596" s="4"/>
      <c r="E596" s="4"/>
    </row>
    <row r="597" spans="3:5" ht="15.75" customHeight="1" x14ac:dyDescent="0.25">
      <c r="C597" s="4"/>
      <c r="D597" s="4"/>
      <c r="E597" s="4"/>
    </row>
    <row r="598" spans="3:5" ht="15.75" customHeight="1" x14ac:dyDescent="0.25">
      <c r="C598" s="4"/>
      <c r="D598" s="4"/>
      <c r="E598" s="4"/>
    </row>
    <row r="599" spans="3:5" ht="15.75" customHeight="1" x14ac:dyDescent="0.25">
      <c r="C599" s="4"/>
      <c r="D599" s="4"/>
      <c r="E599" s="4"/>
    </row>
    <row r="600" spans="3:5" ht="15.75" customHeight="1" x14ac:dyDescent="0.25">
      <c r="C600" s="4"/>
      <c r="D600" s="4"/>
      <c r="E600" s="4"/>
    </row>
    <row r="601" spans="3:5" ht="15.75" customHeight="1" x14ac:dyDescent="0.25">
      <c r="C601" s="4"/>
      <c r="D601" s="4"/>
      <c r="E601" s="4"/>
    </row>
    <row r="602" spans="3:5" ht="15.75" customHeight="1" x14ac:dyDescent="0.25">
      <c r="C602" s="4"/>
      <c r="D602" s="4"/>
      <c r="E602" s="4"/>
    </row>
    <row r="603" spans="3:5" ht="15.75" customHeight="1" x14ac:dyDescent="0.25">
      <c r="C603" s="4"/>
      <c r="D603" s="4"/>
      <c r="E603" s="4"/>
    </row>
    <row r="604" spans="3:5" ht="15.75" customHeight="1" x14ac:dyDescent="0.25">
      <c r="C604" s="4"/>
      <c r="D604" s="4"/>
      <c r="E604" s="4"/>
    </row>
    <row r="605" spans="3:5" ht="15.75" customHeight="1" x14ac:dyDescent="0.25">
      <c r="C605" s="4"/>
      <c r="D605" s="4"/>
      <c r="E605" s="4"/>
    </row>
    <row r="606" spans="3:5" ht="15.75" customHeight="1" x14ac:dyDescent="0.25">
      <c r="C606" s="4"/>
      <c r="D606" s="4"/>
      <c r="E606" s="4"/>
    </row>
    <row r="607" spans="3:5" ht="15.75" customHeight="1" x14ac:dyDescent="0.25">
      <c r="C607" s="4"/>
      <c r="D607" s="4"/>
      <c r="E607" s="4"/>
    </row>
    <row r="608" spans="3:5" ht="15.75" customHeight="1" x14ac:dyDescent="0.25">
      <c r="C608" s="4"/>
      <c r="D608" s="4"/>
      <c r="E608" s="4"/>
    </row>
    <row r="609" spans="3:5" ht="15.75" customHeight="1" x14ac:dyDescent="0.25">
      <c r="C609" s="4"/>
      <c r="D609" s="4"/>
      <c r="E609" s="4"/>
    </row>
    <row r="610" spans="3:5" ht="15.75" customHeight="1" x14ac:dyDescent="0.25">
      <c r="C610" s="4"/>
      <c r="D610" s="4"/>
      <c r="E610" s="4"/>
    </row>
    <row r="611" spans="3:5" ht="15.75" customHeight="1" x14ac:dyDescent="0.25">
      <c r="C611" s="4"/>
      <c r="D611" s="4"/>
      <c r="E611" s="4"/>
    </row>
    <row r="612" spans="3:5" ht="15.75" customHeight="1" x14ac:dyDescent="0.25">
      <c r="C612" s="4"/>
      <c r="D612" s="4"/>
      <c r="E612" s="4"/>
    </row>
    <row r="613" spans="3:5" ht="15.75" customHeight="1" x14ac:dyDescent="0.25">
      <c r="C613" s="4"/>
      <c r="D613" s="4"/>
      <c r="E613" s="4"/>
    </row>
    <row r="614" spans="3:5" ht="15.75" customHeight="1" x14ac:dyDescent="0.25">
      <c r="C614" s="4"/>
      <c r="D614" s="4"/>
      <c r="E614" s="4"/>
    </row>
    <row r="615" spans="3:5" ht="15.75" customHeight="1" x14ac:dyDescent="0.25">
      <c r="C615" s="4"/>
      <c r="D615" s="4"/>
      <c r="E615" s="4"/>
    </row>
    <row r="616" spans="3:5" ht="15.75" customHeight="1" x14ac:dyDescent="0.25">
      <c r="C616" s="4"/>
      <c r="D616" s="4"/>
      <c r="E616" s="4"/>
    </row>
    <row r="617" spans="3:5" ht="15.75" customHeight="1" x14ac:dyDescent="0.25">
      <c r="C617" s="4"/>
      <c r="D617" s="4"/>
      <c r="E617" s="4"/>
    </row>
    <row r="618" spans="3:5" ht="15.75" customHeight="1" x14ac:dyDescent="0.25">
      <c r="C618" s="4"/>
      <c r="D618" s="4"/>
      <c r="E618" s="4"/>
    </row>
    <row r="619" spans="3:5" ht="15.75" customHeight="1" x14ac:dyDescent="0.25">
      <c r="C619" s="4"/>
      <c r="D619" s="4"/>
      <c r="E619" s="4"/>
    </row>
    <row r="620" spans="3:5" ht="15.75" customHeight="1" x14ac:dyDescent="0.25">
      <c r="C620" s="4"/>
      <c r="D620" s="4"/>
      <c r="E620" s="4"/>
    </row>
    <row r="621" spans="3:5" ht="15.75" customHeight="1" x14ac:dyDescent="0.25">
      <c r="C621" s="4"/>
      <c r="D621" s="4"/>
      <c r="E621" s="4"/>
    </row>
    <row r="622" spans="3:5" ht="15.75" customHeight="1" x14ac:dyDescent="0.25">
      <c r="C622" s="4"/>
      <c r="D622" s="4"/>
      <c r="E622" s="4"/>
    </row>
    <row r="623" spans="3:5" ht="15.75" customHeight="1" x14ac:dyDescent="0.25">
      <c r="C623" s="4"/>
      <c r="D623" s="4"/>
      <c r="E623" s="4"/>
    </row>
    <row r="624" spans="3:5" ht="15.75" customHeight="1" x14ac:dyDescent="0.25">
      <c r="C624" s="4"/>
      <c r="D624" s="4"/>
      <c r="E624" s="4"/>
    </row>
    <row r="625" spans="3:5" ht="15.75" customHeight="1" x14ac:dyDescent="0.25">
      <c r="C625" s="4"/>
      <c r="D625" s="4"/>
      <c r="E625" s="4"/>
    </row>
    <row r="626" spans="3:5" ht="15.75" customHeight="1" x14ac:dyDescent="0.25">
      <c r="C626" s="4"/>
      <c r="D626" s="4"/>
      <c r="E626" s="4"/>
    </row>
    <row r="627" spans="3:5" ht="15.75" customHeight="1" x14ac:dyDescent="0.25">
      <c r="C627" s="4"/>
      <c r="D627" s="4"/>
      <c r="E627" s="4"/>
    </row>
    <row r="628" spans="3:5" ht="15.75" customHeight="1" x14ac:dyDescent="0.25">
      <c r="C628" s="4"/>
      <c r="D628" s="4"/>
      <c r="E628" s="4"/>
    </row>
    <row r="629" spans="3:5" ht="15.75" customHeight="1" x14ac:dyDescent="0.25">
      <c r="C629" s="4"/>
      <c r="D629" s="4"/>
      <c r="E629" s="4"/>
    </row>
    <row r="630" spans="3:5" ht="15.75" customHeight="1" x14ac:dyDescent="0.25">
      <c r="C630" s="4"/>
      <c r="D630" s="4"/>
      <c r="E630" s="4"/>
    </row>
    <row r="631" spans="3:5" ht="15.75" customHeight="1" x14ac:dyDescent="0.25">
      <c r="C631" s="4"/>
      <c r="D631" s="4"/>
      <c r="E631" s="4"/>
    </row>
    <row r="632" spans="3:5" ht="15.75" customHeight="1" x14ac:dyDescent="0.25">
      <c r="C632" s="4"/>
      <c r="D632" s="4"/>
      <c r="E632" s="4"/>
    </row>
    <row r="633" spans="3:5" ht="15.75" customHeight="1" x14ac:dyDescent="0.25">
      <c r="C633" s="4"/>
      <c r="D633" s="4"/>
      <c r="E633" s="4"/>
    </row>
    <row r="634" spans="3:5" ht="15.75" customHeight="1" x14ac:dyDescent="0.25">
      <c r="C634" s="4"/>
      <c r="D634" s="4"/>
      <c r="E634" s="4"/>
    </row>
    <row r="635" spans="3:5" ht="15.75" customHeight="1" x14ac:dyDescent="0.25">
      <c r="C635" s="4"/>
      <c r="D635" s="4"/>
      <c r="E635" s="4"/>
    </row>
    <row r="636" spans="3:5" ht="15.75" customHeight="1" x14ac:dyDescent="0.25">
      <c r="C636" s="4"/>
      <c r="D636" s="4"/>
      <c r="E636" s="4"/>
    </row>
    <row r="637" spans="3:5" ht="15.75" customHeight="1" x14ac:dyDescent="0.25">
      <c r="C637" s="4"/>
      <c r="D637" s="4"/>
      <c r="E637" s="4"/>
    </row>
    <row r="638" spans="3:5" ht="15.75" customHeight="1" x14ac:dyDescent="0.25">
      <c r="C638" s="4"/>
      <c r="D638" s="4"/>
      <c r="E638" s="4"/>
    </row>
    <row r="639" spans="3:5" ht="15.75" customHeight="1" x14ac:dyDescent="0.25">
      <c r="C639" s="4"/>
      <c r="D639" s="4"/>
      <c r="E639" s="4"/>
    </row>
    <row r="640" spans="3:5" ht="15.75" customHeight="1" x14ac:dyDescent="0.25">
      <c r="C640" s="4"/>
      <c r="D640" s="4"/>
      <c r="E640" s="4"/>
    </row>
    <row r="641" spans="3:5" ht="15.75" customHeight="1" x14ac:dyDescent="0.25">
      <c r="C641" s="4"/>
      <c r="D641" s="4"/>
      <c r="E641" s="4"/>
    </row>
    <row r="642" spans="3:5" ht="15.75" customHeight="1" x14ac:dyDescent="0.25">
      <c r="C642" s="4"/>
      <c r="D642" s="4"/>
      <c r="E642" s="4"/>
    </row>
    <row r="643" spans="3:5" ht="15.75" customHeight="1" x14ac:dyDescent="0.25">
      <c r="C643" s="4"/>
      <c r="D643" s="4"/>
      <c r="E643" s="4"/>
    </row>
    <row r="644" spans="3:5" ht="15.75" customHeight="1" x14ac:dyDescent="0.25">
      <c r="C644" s="4"/>
      <c r="D644" s="4"/>
      <c r="E644" s="4"/>
    </row>
    <row r="645" spans="3:5" ht="15.75" customHeight="1" x14ac:dyDescent="0.25">
      <c r="C645" s="4"/>
      <c r="D645" s="4"/>
      <c r="E645" s="4"/>
    </row>
    <row r="646" spans="3:5" ht="15.75" customHeight="1" x14ac:dyDescent="0.25">
      <c r="C646" s="4"/>
      <c r="D646" s="4"/>
      <c r="E646" s="4"/>
    </row>
    <row r="647" spans="3:5" ht="15.75" customHeight="1" x14ac:dyDescent="0.25">
      <c r="C647" s="4"/>
      <c r="D647" s="4"/>
      <c r="E647" s="4"/>
    </row>
    <row r="648" spans="3:5" ht="15.75" customHeight="1" x14ac:dyDescent="0.25">
      <c r="C648" s="4"/>
      <c r="D648" s="4"/>
      <c r="E648" s="4"/>
    </row>
    <row r="649" spans="3:5" ht="15.75" customHeight="1" x14ac:dyDescent="0.25">
      <c r="C649" s="4"/>
      <c r="D649" s="4"/>
      <c r="E649" s="4"/>
    </row>
    <row r="650" spans="3:5" ht="15.75" customHeight="1" x14ac:dyDescent="0.25">
      <c r="C650" s="4"/>
      <c r="D650" s="4"/>
      <c r="E650" s="4"/>
    </row>
    <row r="651" spans="3:5" ht="15.75" customHeight="1" x14ac:dyDescent="0.25">
      <c r="C651" s="4"/>
      <c r="D651" s="4"/>
      <c r="E651" s="4"/>
    </row>
    <row r="652" spans="3:5" ht="15.75" customHeight="1" x14ac:dyDescent="0.25">
      <c r="C652" s="4"/>
      <c r="D652" s="4"/>
      <c r="E652" s="4"/>
    </row>
    <row r="653" spans="3:5" ht="15.75" customHeight="1" x14ac:dyDescent="0.25">
      <c r="C653" s="4"/>
      <c r="D653" s="4"/>
      <c r="E653" s="4"/>
    </row>
    <row r="654" spans="3:5" ht="15.75" customHeight="1" x14ac:dyDescent="0.25">
      <c r="C654" s="4"/>
      <c r="D654" s="4"/>
      <c r="E654" s="4"/>
    </row>
    <row r="655" spans="3:5" ht="15.75" customHeight="1" x14ac:dyDescent="0.25">
      <c r="C655" s="4"/>
      <c r="D655" s="4"/>
      <c r="E655" s="4"/>
    </row>
    <row r="656" spans="3:5" ht="15.75" customHeight="1" x14ac:dyDescent="0.25">
      <c r="C656" s="4"/>
      <c r="D656" s="4"/>
      <c r="E656" s="4"/>
    </row>
    <row r="657" spans="3:5" ht="15.75" customHeight="1" x14ac:dyDescent="0.25">
      <c r="C657" s="4"/>
      <c r="D657" s="4"/>
      <c r="E657" s="4"/>
    </row>
    <row r="658" spans="3:5" ht="15.75" customHeight="1" x14ac:dyDescent="0.25">
      <c r="C658" s="4"/>
      <c r="D658" s="4"/>
      <c r="E658" s="4"/>
    </row>
    <row r="659" spans="3:5" ht="15.75" customHeight="1" x14ac:dyDescent="0.25">
      <c r="C659" s="4"/>
      <c r="D659" s="4"/>
      <c r="E659" s="4"/>
    </row>
    <row r="660" spans="3:5" ht="15.75" customHeight="1" x14ac:dyDescent="0.25">
      <c r="C660" s="4"/>
      <c r="D660" s="4"/>
      <c r="E660" s="4"/>
    </row>
    <row r="661" spans="3:5" ht="15.75" customHeight="1" x14ac:dyDescent="0.25">
      <c r="C661" s="4"/>
      <c r="D661" s="4"/>
      <c r="E661" s="4"/>
    </row>
    <row r="662" spans="3:5" ht="15.75" customHeight="1" x14ac:dyDescent="0.25">
      <c r="C662" s="4"/>
      <c r="D662" s="4"/>
      <c r="E662" s="4"/>
    </row>
    <row r="663" spans="3:5" ht="15.75" customHeight="1" x14ac:dyDescent="0.25">
      <c r="C663" s="4"/>
      <c r="D663" s="4"/>
      <c r="E663" s="4"/>
    </row>
    <row r="664" spans="3:5" ht="15.75" customHeight="1" x14ac:dyDescent="0.25">
      <c r="C664" s="4"/>
      <c r="D664" s="4"/>
      <c r="E664" s="4"/>
    </row>
    <row r="665" spans="3:5" ht="15.75" customHeight="1" x14ac:dyDescent="0.25">
      <c r="C665" s="4"/>
      <c r="D665" s="4"/>
      <c r="E665" s="4"/>
    </row>
    <row r="666" spans="3:5" ht="15.75" customHeight="1" x14ac:dyDescent="0.25">
      <c r="C666" s="4"/>
      <c r="D666" s="4"/>
      <c r="E666" s="4"/>
    </row>
    <row r="667" spans="3:5" ht="15.75" customHeight="1" x14ac:dyDescent="0.25">
      <c r="C667" s="4"/>
      <c r="D667" s="4"/>
      <c r="E667" s="4"/>
    </row>
    <row r="668" spans="3:5" ht="15.75" customHeight="1" x14ac:dyDescent="0.25">
      <c r="C668" s="4"/>
      <c r="D668" s="4"/>
      <c r="E668" s="4"/>
    </row>
    <row r="669" spans="3:5" ht="15.75" customHeight="1" x14ac:dyDescent="0.25">
      <c r="C669" s="4"/>
      <c r="D669" s="4"/>
      <c r="E669" s="4"/>
    </row>
    <row r="670" spans="3:5" ht="15.75" customHeight="1" x14ac:dyDescent="0.25">
      <c r="C670" s="4"/>
      <c r="D670" s="4"/>
      <c r="E670" s="4"/>
    </row>
    <row r="671" spans="3:5" ht="15.75" customHeight="1" x14ac:dyDescent="0.25">
      <c r="C671" s="4"/>
      <c r="D671" s="4"/>
      <c r="E671" s="4"/>
    </row>
    <row r="672" spans="3:5" ht="15.75" customHeight="1" x14ac:dyDescent="0.25">
      <c r="C672" s="4"/>
      <c r="D672" s="4"/>
      <c r="E672" s="4"/>
    </row>
    <row r="673" spans="3:5" ht="15.75" customHeight="1" x14ac:dyDescent="0.25">
      <c r="C673" s="4"/>
      <c r="D673" s="4"/>
      <c r="E673" s="4"/>
    </row>
    <row r="674" spans="3:5" ht="15.75" customHeight="1" x14ac:dyDescent="0.25">
      <c r="C674" s="4"/>
      <c r="D674" s="4"/>
      <c r="E674" s="4"/>
    </row>
    <row r="675" spans="3:5" ht="15.75" customHeight="1" x14ac:dyDescent="0.25">
      <c r="C675" s="4"/>
      <c r="D675" s="4"/>
      <c r="E675" s="4"/>
    </row>
    <row r="676" spans="3:5" ht="15.75" customHeight="1" x14ac:dyDescent="0.25">
      <c r="C676" s="4"/>
      <c r="D676" s="4"/>
      <c r="E676" s="4"/>
    </row>
    <row r="677" spans="3:5" ht="15.75" customHeight="1" x14ac:dyDescent="0.25">
      <c r="C677" s="4"/>
      <c r="D677" s="4"/>
      <c r="E677" s="4"/>
    </row>
    <row r="678" spans="3:5" ht="15.75" customHeight="1" x14ac:dyDescent="0.25">
      <c r="C678" s="4"/>
      <c r="D678" s="4"/>
      <c r="E678" s="4"/>
    </row>
    <row r="679" spans="3:5" ht="15.75" customHeight="1" x14ac:dyDescent="0.25">
      <c r="C679" s="4"/>
      <c r="D679" s="4"/>
      <c r="E679" s="4"/>
    </row>
    <row r="680" spans="3:5" ht="15.75" customHeight="1" x14ac:dyDescent="0.25">
      <c r="C680" s="4"/>
      <c r="D680" s="4"/>
      <c r="E680" s="4"/>
    </row>
    <row r="681" spans="3:5" ht="15.75" customHeight="1" x14ac:dyDescent="0.25">
      <c r="C681" s="4"/>
      <c r="D681" s="4"/>
      <c r="E681" s="4"/>
    </row>
    <row r="682" spans="3:5" ht="15.75" customHeight="1" x14ac:dyDescent="0.25">
      <c r="C682" s="4"/>
      <c r="D682" s="4"/>
      <c r="E682" s="4"/>
    </row>
    <row r="683" spans="3:5" ht="15.75" customHeight="1" x14ac:dyDescent="0.25">
      <c r="C683" s="4"/>
      <c r="D683" s="4"/>
      <c r="E683" s="4"/>
    </row>
    <row r="684" spans="3:5" ht="15.75" customHeight="1" x14ac:dyDescent="0.25">
      <c r="C684" s="4"/>
      <c r="D684" s="4"/>
      <c r="E684" s="4"/>
    </row>
    <row r="685" spans="3:5" ht="15.75" customHeight="1" x14ac:dyDescent="0.25">
      <c r="C685" s="4"/>
      <c r="D685" s="4"/>
      <c r="E685" s="4"/>
    </row>
    <row r="686" spans="3:5" ht="15.75" customHeight="1" x14ac:dyDescent="0.25">
      <c r="C686" s="4"/>
      <c r="D686" s="4"/>
      <c r="E686" s="4"/>
    </row>
    <row r="687" spans="3:5" ht="15.75" customHeight="1" x14ac:dyDescent="0.25">
      <c r="C687" s="4"/>
      <c r="D687" s="4"/>
      <c r="E687" s="4"/>
    </row>
    <row r="688" spans="3:5" ht="15.75" customHeight="1" x14ac:dyDescent="0.25">
      <c r="C688" s="4"/>
      <c r="D688" s="4"/>
      <c r="E688" s="4"/>
    </row>
    <row r="689" spans="3:5" ht="15.75" customHeight="1" x14ac:dyDescent="0.25">
      <c r="C689" s="4"/>
      <c r="D689" s="4"/>
      <c r="E689" s="4"/>
    </row>
    <row r="690" spans="3:5" ht="15.75" customHeight="1" x14ac:dyDescent="0.25">
      <c r="C690" s="4"/>
      <c r="D690" s="4"/>
      <c r="E690" s="4"/>
    </row>
    <row r="691" spans="3:5" ht="15.75" customHeight="1" x14ac:dyDescent="0.25">
      <c r="C691" s="4"/>
      <c r="D691" s="4"/>
      <c r="E691" s="4"/>
    </row>
    <row r="692" spans="3:5" ht="15.75" customHeight="1" x14ac:dyDescent="0.25">
      <c r="C692" s="4"/>
      <c r="D692" s="4"/>
      <c r="E692" s="4"/>
    </row>
    <row r="693" spans="3:5" ht="15.75" customHeight="1" x14ac:dyDescent="0.25">
      <c r="C693" s="4"/>
      <c r="D693" s="4"/>
      <c r="E693" s="4"/>
    </row>
    <row r="694" spans="3:5" ht="15.75" customHeight="1" x14ac:dyDescent="0.25">
      <c r="C694" s="4"/>
      <c r="D694" s="4"/>
      <c r="E694" s="4"/>
    </row>
    <row r="695" spans="3:5" ht="15.75" customHeight="1" x14ac:dyDescent="0.25">
      <c r="C695" s="4"/>
      <c r="D695" s="4"/>
      <c r="E695" s="4"/>
    </row>
    <row r="696" spans="3:5" ht="15.75" customHeight="1" x14ac:dyDescent="0.25">
      <c r="C696" s="4"/>
      <c r="D696" s="4"/>
      <c r="E696" s="4"/>
    </row>
    <row r="697" spans="3:5" ht="15.75" customHeight="1" x14ac:dyDescent="0.25">
      <c r="C697" s="4"/>
      <c r="D697" s="4"/>
      <c r="E697" s="4"/>
    </row>
    <row r="698" spans="3:5" ht="15.75" customHeight="1" x14ac:dyDescent="0.25">
      <c r="C698" s="4"/>
      <c r="D698" s="4"/>
      <c r="E698" s="4"/>
    </row>
    <row r="699" spans="3:5" ht="15.75" customHeight="1" x14ac:dyDescent="0.25">
      <c r="C699" s="4"/>
      <c r="D699" s="4"/>
      <c r="E699" s="4"/>
    </row>
    <row r="700" spans="3:5" ht="15.75" customHeight="1" x14ac:dyDescent="0.25">
      <c r="C700" s="4"/>
      <c r="D700" s="4"/>
      <c r="E700" s="4"/>
    </row>
    <row r="701" spans="3:5" ht="15.75" customHeight="1" x14ac:dyDescent="0.25">
      <c r="C701" s="4"/>
      <c r="D701" s="4"/>
      <c r="E701" s="4"/>
    </row>
    <row r="702" spans="3:5" ht="15.75" customHeight="1" x14ac:dyDescent="0.25">
      <c r="C702" s="4"/>
      <c r="D702" s="4"/>
      <c r="E702" s="4"/>
    </row>
    <row r="703" spans="3:5" ht="15.75" customHeight="1" x14ac:dyDescent="0.25">
      <c r="C703" s="4"/>
      <c r="D703" s="4"/>
      <c r="E703" s="4"/>
    </row>
    <row r="704" spans="3:5" ht="15.75" customHeight="1" x14ac:dyDescent="0.25">
      <c r="C704" s="4"/>
      <c r="D704" s="4"/>
      <c r="E704" s="4"/>
    </row>
    <row r="705" spans="3:5" ht="15.75" customHeight="1" x14ac:dyDescent="0.25">
      <c r="C705" s="4"/>
      <c r="D705" s="4"/>
      <c r="E705" s="4"/>
    </row>
    <row r="706" spans="3:5" ht="15.75" customHeight="1" x14ac:dyDescent="0.25">
      <c r="C706" s="4"/>
      <c r="D706" s="4"/>
      <c r="E706" s="4"/>
    </row>
    <row r="707" spans="3:5" ht="15.75" customHeight="1" x14ac:dyDescent="0.25">
      <c r="C707" s="4"/>
      <c r="D707" s="4"/>
      <c r="E707" s="4"/>
    </row>
    <row r="708" spans="3:5" ht="15.75" customHeight="1" x14ac:dyDescent="0.25">
      <c r="C708" s="4"/>
      <c r="D708" s="4"/>
      <c r="E708" s="4"/>
    </row>
    <row r="709" spans="3:5" ht="15.75" customHeight="1" x14ac:dyDescent="0.25">
      <c r="C709" s="4"/>
      <c r="D709" s="4"/>
      <c r="E709" s="4"/>
    </row>
    <row r="710" spans="3:5" ht="15.75" customHeight="1" x14ac:dyDescent="0.25">
      <c r="C710" s="4"/>
      <c r="D710" s="4"/>
      <c r="E710" s="4"/>
    </row>
    <row r="711" spans="3:5" ht="15.75" customHeight="1" x14ac:dyDescent="0.25">
      <c r="C711" s="4"/>
      <c r="D711" s="4"/>
      <c r="E711" s="4"/>
    </row>
    <row r="712" spans="3:5" ht="15.75" customHeight="1" x14ac:dyDescent="0.25">
      <c r="C712" s="4"/>
      <c r="D712" s="4"/>
      <c r="E712" s="4"/>
    </row>
    <row r="713" spans="3:5" ht="15.75" customHeight="1" x14ac:dyDescent="0.25">
      <c r="C713" s="4"/>
      <c r="D713" s="4"/>
      <c r="E713" s="4"/>
    </row>
    <row r="714" spans="3:5" ht="15.75" customHeight="1" x14ac:dyDescent="0.25">
      <c r="C714" s="4"/>
      <c r="D714" s="4"/>
      <c r="E714" s="4"/>
    </row>
    <row r="715" spans="3:5" ht="15.75" customHeight="1" x14ac:dyDescent="0.25">
      <c r="C715" s="4"/>
      <c r="D715" s="4"/>
      <c r="E715" s="4"/>
    </row>
    <row r="716" spans="3:5" ht="15.75" customHeight="1" x14ac:dyDescent="0.25">
      <c r="C716" s="4"/>
      <c r="D716" s="4"/>
      <c r="E716" s="4"/>
    </row>
    <row r="717" spans="3:5" ht="15.75" customHeight="1" x14ac:dyDescent="0.25">
      <c r="C717" s="4"/>
      <c r="D717" s="4"/>
      <c r="E717" s="4"/>
    </row>
    <row r="718" spans="3:5" ht="15.75" customHeight="1" x14ac:dyDescent="0.25">
      <c r="C718" s="4"/>
      <c r="D718" s="4"/>
      <c r="E718" s="4"/>
    </row>
    <row r="719" spans="3:5" ht="15.75" customHeight="1" x14ac:dyDescent="0.25">
      <c r="C719" s="4"/>
      <c r="D719" s="4"/>
      <c r="E719" s="4"/>
    </row>
    <row r="720" spans="3:5" ht="15.75" customHeight="1" x14ac:dyDescent="0.25">
      <c r="C720" s="4"/>
      <c r="D720" s="4"/>
      <c r="E720" s="4"/>
    </row>
    <row r="721" spans="3:5" ht="15.75" customHeight="1" x14ac:dyDescent="0.25">
      <c r="C721" s="4"/>
      <c r="D721" s="4"/>
      <c r="E721" s="4"/>
    </row>
    <row r="722" spans="3:5" ht="15.75" customHeight="1" x14ac:dyDescent="0.25">
      <c r="C722" s="4"/>
      <c r="D722" s="4"/>
      <c r="E722" s="4"/>
    </row>
    <row r="723" spans="3:5" ht="15.75" customHeight="1" x14ac:dyDescent="0.25">
      <c r="C723" s="4"/>
      <c r="D723" s="4"/>
      <c r="E723" s="4"/>
    </row>
    <row r="724" spans="3:5" ht="15.75" customHeight="1" x14ac:dyDescent="0.25">
      <c r="C724" s="4"/>
      <c r="D724" s="4"/>
      <c r="E724" s="4"/>
    </row>
    <row r="725" spans="3:5" ht="15.75" customHeight="1" x14ac:dyDescent="0.25">
      <c r="C725" s="4"/>
      <c r="D725" s="4"/>
      <c r="E725" s="4"/>
    </row>
    <row r="726" spans="3:5" ht="15.75" customHeight="1" x14ac:dyDescent="0.25">
      <c r="C726" s="4"/>
      <c r="D726" s="4"/>
      <c r="E726" s="4"/>
    </row>
    <row r="727" spans="3:5" ht="15.75" customHeight="1" x14ac:dyDescent="0.25">
      <c r="C727" s="4"/>
      <c r="D727" s="4"/>
      <c r="E727" s="4"/>
    </row>
    <row r="728" spans="3:5" ht="15.75" customHeight="1" x14ac:dyDescent="0.25">
      <c r="C728" s="4"/>
      <c r="D728" s="4"/>
      <c r="E728" s="4"/>
    </row>
    <row r="729" spans="3:5" ht="15.75" customHeight="1" x14ac:dyDescent="0.25">
      <c r="C729" s="4"/>
      <c r="D729" s="4"/>
      <c r="E729" s="4"/>
    </row>
    <row r="730" spans="3:5" ht="15.75" customHeight="1" x14ac:dyDescent="0.25">
      <c r="C730" s="4"/>
      <c r="D730" s="4"/>
      <c r="E730" s="4"/>
    </row>
    <row r="731" spans="3:5" ht="15.75" customHeight="1" x14ac:dyDescent="0.25">
      <c r="C731" s="4"/>
      <c r="D731" s="4"/>
      <c r="E731" s="4"/>
    </row>
    <row r="732" spans="3:5" ht="15.75" customHeight="1" x14ac:dyDescent="0.25">
      <c r="C732" s="4"/>
      <c r="D732" s="4"/>
      <c r="E732" s="4"/>
    </row>
    <row r="733" spans="3:5" ht="15.75" customHeight="1" x14ac:dyDescent="0.25">
      <c r="C733" s="4"/>
      <c r="D733" s="4"/>
      <c r="E733" s="4"/>
    </row>
    <row r="734" spans="3:5" ht="15.75" customHeight="1" x14ac:dyDescent="0.25">
      <c r="C734" s="4"/>
      <c r="D734" s="4"/>
      <c r="E734" s="4"/>
    </row>
    <row r="735" spans="3:5" ht="15.75" customHeight="1" x14ac:dyDescent="0.25">
      <c r="C735" s="4"/>
      <c r="D735" s="4"/>
      <c r="E735" s="4"/>
    </row>
    <row r="736" spans="3:5" ht="15.75" customHeight="1" x14ac:dyDescent="0.25">
      <c r="C736" s="4"/>
      <c r="D736" s="4"/>
      <c r="E736" s="4"/>
    </row>
    <row r="737" spans="3:5" ht="15.75" customHeight="1" x14ac:dyDescent="0.25">
      <c r="C737" s="4"/>
      <c r="D737" s="4"/>
      <c r="E737" s="4"/>
    </row>
    <row r="738" spans="3:5" ht="15.75" customHeight="1" x14ac:dyDescent="0.25">
      <c r="C738" s="4"/>
      <c r="D738" s="4"/>
      <c r="E738" s="4"/>
    </row>
    <row r="739" spans="3:5" ht="15.75" customHeight="1" x14ac:dyDescent="0.25">
      <c r="C739" s="4"/>
      <c r="D739" s="4"/>
      <c r="E739" s="4"/>
    </row>
    <row r="740" spans="3:5" ht="15.75" customHeight="1" x14ac:dyDescent="0.25">
      <c r="C740" s="4"/>
      <c r="D740" s="4"/>
      <c r="E740" s="4"/>
    </row>
    <row r="741" spans="3:5" ht="15.75" customHeight="1" x14ac:dyDescent="0.25">
      <c r="C741" s="4"/>
      <c r="D741" s="4"/>
      <c r="E741" s="4"/>
    </row>
    <row r="742" spans="3:5" ht="15.75" customHeight="1" x14ac:dyDescent="0.25">
      <c r="C742" s="4"/>
      <c r="D742" s="4"/>
      <c r="E742" s="4"/>
    </row>
    <row r="743" spans="3:5" ht="15.75" customHeight="1" x14ac:dyDescent="0.25">
      <c r="C743" s="4"/>
      <c r="D743" s="4"/>
      <c r="E743" s="4"/>
    </row>
    <row r="744" spans="3:5" ht="15.75" customHeight="1" x14ac:dyDescent="0.25">
      <c r="C744" s="4"/>
      <c r="D744" s="4"/>
      <c r="E744" s="4"/>
    </row>
    <row r="745" spans="3:5" ht="15.75" customHeight="1" x14ac:dyDescent="0.25">
      <c r="C745" s="4"/>
      <c r="D745" s="4"/>
      <c r="E745" s="4"/>
    </row>
    <row r="746" spans="3:5" ht="15.75" customHeight="1" x14ac:dyDescent="0.25">
      <c r="C746" s="4"/>
      <c r="D746" s="4"/>
      <c r="E746" s="4"/>
    </row>
    <row r="747" spans="3:5" ht="15.75" customHeight="1" x14ac:dyDescent="0.25">
      <c r="C747" s="4"/>
      <c r="D747" s="4"/>
      <c r="E747" s="4"/>
    </row>
    <row r="748" spans="3:5" ht="15.75" customHeight="1" x14ac:dyDescent="0.25">
      <c r="C748" s="4"/>
      <c r="D748" s="4"/>
      <c r="E748" s="4"/>
    </row>
    <row r="749" spans="3:5" ht="15.75" customHeight="1" x14ac:dyDescent="0.25">
      <c r="C749" s="4"/>
      <c r="D749" s="4"/>
      <c r="E749" s="4"/>
    </row>
    <row r="750" spans="3:5" ht="15.75" customHeight="1" x14ac:dyDescent="0.25">
      <c r="C750" s="4"/>
      <c r="D750" s="4"/>
      <c r="E750" s="4"/>
    </row>
    <row r="751" spans="3:5" ht="15.75" customHeight="1" x14ac:dyDescent="0.25">
      <c r="C751" s="4"/>
      <c r="D751" s="4"/>
      <c r="E751" s="4"/>
    </row>
    <row r="752" spans="3:5" ht="15.75" customHeight="1" x14ac:dyDescent="0.25">
      <c r="C752" s="4"/>
      <c r="D752" s="4"/>
      <c r="E752" s="4"/>
    </row>
    <row r="753" spans="3:5" ht="15.75" customHeight="1" x14ac:dyDescent="0.25">
      <c r="C753" s="4"/>
      <c r="D753" s="4"/>
      <c r="E753" s="4"/>
    </row>
    <row r="754" spans="3:5" ht="15.75" customHeight="1" x14ac:dyDescent="0.25">
      <c r="C754" s="4"/>
      <c r="D754" s="4"/>
      <c r="E754" s="4"/>
    </row>
    <row r="755" spans="3:5" ht="15.75" customHeight="1" x14ac:dyDescent="0.25">
      <c r="C755" s="4"/>
      <c r="D755" s="4"/>
      <c r="E755" s="4"/>
    </row>
    <row r="756" spans="3:5" ht="15.75" customHeight="1" x14ac:dyDescent="0.25">
      <c r="C756" s="4"/>
      <c r="D756" s="4"/>
      <c r="E756" s="4"/>
    </row>
    <row r="757" spans="3:5" ht="15.75" customHeight="1" x14ac:dyDescent="0.25">
      <c r="C757" s="4"/>
      <c r="D757" s="4"/>
      <c r="E757" s="4"/>
    </row>
    <row r="758" spans="3:5" ht="15.75" customHeight="1" x14ac:dyDescent="0.25">
      <c r="C758" s="4"/>
      <c r="D758" s="4"/>
      <c r="E758" s="4"/>
    </row>
    <row r="759" spans="3:5" ht="15.75" customHeight="1" x14ac:dyDescent="0.25">
      <c r="C759" s="4"/>
      <c r="D759" s="4"/>
      <c r="E759" s="4"/>
    </row>
    <row r="760" spans="3:5" ht="15.75" customHeight="1" x14ac:dyDescent="0.25">
      <c r="C760" s="4"/>
      <c r="D760" s="4"/>
      <c r="E760" s="4"/>
    </row>
    <row r="761" spans="3:5" ht="15.75" customHeight="1" x14ac:dyDescent="0.25">
      <c r="C761" s="4"/>
      <c r="D761" s="4"/>
      <c r="E761" s="4"/>
    </row>
    <row r="762" spans="3:5" ht="15.75" customHeight="1" x14ac:dyDescent="0.25">
      <c r="C762" s="4"/>
      <c r="D762" s="4"/>
      <c r="E762" s="4"/>
    </row>
    <row r="763" spans="3:5" ht="15.75" customHeight="1" x14ac:dyDescent="0.25">
      <c r="C763" s="4"/>
      <c r="D763" s="4"/>
      <c r="E763" s="4"/>
    </row>
    <row r="764" spans="3:5" ht="15.75" customHeight="1" x14ac:dyDescent="0.25">
      <c r="C764" s="4"/>
      <c r="D764" s="4"/>
      <c r="E764" s="4"/>
    </row>
    <row r="765" spans="3:5" ht="15.75" customHeight="1" x14ac:dyDescent="0.25">
      <c r="C765" s="4"/>
      <c r="D765" s="4"/>
      <c r="E765" s="4"/>
    </row>
    <row r="766" spans="3:5" ht="15.75" customHeight="1" x14ac:dyDescent="0.25">
      <c r="C766" s="4"/>
      <c r="D766" s="4"/>
      <c r="E766" s="4"/>
    </row>
    <row r="767" spans="3:5" ht="15.75" customHeight="1" x14ac:dyDescent="0.25">
      <c r="C767" s="4"/>
      <c r="D767" s="4"/>
      <c r="E767" s="4"/>
    </row>
    <row r="768" spans="3:5" ht="15.75" customHeight="1" x14ac:dyDescent="0.25">
      <c r="C768" s="4"/>
      <c r="D768" s="4"/>
      <c r="E768" s="4"/>
    </row>
    <row r="769" spans="3:5" ht="15.75" customHeight="1" x14ac:dyDescent="0.25">
      <c r="C769" s="4"/>
      <c r="D769" s="4"/>
      <c r="E769" s="4"/>
    </row>
    <row r="770" spans="3:5" ht="15.75" customHeight="1" x14ac:dyDescent="0.25">
      <c r="C770" s="4"/>
      <c r="D770" s="4"/>
      <c r="E770" s="4"/>
    </row>
    <row r="771" spans="3:5" ht="15.75" customHeight="1" x14ac:dyDescent="0.25">
      <c r="C771" s="4"/>
      <c r="D771" s="4"/>
      <c r="E771" s="4"/>
    </row>
    <row r="772" spans="3:5" ht="15.75" customHeight="1" x14ac:dyDescent="0.25">
      <c r="C772" s="4"/>
      <c r="D772" s="4"/>
      <c r="E772" s="4"/>
    </row>
    <row r="773" spans="3:5" ht="15.75" customHeight="1" x14ac:dyDescent="0.25">
      <c r="C773" s="4"/>
      <c r="D773" s="4"/>
      <c r="E773" s="4"/>
    </row>
    <row r="774" spans="3:5" ht="15.75" customHeight="1" x14ac:dyDescent="0.25">
      <c r="C774" s="4"/>
      <c r="D774" s="4"/>
      <c r="E774" s="4"/>
    </row>
    <row r="775" spans="3:5" ht="15.75" customHeight="1" x14ac:dyDescent="0.25">
      <c r="C775" s="4"/>
      <c r="D775" s="4"/>
      <c r="E775" s="4"/>
    </row>
    <row r="776" spans="3:5" ht="15.75" customHeight="1" x14ac:dyDescent="0.25">
      <c r="C776" s="4"/>
      <c r="D776" s="4"/>
      <c r="E776" s="4"/>
    </row>
    <row r="777" spans="3:5" ht="15.75" customHeight="1" x14ac:dyDescent="0.25">
      <c r="C777" s="4"/>
      <c r="D777" s="4"/>
      <c r="E777" s="4"/>
    </row>
    <row r="778" spans="3:5" ht="15.75" customHeight="1" x14ac:dyDescent="0.25">
      <c r="C778" s="4"/>
      <c r="D778" s="4"/>
      <c r="E778" s="4"/>
    </row>
    <row r="779" spans="3:5" ht="15.75" customHeight="1" x14ac:dyDescent="0.25">
      <c r="C779" s="4"/>
      <c r="D779" s="4"/>
      <c r="E779" s="4"/>
    </row>
    <row r="780" spans="3:5" ht="15.75" customHeight="1" x14ac:dyDescent="0.25">
      <c r="C780" s="4"/>
      <c r="D780" s="4"/>
      <c r="E780" s="4"/>
    </row>
    <row r="781" spans="3:5" ht="15.75" customHeight="1" x14ac:dyDescent="0.25">
      <c r="C781" s="4"/>
      <c r="D781" s="4"/>
      <c r="E781" s="4"/>
    </row>
    <row r="782" spans="3:5" ht="15.75" customHeight="1" x14ac:dyDescent="0.25">
      <c r="C782" s="4"/>
      <c r="D782" s="4"/>
      <c r="E782" s="4"/>
    </row>
    <row r="783" spans="3:5" ht="15.75" customHeight="1" x14ac:dyDescent="0.25">
      <c r="C783" s="4"/>
      <c r="D783" s="4"/>
      <c r="E783" s="4"/>
    </row>
    <row r="784" spans="3:5" ht="15.75" customHeight="1" x14ac:dyDescent="0.25">
      <c r="C784" s="4"/>
      <c r="D784" s="4"/>
      <c r="E784" s="4"/>
    </row>
    <row r="785" spans="3:5" ht="15.75" customHeight="1" x14ac:dyDescent="0.25">
      <c r="C785" s="4"/>
      <c r="D785" s="4"/>
      <c r="E785" s="4"/>
    </row>
    <row r="786" spans="3:5" ht="15.75" customHeight="1" x14ac:dyDescent="0.25">
      <c r="C786" s="4"/>
      <c r="D786" s="4"/>
      <c r="E786" s="4"/>
    </row>
    <row r="787" spans="3:5" ht="15.75" customHeight="1" x14ac:dyDescent="0.25">
      <c r="C787" s="4"/>
      <c r="D787" s="4"/>
      <c r="E787" s="4"/>
    </row>
    <row r="788" spans="3:5" ht="15.75" customHeight="1" x14ac:dyDescent="0.25">
      <c r="C788" s="4"/>
      <c r="D788" s="4"/>
      <c r="E788" s="4"/>
    </row>
    <row r="789" spans="3:5" ht="15.75" customHeight="1" x14ac:dyDescent="0.25">
      <c r="C789" s="4"/>
      <c r="D789" s="4"/>
      <c r="E789" s="4"/>
    </row>
    <row r="790" spans="3:5" ht="15.75" customHeight="1" x14ac:dyDescent="0.25">
      <c r="C790" s="4"/>
      <c r="D790" s="4"/>
      <c r="E790" s="4"/>
    </row>
    <row r="791" spans="3:5" ht="15.75" customHeight="1" x14ac:dyDescent="0.25">
      <c r="C791" s="4"/>
      <c r="D791" s="4"/>
      <c r="E791" s="4"/>
    </row>
    <row r="792" spans="3:5" ht="15.75" customHeight="1" x14ac:dyDescent="0.25">
      <c r="C792" s="4"/>
      <c r="D792" s="4"/>
      <c r="E792" s="4"/>
    </row>
    <row r="793" spans="3:5" ht="15.75" customHeight="1" x14ac:dyDescent="0.25">
      <c r="C793" s="4"/>
      <c r="D793" s="4"/>
      <c r="E793" s="4"/>
    </row>
    <row r="794" spans="3:5" ht="15.75" customHeight="1" x14ac:dyDescent="0.25">
      <c r="C794" s="4"/>
      <c r="D794" s="4"/>
      <c r="E794" s="4"/>
    </row>
    <row r="795" spans="3:5" ht="15.75" customHeight="1" x14ac:dyDescent="0.25">
      <c r="C795" s="4"/>
      <c r="D795" s="4"/>
      <c r="E795" s="4"/>
    </row>
    <row r="796" spans="3:5" ht="15.75" customHeight="1" x14ac:dyDescent="0.25">
      <c r="C796" s="4"/>
      <c r="D796" s="4"/>
      <c r="E796" s="4"/>
    </row>
    <row r="797" spans="3:5" ht="15.75" customHeight="1" x14ac:dyDescent="0.25">
      <c r="C797" s="4"/>
      <c r="D797" s="4"/>
      <c r="E797" s="4"/>
    </row>
    <row r="798" spans="3:5" ht="15.75" customHeight="1" x14ac:dyDescent="0.25">
      <c r="C798" s="4"/>
      <c r="D798" s="4"/>
      <c r="E798" s="4"/>
    </row>
    <row r="799" spans="3:5" ht="15.75" customHeight="1" x14ac:dyDescent="0.25">
      <c r="C799" s="4"/>
      <c r="D799" s="4"/>
      <c r="E799" s="4"/>
    </row>
    <row r="800" spans="3:5" ht="15.75" customHeight="1" x14ac:dyDescent="0.25">
      <c r="C800" s="4"/>
      <c r="D800" s="4"/>
      <c r="E800" s="4"/>
    </row>
    <row r="801" spans="3:5" ht="15.75" customHeight="1" x14ac:dyDescent="0.25">
      <c r="C801" s="4"/>
      <c r="D801" s="4"/>
      <c r="E801" s="4"/>
    </row>
    <row r="802" spans="3:5" ht="15.75" customHeight="1" x14ac:dyDescent="0.25">
      <c r="C802" s="4"/>
      <c r="D802" s="4"/>
      <c r="E802" s="4"/>
    </row>
    <row r="803" spans="3:5" ht="15.75" customHeight="1" x14ac:dyDescent="0.25">
      <c r="C803" s="4"/>
      <c r="D803" s="4"/>
      <c r="E803" s="4"/>
    </row>
    <row r="804" spans="3:5" ht="15.75" customHeight="1" x14ac:dyDescent="0.25">
      <c r="C804" s="4"/>
      <c r="D804" s="4"/>
      <c r="E804" s="4"/>
    </row>
    <row r="805" spans="3:5" ht="15.75" customHeight="1" x14ac:dyDescent="0.25">
      <c r="C805" s="4"/>
      <c r="D805" s="4"/>
      <c r="E805" s="4"/>
    </row>
    <row r="806" spans="3:5" ht="15.75" customHeight="1" x14ac:dyDescent="0.25">
      <c r="C806" s="4"/>
      <c r="D806" s="4"/>
      <c r="E806" s="4"/>
    </row>
    <row r="807" spans="3:5" ht="15.75" customHeight="1" x14ac:dyDescent="0.25">
      <c r="C807" s="4"/>
      <c r="D807" s="4"/>
      <c r="E807" s="4"/>
    </row>
    <row r="808" spans="3:5" ht="15.75" customHeight="1" x14ac:dyDescent="0.25">
      <c r="C808" s="4"/>
      <c r="D808" s="4"/>
      <c r="E808" s="4"/>
    </row>
    <row r="809" spans="3:5" ht="15.75" customHeight="1" x14ac:dyDescent="0.25">
      <c r="C809" s="4"/>
      <c r="D809" s="4"/>
      <c r="E809" s="4"/>
    </row>
    <row r="810" spans="3:5" ht="15.75" customHeight="1" x14ac:dyDescent="0.25">
      <c r="C810" s="4"/>
      <c r="D810" s="4"/>
      <c r="E810" s="4"/>
    </row>
    <row r="811" spans="3:5" ht="15.75" customHeight="1" x14ac:dyDescent="0.25">
      <c r="C811" s="4"/>
      <c r="D811" s="4"/>
      <c r="E811" s="4"/>
    </row>
    <row r="812" spans="3:5" ht="15.75" customHeight="1" x14ac:dyDescent="0.25">
      <c r="C812" s="4"/>
      <c r="D812" s="4"/>
      <c r="E812" s="4"/>
    </row>
    <row r="813" spans="3:5" ht="15.75" customHeight="1" x14ac:dyDescent="0.25">
      <c r="C813" s="4"/>
      <c r="D813" s="4"/>
      <c r="E813" s="4"/>
    </row>
    <row r="814" spans="3:5" ht="15.75" customHeight="1" x14ac:dyDescent="0.25">
      <c r="C814" s="4"/>
      <c r="D814" s="4"/>
      <c r="E814" s="4"/>
    </row>
    <row r="815" spans="3:5" ht="15.75" customHeight="1" x14ac:dyDescent="0.25">
      <c r="C815" s="4"/>
      <c r="D815" s="4"/>
      <c r="E815" s="4"/>
    </row>
    <row r="816" spans="3:5" ht="15.75" customHeight="1" x14ac:dyDescent="0.25">
      <c r="C816" s="4"/>
      <c r="D816" s="4"/>
      <c r="E816" s="4"/>
    </row>
    <row r="817" spans="3:5" ht="15.75" customHeight="1" x14ac:dyDescent="0.25">
      <c r="C817" s="4"/>
      <c r="D817" s="4"/>
      <c r="E817" s="4"/>
    </row>
    <row r="818" spans="3:5" ht="15.75" customHeight="1" x14ac:dyDescent="0.25">
      <c r="C818" s="4"/>
      <c r="D818" s="4"/>
      <c r="E818" s="4"/>
    </row>
    <row r="819" spans="3:5" ht="15.75" customHeight="1" x14ac:dyDescent="0.25">
      <c r="C819" s="4"/>
      <c r="D819" s="4"/>
      <c r="E819" s="4"/>
    </row>
    <row r="820" spans="3:5" ht="15.75" customHeight="1" x14ac:dyDescent="0.25">
      <c r="C820" s="4"/>
      <c r="D820" s="4"/>
      <c r="E820" s="4"/>
    </row>
    <row r="821" spans="3:5" ht="15.75" customHeight="1" x14ac:dyDescent="0.25">
      <c r="C821" s="4"/>
      <c r="D821" s="4"/>
      <c r="E821" s="4"/>
    </row>
    <row r="822" spans="3:5" ht="15.75" customHeight="1" x14ac:dyDescent="0.25">
      <c r="C822" s="4"/>
      <c r="D822" s="4"/>
      <c r="E822" s="4"/>
    </row>
    <row r="823" spans="3:5" ht="15.75" customHeight="1" x14ac:dyDescent="0.25">
      <c r="C823" s="4"/>
      <c r="D823" s="4"/>
      <c r="E823" s="4"/>
    </row>
    <row r="824" spans="3:5" ht="15.75" customHeight="1" x14ac:dyDescent="0.25">
      <c r="C824" s="4"/>
      <c r="D824" s="4"/>
      <c r="E824" s="4"/>
    </row>
    <row r="825" spans="3:5" ht="15.75" customHeight="1" x14ac:dyDescent="0.25">
      <c r="C825" s="4"/>
      <c r="D825" s="4"/>
      <c r="E825" s="4"/>
    </row>
    <row r="826" spans="3:5" ht="15.75" customHeight="1" x14ac:dyDescent="0.25">
      <c r="C826" s="4"/>
      <c r="D826" s="4"/>
      <c r="E826" s="4"/>
    </row>
    <row r="827" spans="3:5" ht="15.75" customHeight="1" x14ac:dyDescent="0.25">
      <c r="C827" s="4"/>
      <c r="D827" s="4"/>
      <c r="E827" s="4"/>
    </row>
    <row r="828" spans="3:5" ht="15.75" customHeight="1" x14ac:dyDescent="0.25">
      <c r="C828" s="4"/>
      <c r="D828" s="4"/>
      <c r="E828" s="4"/>
    </row>
    <row r="829" spans="3:5" ht="15.75" customHeight="1" x14ac:dyDescent="0.25">
      <c r="C829" s="4"/>
      <c r="D829" s="4"/>
      <c r="E829" s="4"/>
    </row>
    <row r="830" spans="3:5" ht="15.75" customHeight="1" x14ac:dyDescent="0.25">
      <c r="C830" s="4"/>
      <c r="D830" s="4"/>
      <c r="E830" s="4"/>
    </row>
    <row r="831" spans="3:5" ht="15.75" customHeight="1" x14ac:dyDescent="0.25">
      <c r="C831" s="4"/>
      <c r="D831" s="4"/>
      <c r="E831" s="4"/>
    </row>
    <row r="832" spans="3:5" ht="15.75" customHeight="1" x14ac:dyDescent="0.25">
      <c r="C832" s="4"/>
      <c r="D832" s="4"/>
      <c r="E832" s="4"/>
    </row>
    <row r="833" spans="3:5" ht="15.75" customHeight="1" x14ac:dyDescent="0.25">
      <c r="C833" s="4"/>
      <c r="D833" s="4"/>
      <c r="E833" s="4"/>
    </row>
    <row r="834" spans="3:5" ht="15.75" customHeight="1" x14ac:dyDescent="0.25">
      <c r="C834" s="4"/>
      <c r="D834" s="4"/>
      <c r="E834" s="4"/>
    </row>
    <row r="835" spans="3:5" ht="15.75" customHeight="1" x14ac:dyDescent="0.25">
      <c r="C835" s="4"/>
      <c r="D835" s="4"/>
      <c r="E835" s="4"/>
    </row>
    <row r="836" spans="3:5" ht="15.75" customHeight="1" x14ac:dyDescent="0.25">
      <c r="C836" s="4"/>
      <c r="D836" s="4"/>
      <c r="E836" s="4"/>
    </row>
    <row r="837" spans="3:5" ht="15.75" customHeight="1" x14ac:dyDescent="0.25">
      <c r="C837" s="4"/>
      <c r="D837" s="4"/>
      <c r="E837" s="4"/>
    </row>
    <row r="838" spans="3:5" ht="15.75" customHeight="1" x14ac:dyDescent="0.25">
      <c r="C838" s="4"/>
      <c r="D838" s="4"/>
      <c r="E838" s="4"/>
    </row>
    <row r="839" spans="3:5" ht="15.75" customHeight="1" x14ac:dyDescent="0.25">
      <c r="C839" s="4"/>
      <c r="D839" s="4"/>
      <c r="E839" s="4"/>
    </row>
    <row r="840" spans="3:5" ht="15.75" customHeight="1" x14ac:dyDescent="0.25">
      <c r="C840" s="4"/>
      <c r="D840" s="4"/>
      <c r="E840" s="4"/>
    </row>
    <row r="841" spans="3:5" ht="15.75" customHeight="1" x14ac:dyDescent="0.25">
      <c r="C841" s="4"/>
      <c r="D841" s="4"/>
      <c r="E841" s="4"/>
    </row>
    <row r="842" spans="3:5" ht="15.75" customHeight="1" x14ac:dyDescent="0.25">
      <c r="C842" s="4"/>
      <c r="D842" s="4"/>
      <c r="E842" s="4"/>
    </row>
    <row r="843" spans="3:5" ht="15.75" customHeight="1" x14ac:dyDescent="0.25">
      <c r="C843" s="4"/>
      <c r="D843" s="4"/>
      <c r="E843" s="4"/>
    </row>
    <row r="844" spans="3:5" ht="15.75" customHeight="1" x14ac:dyDescent="0.25">
      <c r="C844" s="4"/>
      <c r="D844" s="4"/>
      <c r="E844" s="4"/>
    </row>
    <row r="845" spans="3:5" ht="15.75" customHeight="1" x14ac:dyDescent="0.25">
      <c r="C845" s="4"/>
      <c r="D845" s="4"/>
      <c r="E845" s="4"/>
    </row>
    <row r="846" spans="3:5" ht="15.75" customHeight="1" x14ac:dyDescent="0.25">
      <c r="C846" s="4"/>
      <c r="D846" s="4"/>
      <c r="E846" s="4"/>
    </row>
    <row r="847" spans="3:5" ht="15.75" customHeight="1" x14ac:dyDescent="0.25">
      <c r="C847" s="4"/>
      <c r="D847" s="4"/>
      <c r="E847" s="4"/>
    </row>
    <row r="848" spans="3:5" ht="15.75" customHeight="1" x14ac:dyDescent="0.25">
      <c r="C848" s="4"/>
      <c r="D848" s="4"/>
      <c r="E848" s="4"/>
    </row>
    <row r="849" spans="3:5" ht="15.75" customHeight="1" x14ac:dyDescent="0.25">
      <c r="C849" s="4"/>
      <c r="D849" s="4"/>
      <c r="E849" s="4"/>
    </row>
    <row r="850" spans="3:5" ht="15.75" customHeight="1" x14ac:dyDescent="0.25">
      <c r="C850" s="4"/>
      <c r="D850" s="4"/>
      <c r="E850" s="4"/>
    </row>
    <row r="851" spans="3:5" ht="15.75" customHeight="1" x14ac:dyDescent="0.25">
      <c r="C851" s="4"/>
      <c r="D851" s="4"/>
      <c r="E851" s="4"/>
    </row>
    <row r="852" spans="3:5" ht="15.75" customHeight="1" x14ac:dyDescent="0.25">
      <c r="C852" s="4"/>
      <c r="D852" s="4"/>
      <c r="E852" s="4"/>
    </row>
    <row r="853" spans="3:5" ht="15.75" customHeight="1" x14ac:dyDescent="0.25">
      <c r="C853" s="4"/>
      <c r="D853" s="4"/>
      <c r="E853" s="4"/>
    </row>
    <row r="854" spans="3:5" ht="15.75" customHeight="1" x14ac:dyDescent="0.25">
      <c r="C854" s="4"/>
      <c r="D854" s="4"/>
      <c r="E854" s="4"/>
    </row>
    <row r="855" spans="3:5" ht="15.75" customHeight="1" x14ac:dyDescent="0.25">
      <c r="C855" s="4"/>
      <c r="D855" s="4"/>
      <c r="E855" s="4"/>
    </row>
    <row r="856" spans="3:5" ht="15.75" customHeight="1" x14ac:dyDescent="0.25">
      <c r="C856" s="4"/>
      <c r="D856" s="4"/>
      <c r="E856" s="4"/>
    </row>
    <row r="857" spans="3:5" ht="15.75" customHeight="1" x14ac:dyDescent="0.25">
      <c r="C857" s="4"/>
      <c r="D857" s="4"/>
      <c r="E857" s="4"/>
    </row>
    <row r="858" spans="3:5" ht="15.75" customHeight="1" x14ac:dyDescent="0.25">
      <c r="C858" s="4"/>
      <c r="D858" s="4"/>
      <c r="E858" s="4"/>
    </row>
    <row r="859" spans="3:5" ht="15.75" customHeight="1" x14ac:dyDescent="0.25">
      <c r="C859" s="4"/>
      <c r="D859" s="4"/>
      <c r="E859" s="4"/>
    </row>
    <row r="860" spans="3:5" ht="15.75" customHeight="1" x14ac:dyDescent="0.25">
      <c r="C860" s="4"/>
      <c r="D860" s="4"/>
      <c r="E860" s="4"/>
    </row>
    <row r="861" spans="3:5" ht="15.75" customHeight="1" x14ac:dyDescent="0.25">
      <c r="C861" s="4"/>
      <c r="D861" s="4"/>
      <c r="E861" s="4"/>
    </row>
    <row r="862" spans="3:5" ht="15.75" customHeight="1" x14ac:dyDescent="0.25">
      <c r="C862" s="4"/>
      <c r="D862" s="4"/>
      <c r="E862" s="4"/>
    </row>
    <row r="863" spans="3:5" ht="15.75" customHeight="1" x14ac:dyDescent="0.25">
      <c r="C863" s="4"/>
      <c r="D863" s="4"/>
      <c r="E863" s="4"/>
    </row>
    <row r="864" spans="3:5" ht="15.75" customHeight="1" x14ac:dyDescent="0.25">
      <c r="C864" s="4"/>
      <c r="D864" s="4"/>
      <c r="E864" s="4"/>
    </row>
    <row r="865" spans="3:5" ht="15.75" customHeight="1" x14ac:dyDescent="0.25">
      <c r="C865" s="4"/>
      <c r="D865" s="4"/>
      <c r="E865" s="4"/>
    </row>
    <row r="866" spans="3:5" ht="15.75" customHeight="1" x14ac:dyDescent="0.25">
      <c r="C866" s="4"/>
      <c r="D866" s="4"/>
      <c r="E866" s="4"/>
    </row>
    <row r="867" spans="3:5" ht="15.75" customHeight="1" x14ac:dyDescent="0.25">
      <c r="C867" s="4"/>
      <c r="D867" s="4"/>
      <c r="E867" s="4"/>
    </row>
    <row r="868" spans="3:5" ht="15.75" customHeight="1" x14ac:dyDescent="0.25">
      <c r="C868" s="4"/>
      <c r="D868" s="4"/>
      <c r="E868" s="4"/>
    </row>
    <row r="869" spans="3:5" ht="15.75" customHeight="1" x14ac:dyDescent="0.25">
      <c r="C869" s="4"/>
      <c r="D869" s="4"/>
      <c r="E869" s="4"/>
    </row>
    <row r="870" spans="3:5" ht="15.75" customHeight="1" x14ac:dyDescent="0.25">
      <c r="C870" s="4"/>
      <c r="D870" s="4"/>
      <c r="E870" s="4"/>
    </row>
    <row r="871" spans="3:5" ht="15.75" customHeight="1" x14ac:dyDescent="0.25">
      <c r="C871" s="4"/>
      <c r="D871" s="4"/>
      <c r="E871" s="4"/>
    </row>
    <row r="872" spans="3:5" ht="15.75" customHeight="1" x14ac:dyDescent="0.25">
      <c r="C872" s="4"/>
      <c r="D872" s="4"/>
      <c r="E872" s="4"/>
    </row>
    <row r="873" spans="3:5" ht="15.75" customHeight="1" x14ac:dyDescent="0.25">
      <c r="C873" s="4"/>
      <c r="D873" s="4"/>
      <c r="E873" s="4"/>
    </row>
    <row r="874" spans="3:5" ht="15.75" customHeight="1" x14ac:dyDescent="0.25">
      <c r="C874" s="4"/>
      <c r="D874" s="4"/>
      <c r="E874" s="4"/>
    </row>
    <row r="875" spans="3:5" ht="15.75" customHeight="1" x14ac:dyDescent="0.25">
      <c r="C875" s="4"/>
      <c r="D875" s="4"/>
      <c r="E875" s="4"/>
    </row>
    <row r="876" spans="3:5" ht="15.75" customHeight="1" x14ac:dyDescent="0.25">
      <c r="C876" s="4"/>
      <c r="D876" s="4"/>
      <c r="E876" s="4"/>
    </row>
    <row r="877" spans="3:5" ht="15.75" customHeight="1" x14ac:dyDescent="0.25">
      <c r="C877" s="4"/>
      <c r="D877" s="4"/>
      <c r="E877" s="4"/>
    </row>
    <row r="878" spans="3:5" ht="15.75" customHeight="1" x14ac:dyDescent="0.25">
      <c r="C878" s="4"/>
      <c r="D878" s="4"/>
      <c r="E878" s="4"/>
    </row>
    <row r="879" spans="3:5" ht="15.75" customHeight="1" x14ac:dyDescent="0.25">
      <c r="C879" s="4"/>
      <c r="D879" s="4"/>
      <c r="E879" s="4"/>
    </row>
    <row r="880" spans="3:5" ht="15.75" customHeight="1" x14ac:dyDescent="0.25">
      <c r="C880" s="4"/>
      <c r="D880" s="4"/>
      <c r="E880" s="4"/>
    </row>
    <row r="881" spans="3:5" ht="15.75" customHeight="1" x14ac:dyDescent="0.25">
      <c r="C881" s="4"/>
      <c r="D881" s="4"/>
      <c r="E881" s="4"/>
    </row>
    <row r="882" spans="3:5" ht="15.75" customHeight="1" x14ac:dyDescent="0.25">
      <c r="C882" s="4"/>
      <c r="D882" s="4"/>
      <c r="E882" s="4"/>
    </row>
    <row r="883" spans="3:5" ht="15.75" customHeight="1" x14ac:dyDescent="0.25">
      <c r="C883" s="4"/>
      <c r="D883" s="4"/>
      <c r="E883" s="4"/>
    </row>
    <row r="884" spans="3:5" ht="15.75" customHeight="1" x14ac:dyDescent="0.25">
      <c r="C884" s="4"/>
      <c r="D884" s="4"/>
      <c r="E884" s="4"/>
    </row>
    <row r="885" spans="3:5" ht="15.75" customHeight="1" x14ac:dyDescent="0.25">
      <c r="C885" s="4"/>
      <c r="D885" s="4"/>
      <c r="E885" s="4"/>
    </row>
    <row r="886" spans="3:5" ht="15.75" customHeight="1" x14ac:dyDescent="0.25">
      <c r="C886" s="4"/>
      <c r="D886" s="4"/>
      <c r="E886" s="4"/>
    </row>
    <row r="887" spans="3:5" ht="15.75" customHeight="1" x14ac:dyDescent="0.25">
      <c r="C887" s="4"/>
      <c r="D887" s="4"/>
      <c r="E887" s="4"/>
    </row>
    <row r="888" spans="3:5" ht="15.75" customHeight="1" x14ac:dyDescent="0.25">
      <c r="C888" s="4"/>
      <c r="D888" s="4"/>
      <c r="E888" s="4"/>
    </row>
    <row r="889" spans="3:5" ht="15.75" customHeight="1" x14ac:dyDescent="0.25">
      <c r="C889" s="4"/>
      <c r="D889" s="4"/>
      <c r="E889" s="4"/>
    </row>
    <row r="890" spans="3:5" ht="15.75" customHeight="1" x14ac:dyDescent="0.25">
      <c r="C890" s="4"/>
      <c r="D890" s="4"/>
      <c r="E890" s="4"/>
    </row>
    <row r="891" spans="3:5" ht="15.75" customHeight="1" x14ac:dyDescent="0.25">
      <c r="C891" s="4"/>
      <c r="D891" s="4"/>
      <c r="E891" s="4"/>
    </row>
    <row r="892" spans="3:5" ht="15.75" customHeight="1" x14ac:dyDescent="0.25">
      <c r="C892" s="4"/>
      <c r="D892" s="4"/>
      <c r="E892" s="4"/>
    </row>
    <row r="893" spans="3:5" ht="15.75" customHeight="1" x14ac:dyDescent="0.25">
      <c r="C893" s="4"/>
      <c r="D893" s="4"/>
      <c r="E893" s="4"/>
    </row>
    <row r="894" spans="3:5" ht="15.75" customHeight="1" x14ac:dyDescent="0.25">
      <c r="C894" s="4"/>
      <c r="D894" s="4"/>
      <c r="E894" s="4"/>
    </row>
    <row r="895" spans="3:5" ht="15.75" customHeight="1" x14ac:dyDescent="0.25">
      <c r="C895" s="4"/>
      <c r="D895" s="4"/>
      <c r="E895" s="4"/>
    </row>
    <row r="896" spans="3:5" ht="15.75" customHeight="1" x14ac:dyDescent="0.25">
      <c r="C896" s="4"/>
      <c r="D896" s="4"/>
      <c r="E896" s="4"/>
    </row>
    <row r="897" spans="3:5" ht="15.75" customHeight="1" x14ac:dyDescent="0.25">
      <c r="C897" s="4"/>
      <c r="D897" s="4"/>
      <c r="E897" s="4"/>
    </row>
    <row r="898" spans="3:5" ht="15.75" customHeight="1" x14ac:dyDescent="0.25">
      <c r="C898" s="4"/>
      <c r="D898" s="4"/>
      <c r="E898" s="4"/>
    </row>
    <row r="899" spans="3:5" ht="15.75" customHeight="1" x14ac:dyDescent="0.25">
      <c r="C899" s="4"/>
      <c r="D899" s="4"/>
      <c r="E899" s="4"/>
    </row>
    <row r="900" spans="3:5" ht="15.75" customHeight="1" x14ac:dyDescent="0.25">
      <c r="C900" s="4"/>
      <c r="D900" s="4"/>
      <c r="E900" s="4"/>
    </row>
    <row r="901" spans="3:5" ht="15.75" customHeight="1" x14ac:dyDescent="0.25">
      <c r="C901" s="4"/>
      <c r="D901" s="4"/>
      <c r="E901" s="4"/>
    </row>
    <row r="902" spans="3:5" ht="15.75" customHeight="1" x14ac:dyDescent="0.25">
      <c r="C902" s="4"/>
      <c r="D902" s="4"/>
      <c r="E902" s="4"/>
    </row>
    <row r="903" spans="3:5" ht="15.75" customHeight="1" x14ac:dyDescent="0.25">
      <c r="C903" s="4"/>
      <c r="D903" s="4"/>
      <c r="E903" s="4"/>
    </row>
    <row r="904" spans="3:5" ht="15.75" customHeight="1" x14ac:dyDescent="0.25">
      <c r="C904" s="4"/>
      <c r="D904" s="4"/>
      <c r="E904" s="4"/>
    </row>
    <row r="905" spans="3:5" ht="15.75" customHeight="1" x14ac:dyDescent="0.25">
      <c r="C905" s="4"/>
      <c r="D905" s="4"/>
      <c r="E905" s="4"/>
    </row>
    <row r="906" spans="3:5" ht="15.75" customHeight="1" x14ac:dyDescent="0.25">
      <c r="C906" s="4"/>
      <c r="D906" s="4"/>
      <c r="E906" s="4"/>
    </row>
    <row r="907" spans="3:5" ht="15.75" customHeight="1" x14ac:dyDescent="0.25">
      <c r="C907" s="4"/>
      <c r="D907" s="4"/>
      <c r="E907" s="4"/>
    </row>
    <row r="908" spans="3:5" ht="15.75" customHeight="1" x14ac:dyDescent="0.25">
      <c r="C908" s="4"/>
      <c r="D908" s="4"/>
      <c r="E908" s="4"/>
    </row>
    <row r="909" spans="3:5" ht="15.75" customHeight="1" x14ac:dyDescent="0.25">
      <c r="C909" s="4"/>
      <c r="D909" s="4"/>
      <c r="E909" s="4"/>
    </row>
    <row r="910" spans="3:5" ht="15.75" customHeight="1" x14ac:dyDescent="0.25">
      <c r="C910" s="4"/>
      <c r="D910" s="4"/>
      <c r="E910" s="4"/>
    </row>
    <row r="911" spans="3:5" ht="15.75" customHeight="1" x14ac:dyDescent="0.25">
      <c r="C911" s="4"/>
      <c r="D911" s="4"/>
      <c r="E911" s="4"/>
    </row>
    <row r="912" spans="3:5" ht="15.75" customHeight="1" x14ac:dyDescent="0.25">
      <c r="C912" s="4"/>
      <c r="D912" s="4"/>
      <c r="E912" s="4"/>
    </row>
    <row r="913" spans="3:5" ht="15.75" customHeight="1" x14ac:dyDescent="0.25">
      <c r="C913" s="4"/>
      <c r="D913" s="4"/>
      <c r="E913" s="4"/>
    </row>
    <row r="914" spans="3:5" ht="15.75" customHeight="1" x14ac:dyDescent="0.25">
      <c r="C914" s="4"/>
      <c r="D914" s="4"/>
      <c r="E914" s="4"/>
    </row>
    <row r="915" spans="3:5" ht="15.75" customHeight="1" x14ac:dyDescent="0.25">
      <c r="C915" s="4"/>
      <c r="D915" s="4"/>
      <c r="E915" s="4"/>
    </row>
    <row r="916" spans="3:5" ht="15.75" customHeight="1" x14ac:dyDescent="0.25">
      <c r="C916" s="4"/>
      <c r="D916" s="4"/>
      <c r="E916" s="4"/>
    </row>
    <row r="917" spans="3:5" ht="15.75" customHeight="1" x14ac:dyDescent="0.25">
      <c r="C917" s="4"/>
      <c r="D917" s="4"/>
      <c r="E917" s="4"/>
    </row>
    <row r="918" spans="3:5" ht="15.75" customHeight="1" x14ac:dyDescent="0.25">
      <c r="C918" s="4"/>
      <c r="D918" s="4"/>
      <c r="E918" s="4"/>
    </row>
    <row r="919" spans="3:5" ht="15.75" customHeight="1" x14ac:dyDescent="0.25">
      <c r="C919" s="4"/>
      <c r="D919" s="4"/>
      <c r="E919" s="4"/>
    </row>
    <row r="920" spans="3:5" ht="15.75" customHeight="1" x14ac:dyDescent="0.25">
      <c r="C920" s="4"/>
      <c r="D920" s="4"/>
      <c r="E920" s="4"/>
    </row>
    <row r="921" spans="3:5" ht="15.75" customHeight="1" x14ac:dyDescent="0.25">
      <c r="C921" s="4"/>
      <c r="D921" s="4"/>
      <c r="E921" s="4"/>
    </row>
    <row r="922" spans="3:5" ht="15.75" customHeight="1" x14ac:dyDescent="0.25">
      <c r="C922" s="4"/>
      <c r="D922" s="4"/>
      <c r="E922" s="4"/>
    </row>
    <row r="923" spans="3:5" ht="15.75" customHeight="1" x14ac:dyDescent="0.25">
      <c r="C923" s="4"/>
      <c r="D923" s="4"/>
      <c r="E923" s="4"/>
    </row>
    <row r="924" spans="3:5" ht="15.75" customHeight="1" x14ac:dyDescent="0.25">
      <c r="C924" s="4"/>
      <c r="D924" s="4"/>
      <c r="E924" s="4"/>
    </row>
    <row r="925" spans="3:5" ht="15.75" customHeight="1" x14ac:dyDescent="0.25">
      <c r="C925" s="4"/>
      <c r="D925" s="4"/>
      <c r="E925" s="4"/>
    </row>
    <row r="926" spans="3:5" ht="15.75" customHeight="1" x14ac:dyDescent="0.25">
      <c r="C926" s="4"/>
      <c r="D926" s="4"/>
      <c r="E926" s="4"/>
    </row>
    <row r="927" spans="3:5" ht="15.75" customHeight="1" x14ac:dyDescent="0.25">
      <c r="C927" s="4"/>
      <c r="D927" s="4"/>
      <c r="E927" s="4"/>
    </row>
    <row r="928" spans="3:5" ht="15.75" customHeight="1" x14ac:dyDescent="0.25">
      <c r="C928" s="4"/>
      <c r="D928" s="4"/>
      <c r="E928" s="4"/>
    </row>
    <row r="929" spans="3:5" ht="15.75" customHeight="1" x14ac:dyDescent="0.25">
      <c r="C929" s="4"/>
      <c r="D929" s="4"/>
      <c r="E929" s="4"/>
    </row>
    <row r="930" spans="3:5" ht="15.75" customHeight="1" x14ac:dyDescent="0.25">
      <c r="C930" s="4"/>
      <c r="D930" s="4"/>
      <c r="E930" s="4"/>
    </row>
    <row r="931" spans="3:5" ht="15.75" customHeight="1" x14ac:dyDescent="0.25">
      <c r="C931" s="4"/>
      <c r="D931" s="4"/>
      <c r="E931" s="4"/>
    </row>
    <row r="932" spans="3:5" ht="15.75" customHeight="1" x14ac:dyDescent="0.25">
      <c r="C932" s="4"/>
      <c r="D932" s="4"/>
      <c r="E932" s="4"/>
    </row>
    <row r="933" spans="3:5" ht="15.75" customHeight="1" x14ac:dyDescent="0.25">
      <c r="C933" s="4"/>
      <c r="D933" s="4"/>
      <c r="E933" s="4"/>
    </row>
    <row r="934" spans="3:5" ht="15.75" customHeight="1" x14ac:dyDescent="0.25">
      <c r="C934" s="4"/>
      <c r="D934" s="4"/>
      <c r="E934" s="4"/>
    </row>
    <row r="935" spans="3:5" ht="15.75" customHeight="1" x14ac:dyDescent="0.25">
      <c r="C935" s="4"/>
      <c r="D935" s="4"/>
      <c r="E935" s="4"/>
    </row>
    <row r="936" spans="3:5" ht="15.75" customHeight="1" x14ac:dyDescent="0.25">
      <c r="C936" s="4"/>
      <c r="D936" s="4"/>
      <c r="E936" s="4"/>
    </row>
    <row r="937" spans="3:5" ht="15.75" customHeight="1" x14ac:dyDescent="0.25">
      <c r="C937" s="4"/>
      <c r="D937" s="4"/>
      <c r="E937" s="4"/>
    </row>
    <row r="938" spans="3:5" ht="15.75" customHeight="1" x14ac:dyDescent="0.25">
      <c r="C938" s="4"/>
      <c r="D938" s="4"/>
      <c r="E938" s="4"/>
    </row>
    <row r="939" spans="3:5" ht="15.75" customHeight="1" x14ac:dyDescent="0.25">
      <c r="C939" s="4"/>
      <c r="D939" s="4"/>
      <c r="E939" s="4"/>
    </row>
    <row r="940" spans="3:5" ht="15.75" customHeight="1" x14ac:dyDescent="0.25">
      <c r="C940" s="4"/>
      <c r="D940" s="4"/>
      <c r="E940" s="4"/>
    </row>
    <row r="941" spans="3:5" ht="15.75" customHeight="1" x14ac:dyDescent="0.25">
      <c r="C941" s="4"/>
      <c r="D941" s="4"/>
      <c r="E941" s="4"/>
    </row>
    <row r="942" spans="3:5" ht="15.75" customHeight="1" x14ac:dyDescent="0.25">
      <c r="C942" s="4"/>
      <c r="D942" s="4"/>
      <c r="E942" s="4"/>
    </row>
    <row r="943" spans="3:5" ht="15.75" customHeight="1" x14ac:dyDescent="0.25">
      <c r="C943" s="4"/>
      <c r="D943" s="4"/>
      <c r="E943" s="4"/>
    </row>
    <row r="944" spans="3:5" ht="15.75" customHeight="1" x14ac:dyDescent="0.25">
      <c r="C944" s="4"/>
      <c r="D944" s="4"/>
      <c r="E944" s="4"/>
    </row>
    <row r="945" spans="3:5" ht="15.75" customHeight="1" x14ac:dyDescent="0.25">
      <c r="C945" s="4"/>
      <c r="D945" s="4"/>
      <c r="E945" s="4"/>
    </row>
    <row r="946" spans="3:5" ht="15.75" customHeight="1" x14ac:dyDescent="0.25">
      <c r="C946" s="4"/>
      <c r="D946" s="4"/>
      <c r="E946" s="4"/>
    </row>
    <row r="947" spans="3:5" ht="15.75" customHeight="1" x14ac:dyDescent="0.25">
      <c r="C947" s="4"/>
      <c r="D947" s="4"/>
      <c r="E947" s="4"/>
    </row>
    <row r="948" spans="3:5" ht="15.75" customHeight="1" x14ac:dyDescent="0.25">
      <c r="C948" s="4"/>
      <c r="D948" s="4"/>
      <c r="E948" s="4"/>
    </row>
    <row r="949" spans="3:5" ht="15.75" customHeight="1" x14ac:dyDescent="0.25">
      <c r="C949" s="4"/>
      <c r="D949" s="4"/>
      <c r="E949" s="4"/>
    </row>
    <row r="950" spans="3:5" ht="15.75" customHeight="1" x14ac:dyDescent="0.25">
      <c r="C950" s="4"/>
      <c r="D950" s="4"/>
      <c r="E950" s="4"/>
    </row>
    <row r="951" spans="3:5" ht="15.75" customHeight="1" x14ac:dyDescent="0.25">
      <c r="C951" s="4"/>
      <c r="D951" s="4"/>
      <c r="E951" s="4"/>
    </row>
    <row r="952" spans="3:5" ht="15.75" customHeight="1" x14ac:dyDescent="0.25">
      <c r="C952" s="4"/>
      <c r="D952" s="4"/>
      <c r="E952" s="4"/>
    </row>
    <row r="953" spans="3:5" ht="15.75" customHeight="1" x14ac:dyDescent="0.25">
      <c r="C953" s="4"/>
      <c r="D953" s="4"/>
      <c r="E953" s="4"/>
    </row>
    <row r="954" spans="3:5" ht="15.75" customHeight="1" x14ac:dyDescent="0.25">
      <c r="C954" s="4"/>
      <c r="D954" s="4"/>
      <c r="E954" s="4"/>
    </row>
    <row r="955" spans="3:5" ht="15.75" customHeight="1" x14ac:dyDescent="0.25">
      <c r="C955" s="4"/>
      <c r="D955" s="4"/>
      <c r="E955" s="4"/>
    </row>
    <row r="956" spans="3:5" ht="15.75" customHeight="1" x14ac:dyDescent="0.25">
      <c r="C956" s="4"/>
      <c r="D956" s="4"/>
      <c r="E956" s="4"/>
    </row>
    <row r="957" spans="3:5" ht="15.75" customHeight="1" x14ac:dyDescent="0.25">
      <c r="C957" s="4"/>
      <c r="D957" s="4"/>
      <c r="E957" s="4"/>
    </row>
    <row r="958" spans="3:5" ht="15.75" customHeight="1" x14ac:dyDescent="0.25">
      <c r="C958" s="4"/>
      <c r="D958" s="4"/>
      <c r="E958" s="4"/>
    </row>
    <row r="959" spans="3:5" ht="15.75" customHeight="1" x14ac:dyDescent="0.25">
      <c r="C959" s="4"/>
      <c r="D959" s="4"/>
      <c r="E959" s="4"/>
    </row>
    <row r="960" spans="3:5" ht="15.75" customHeight="1" x14ac:dyDescent="0.25">
      <c r="C960" s="4"/>
      <c r="D960" s="4"/>
      <c r="E960" s="4"/>
    </row>
    <row r="961" spans="3:5" ht="15.75" customHeight="1" x14ac:dyDescent="0.25">
      <c r="C961" s="4"/>
      <c r="D961" s="4"/>
      <c r="E961" s="4"/>
    </row>
    <row r="962" spans="3:5" ht="15.75" customHeight="1" x14ac:dyDescent="0.25">
      <c r="C962" s="4"/>
      <c r="D962" s="4"/>
      <c r="E962" s="4"/>
    </row>
    <row r="963" spans="3:5" ht="15.75" customHeight="1" x14ac:dyDescent="0.25">
      <c r="C963" s="4"/>
      <c r="D963" s="4"/>
      <c r="E963" s="4"/>
    </row>
    <row r="964" spans="3:5" ht="15.75" customHeight="1" x14ac:dyDescent="0.25">
      <c r="C964" s="4"/>
      <c r="D964" s="4"/>
      <c r="E964" s="4"/>
    </row>
    <row r="965" spans="3:5" ht="15.75" customHeight="1" x14ac:dyDescent="0.25">
      <c r="C965" s="4"/>
      <c r="D965" s="4"/>
      <c r="E965" s="4"/>
    </row>
    <row r="966" spans="3:5" ht="15.75" customHeight="1" x14ac:dyDescent="0.25">
      <c r="C966" s="4"/>
      <c r="D966" s="4"/>
      <c r="E966" s="4"/>
    </row>
    <row r="967" spans="3:5" ht="15.75" customHeight="1" x14ac:dyDescent="0.25">
      <c r="C967" s="4"/>
      <c r="D967" s="4"/>
      <c r="E967" s="4"/>
    </row>
    <row r="968" spans="3:5" ht="15.75" customHeight="1" x14ac:dyDescent="0.25">
      <c r="C968" s="4"/>
      <c r="D968" s="4"/>
      <c r="E968" s="4"/>
    </row>
    <row r="969" spans="3:5" ht="15.75" customHeight="1" x14ac:dyDescent="0.25">
      <c r="C969" s="4"/>
      <c r="D969" s="4"/>
      <c r="E969" s="4"/>
    </row>
    <row r="970" spans="3:5" ht="15.75" customHeight="1" x14ac:dyDescent="0.25">
      <c r="C970" s="4"/>
      <c r="D970" s="4"/>
      <c r="E970" s="4"/>
    </row>
    <row r="971" spans="3:5" ht="15.75" customHeight="1" x14ac:dyDescent="0.25">
      <c r="C971" s="4"/>
      <c r="D971" s="4"/>
      <c r="E971" s="4"/>
    </row>
    <row r="972" spans="3:5" ht="15.75" customHeight="1" x14ac:dyDescent="0.25">
      <c r="C972" s="4"/>
      <c r="D972" s="4"/>
      <c r="E972" s="4"/>
    </row>
    <row r="973" spans="3:5" ht="15.75" customHeight="1" x14ac:dyDescent="0.25">
      <c r="C973" s="4"/>
      <c r="D973" s="4"/>
      <c r="E973" s="4"/>
    </row>
    <row r="974" spans="3:5" ht="15.75" customHeight="1" x14ac:dyDescent="0.25">
      <c r="C974" s="4"/>
      <c r="D974" s="4"/>
      <c r="E974" s="4"/>
    </row>
    <row r="975" spans="3:5" ht="15.75" customHeight="1" x14ac:dyDescent="0.25">
      <c r="C975" s="4"/>
      <c r="D975" s="4"/>
      <c r="E975" s="4"/>
    </row>
    <row r="976" spans="3:5" ht="15.75" customHeight="1" x14ac:dyDescent="0.25">
      <c r="C976" s="4"/>
      <c r="D976" s="4"/>
      <c r="E976" s="4"/>
    </row>
    <row r="977" spans="3:5" ht="15.75" customHeight="1" x14ac:dyDescent="0.25">
      <c r="C977" s="4"/>
      <c r="D977" s="4"/>
      <c r="E977" s="4"/>
    </row>
    <row r="978" spans="3:5" ht="15.75" customHeight="1" x14ac:dyDescent="0.25">
      <c r="C978" s="4"/>
      <c r="D978" s="4"/>
      <c r="E978" s="4"/>
    </row>
    <row r="979" spans="3:5" ht="15.75" customHeight="1" x14ac:dyDescent="0.25">
      <c r="C979" s="4"/>
      <c r="D979" s="4"/>
      <c r="E979" s="4"/>
    </row>
    <row r="980" spans="3:5" ht="15.75" customHeight="1" x14ac:dyDescent="0.25">
      <c r="C980" s="4"/>
      <c r="D980" s="4"/>
      <c r="E980" s="4"/>
    </row>
    <row r="981" spans="3:5" ht="15.75" customHeight="1" x14ac:dyDescent="0.25">
      <c r="C981" s="4"/>
      <c r="D981" s="4"/>
      <c r="E981" s="4"/>
    </row>
    <row r="982" spans="3:5" ht="15.75" customHeight="1" x14ac:dyDescent="0.25">
      <c r="C982" s="4"/>
      <c r="D982" s="4"/>
      <c r="E982" s="4"/>
    </row>
    <row r="983" spans="3:5" ht="15.75" customHeight="1" x14ac:dyDescent="0.25">
      <c r="C983" s="4"/>
      <c r="D983" s="4"/>
      <c r="E983" s="4"/>
    </row>
    <row r="984" spans="3:5" ht="15.75" customHeight="1" x14ac:dyDescent="0.25">
      <c r="C984" s="4"/>
      <c r="D984" s="4"/>
      <c r="E984" s="4"/>
    </row>
    <row r="985" spans="3:5" ht="15.75" customHeight="1" x14ac:dyDescent="0.25">
      <c r="C985" s="4"/>
      <c r="D985" s="4"/>
      <c r="E985" s="4"/>
    </row>
    <row r="986" spans="3:5" ht="15.75" customHeight="1" x14ac:dyDescent="0.25">
      <c r="C986" s="4"/>
      <c r="D986" s="4"/>
      <c r="E986" s="4"/>
    </row>
    <row r="987" spans="3:5" ht="15.75" customHeight="1" x14ac:dyDescent="0.25">
      <c r="C987" s="4"/>
      <c r="D987" s="4"/>
      <c r="E987" s="4"/>
    </row>
    <row r="988" spans="3:5" ht="15.75" customHeight="1" x14ac:dyDescent="0.25">
      <c r="C988" s="4"/>
      <c r="D988" s="4"/>
      <c r="E988" s="4"/>
    </row>
    <row r="989" spans="3:5" ht="15.75" customHeight="1" x14ac:dyDescent="0.25">
      <c r="C989" s="4"/>
      <c r="D989" s="4"/>
      <c r="E989" s="4"/>
    </row>
    <row r="990" spans="3:5" ht="15.75" customHeight="1" x14ac:dyDescent="0.25">
      <c r="C990" s="4"/>
      <c r="D990" s="4"/>
      <c r="E990" s="4"/>
    </row>
    <row r="991" spans="3:5" ht="15.75" customHeight="1" x14ac:dyDescent="0.25">
      <c r="C991" s="4"/>
      <c r="D991" s="4"/>
      <c r="E991" s="4"/>
    </row>
    <row r="992" spans="3:5" ht="15.75" customHeight="1" x14ac:dyDescent="0.25">
      <c r="C992" s="4"/>
      <c r="D992" s="4"/>
      <c r="E992" s="4"/>
    </row>
    <row r="993" spans="3:5" ht="15.75" customHeight="1" x14ac:dyDescent="0.25">
      <c r="C993" s="4"/>
      <c r="D993" s="4"/>
      <c r="E993" s="4"/>
    </row>
    <row r="994" spans="3:5" ht="15.75" customHeight="1" x14ac:dyDescent="0.25">
      <c r="C994" s="4"/>
      <c r="D994" s="4"/>
      <c r="E994" s="4"/>
    </row>
    <row r="995" spans="3:5" ht="15.75" customHeight="1" x14ac:dyDescent="0.25">
      <c r="C995" s="4"/>
      <c r="D995" s="4"/>
      <c r="E995" s="4"/>
    </row>
    <row r="996" spans="3:5" ht="15.75" customHeight="1" x14ac:dyDescent="0.25">
      <c r="C996" s="4"/>
      <c r="D996" s="4"/>
      <c r="E996" s="4"/>
    </row>
    <row r="997" spans="3:5" ht="15.75" customHeight="1" x14ac:dyDescent="0.25">
      <c r="C997" s="4"/>
      <c r="D997" s="4"/>
      <c r="E997" s="4"/>
    </row>
    <row r="998" spans="3:5" ht="15.75" customHeight="1" x14ac:dyDescent="0.25">
      <c r="C998" s="4"/>
      <c r="D998" s="4"/>
      <c r="E998" s="4"/>
    </row>
    <row r="999" spans="3:5" ht="15.75" customHeight="1" x14ac:dyDescent="0.25">
      <c r="C999" s="4"/>
      <c r="D999" s="4"/>
      <c r="E999" s="4"/>
    </row>
    <row r="1000" spans="3:5" ht="15.75" customHeight="1" x14ac:dyDescent="0.25">
      <c r="C1000" s="4"/>
      <c r="D1000" s="4"/>
      <c r="E1000" s="4"/>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abSelected="1" workbookViewId="0">
      <selection activeCell="A3" sqref="A3"/>
    </sheetView>
  </sheetViews>
  <sheetFormatPr defaultColWidth="14.42578125" defaultRowHeight="15" customHeight="1" x14ac:dyDescent="0.25"/>
  <cols>
    <col min="1" max="1" width="46.42578125" customWidth="1"/>
    <col min="2" max="26" width="8.85546875" customWidth="1"/>
  </cols>
  <sheetData>
    <row r="1" spans="1:1" ht="18.75" x14ac:dyDescent="0.3">
      <c r="A1" s="1" t="s">
        <v>43</v>
      </c>
    </row>
    <row r="2" spans="1:1" x14ac:dyDescent="0.25">
      <c r="A2" s="33" t="s">
        <v>44</v>
      </c>
    </row>
    <row r="3" spans="1:1" x14ac:dyDescent="0.25">
      <c r="A3" s="33" t="s">
        <v>45</v>
      </c>
    </row>
    <row r="5" spans="1:1" ht="18.75" x14ac:dyDescent="0.3">
      <c r="A5" s="1" t="s">
        <v>46</v>
      </c>
    </row>
    <row r="6" spans="1:1" x14ac:dyDescent="0.25">
      <c r="A6" s="33" t="s">
        <v>47</v>
      </c>
    </row>
    <row r="7" spans="1:1" x14ac:dyDescent="0.25">
      <c r="A7" s="33" t="s">
        <v>61</v>
      </c>
    </row>
    <row r="9" spans="1:1" ht="18.75" x14ac:dyDescent="0.3">
      <c r="A9" s="1" t="s">
        <v>48</v>
      </c>
    </row>
    <row r="10" spans="1:1" x14ac:dyDescent="0.25">
      <c r="A10" s="33" t="s">
        <v>49</v>
      </c>
    </row>
    <row r="11" spans="1:1" x14ac:dyDescent="0.25">
      <c r="A11" s="33" t="s">
        <v>50</v>
      </c>
    </row>
    <row r="12" spans="1:1" x14ac:dyDescent="0.25">
      <c r="A12" s="33" t="s">
        <v>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2" r:id="rId1" xr:uid="{6F9A1BBA-6E6B-4512-A82C-45C7320332EB}"/>
    <hyperlink ref="A3" r:id="rId2" xr:uid="{69236907-8E21-44E4-93B7-04B8265E58C0}"/>
    <hyperlink ref="A6" r:id="rId3" xr:uid="{C97030D4-CA83-452F-AEE6-2C77F6B621B5}"/>
    <hyperlink ref="A7" r:id="rId4" xr:uid="{E5B59905-ADE9-4B42-8DD0-47C2491FA3F4}"/>
    <hyperlink ref="A11" r:id="rId5" xr:uid="{1FCD995D-F0F8-46BD-89F0-5FB48623124F}"/>
    <hyperlink ref="A12" r:id="rId6" xr:uid="{38EA9DB7-A4D7-4D0B-9E4F-34805AFF054E}"/>
    <hyperlink ref="A10" r:id="rId7" xr:uid="{87E08FCA-6693-4633-B946-44C471C4DD6C}"/>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defaultColWidth="14.42578125" defaultRowHeight="15" customHeight="1" x14ac:dyDescent="0.25"/>
  <cols>
    <col min="1" max="26" width="8.85546875" customWidth="1"/>
  </cols>
  <sheetData>
    <row r="1" spans="1:3" x14ac:dyDescent="0.25">
      <c r="A1" s="2" t="s">
        <v>52</v>
      </c>
      <c r="B1" s="2" t="s">
        <v>53</v>
      </c>
      <c r="C1" s="2" t="s">
        <v>54</v>
      </c>
    </row>
    <row r="2" spans="1:3" x14ac:dyDescent="0.25">
      <c r="A2" s="2" t="s">
        <v>55</v>
      </c>
      <c r="B2" s="2" t="s">
        <v>56</v>
      </c>
      <c r="C2" s="2" t="s">
        <v>57</v>
      </c>
    </row>
    <row r="3" spans="1:3" x14ac:dyDescent="0.25">
      <c r="B3" s="2" t="s">
        <v>58</v>
      </c>
    </row>
    <row r="4" spans="1:3" x14ac:dyDescent="0.25">
      <c r="B4" s="2" t="s">
        <v>59</v>
      </c>
    </row>
    <row r="21" spans="3:3" ht="15.75" customHeight="1" x14ac:dyDescent="0.25"/>
    <row r="22" spans="3:3" ht="15.75" customHeight="1" x14ac:dyDescent="0.25"/>
    <row r="23" spans="3:3" ht="15.75" customHeight="1" x14ac:dyDescent="0.25"/>
    <row r="24" spans="3:3" ht="15.75" customHeight="1" x14ac:dyDescent="0.25"/>
    <row r="25" spans="3:3" ht="15.75" customHeight="1" x14ac:dyDescent="0.25"/>
    <row r="26" spans="3:3" ht="15.75" customHeight="1" x14ac:dyDescent="0.25"/>
    <row r="27" spans="3:3" ht="15.75" customHeight="1" x14ac:dyDescent="0.25"/>
    <row r="28" spans="3:3" ht="15.75" customHeight="1" x14ac:dyDescent="0.25"/>
    <row r="29" spans="3:3" ht="15.75" customHeight="1" x14ac:dyDescent="0.25">
      <c r="C29" s="24" t="s">
        <v>60</v>
      </c>
    </row>
    <row r="30" spans="3:3" ht="15.75" customHeight="1" x14ac:dyDescent="0.25"/>
    <row r="31" spans="3:3" ht="15.75" customHeight="1" x14ac:dyDescent="0.25"/>
    <row r="32" spans="3: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Worksheet</vt:lpstr>
      <vt:lpstr>Sheet1</vt:lpstr>
      <vt:lpstr>Resources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Chin</dc:creator>
  <cp:lastModifiedBy>Eva Barson</cp:lastModifiedBy>
  <dcterms:created xsi:type="dcterms:W3CDTF">2020-02-24T21:55:50Z</dcterms:created>
  <dcterms:modified xsi:type="dcterms:W3CDTF">2024-05-09T21:35:12Z</dcterms:modified>
</cp:coreProperties>
</file>