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TAS" sheetId="1" r:id="rId4"/>
    <sheet state="visible" name="PROTA" sheetId="2" r:id="rId5"/>
    <sheet state="visible" name="PROMES" sheetId="3" r:id="rId6"/>
    <sheet state="visible" name="KKM" sheetId="4" r:id="rId7"/>
  </sheets>
  <definedNames/>
  <calcPr/>
  <extLst>
    <ext uri="GoogleSheetsCustomDataVersion1">
      <go:sheetsCustomData xmlns:go="http://customooxmlschemas.google.com/" r:id="rId8" roundtripDataSignature="AMtx7mjmC5yQE319eUYJLAs9vAnaGXvu3w=="/>
    </ext>
  </extLst>
</workbook>
</file>

<file path=xl/sharedStrings.xml><?xml version="1.0" encoding="utf-8"?>
<sst xmlns="http://schemas.openxmlformats.org/spreadsheetml/2006/main" count="216" uniqueCount="122">
  <si>
    <t>Nama Madrasah</t>
  </si>
  <si>
    <t>:</t>
  </si>
  <si>
    <t>MI Sultan Fatah</t>
  </si>
  <si>
    <t>Nama Kepala Madrasah</t>
  </si>
  <si>
    <t>Ahmad Nawawi, M.Pd.I</t>
  </si>
  <si>
    <t>NIP</t>
  </si>
  <si>
    <t>196802072005011002</t>
  </si>
  <si>
    <t>Nama Guru</t>
  </si>
  <si>
    <t>NIP/NIY</t>
  </si>
  <si>
    <t>-</t>
  </si>
  <si>
    <t>Tempat, Tanggal Pembuatan</t>
  </si>
  <si>
    <t>Demak, 01 Juli 2020</t>
  </si>
  <si>
    <t>PROGRAM TAHUNAN</t>
  </si>
  <si>
    <t>MI</t>
  </si>
  <si>
    <t>MAPEL</t>
  </si>
  <si>
    <t>: Al-Qur'an Hadist</t>
  </si>
  <si>
    <t xml:space="preserve">KELAS </t>
  </si>
  <si>
    <t>: 1</t>
  </si>
  <si>
    <t>TAPEL</t>
  </si>
  <si>
    <t>: 2020-2021</t>
  </si>
  <si>
    <t>Semester I</t>
  </si>
  <si>
    <t>No</t>
  </si>
  <si>
    <t>Kompetensi Dasar</t>
  </si>
  <si>
    <t>Alokasi Waktu</t>
  </si>
  <si>
    <t>3.1</t>
  </si>
  <si>
    <t>Memahami huruf hija'iyah beserta tanda bacanya (fathah, kasrah, dan dlammah)</t>
  </si>
  <si>
    <t>4.1</t>
  </si>
  <si>
    <t>Mendemonstrasikan pelafalan huruf hija'iyah beserta tanda bacanya (fathah, kasrah, dan dlammah)</t>
  </si>
  <si>
    <t>3.2</t>
  </si>
  <si>
    <t>Memahami Q.S. al-Fatihah (1), an-Nas (114), al-Falaq (113), al-Ikhlas (112) dan al-Lahab (111)</t>
  </si>
  <si>
    <t>4.2</t>
  </si>
  <si>
    <t>Melafalkan Q.S. a-lFatihah (1), an-Nas (114), al-Falaq (113), al-Ikhlas (112) dan al-Lahab (111)</t>
  </si>
  <si>
    <t>Jumlah</t>
  </si>
  <si>
    <t>Semester II</t>
  </si>
  <si>
    <t>3.3</t>
  </si>
  <si>
    <t xml:space="preserve">Memahami huruf hija'iyah beserta tanda bacanya (fathatain, kasratain, </t>
  </si>
  <si>
    <t>dlammatain, sukun dan tasydid)</t>
  </si>
  <si>
    <t>4.3</t>
  </si>
  <si>
    <t xml:space="preserve">Mendemonstrasikan pelafalan huruf hija'iyah beserta tanda bacanya </t>
  </si>
  <si>
    <t>(fathatain, kasratain, dlammatain, sukun dan tasydid) secara lisan dan tulisan</t>
  </si>
  <si>
    <t>3.4</t>
  </si>
  <si>
    <t>Memahami Q.S. an-Nashr (110), al-Kafirun (109), alKautsar (108), al-Ma'un</t>
  </si>
  <si>
    <t>(107) dan al-Quraisy (106)</t>
  </si>
  <si>
    <t>4.4</t>
  </si>
  <si>
    <t>Melafalkan Q.S. an-Nashr (110), al-Kafirun (109), alKautsar (108), al-Ma'un</t>
  </si>
  <si>
    <t>3.5</t>
  </si>
  <si>
    <t>Memahami hadis tentang  kebersihan sebagian dari iman secara sederhana</t>
  </si>
  <si>
    <t>riwayat Muslim dari Abu Malik al-Asy'ari:</t>
  </si>
  <si>
    <t>عَنْ أَبِي مَا لِكٍ أْلأَشْعَرِيِّ قَلَ قَلَ رَسُولُ االلهِ صَلّى اللهُ عَلَيْهِ وَسَلَّمَ الطُّهُورُ شَطْرُ اْلأِمَن. . . الْحَديث</t>
  </si>
  <si>
    <t>4.5</t>
  </si>
  <si>
    <t>Melafalkan hadis tentang kebersihan sebagian dari iman riwayat Muslim dari</t>
  </si>
  <si>
    <t>Abu Malik al-Asy'ari:</t>
  </si>
  <si>
    <t xml:space="preserve">Jumlah </t>
  </si>
  <si>
    <t xml:space="preserve">Mengetahui,                                                                                                                       </t>
  </si>
  <si>
    <t xml:space="preserve">Kepala MI                                                                                                                             </t>
  </si>
  <si>
    <t>Guru kelas</t>
  </si>
  <si>
    <t>PROGRAM SEMESTER</t>
  </si>
  <si>
    <t>KELAS/SEMESTER</t>
  </si>
  <si>
    <t>: 1/I (Satu)</t>
  </si>
  <si>
    <t>TAHUN PELAJARAN</t>
  </si>
  <si>
    <t>Alokasi</t>
  </si>
  <si>
    <t>Juli</t>
  </si>
  <si>
    <t>Agustus</t>
  </si>
  <si>
    <t>September</t>
  </si>
  <si>
    <t>Oktober</t>
  </si>
  <si>
    <t>November</t>
  </si>
  <si>
    <t>Desember</t>
  </si>
  <si>
    <t>Ket.</t>
  </si>
  <si>
    <t>Waktu</t>
  </si>
  <si>
    <t xml:space="preserve">Memahami huruf hija'iyah beserta tanda bacanya (fathah, </t>
  </si>
  <si>
    <t>kasrah, dan dlammah)</t>
  </si>
  <si>
    <t xml:space="preserve">Mendemonstrasikan pelafalan huruf hija'iyah beserta </t>
  </si>
  <si>
    <t>tanda bacanya (fathah, kasrah, dan dlammah)</t>
  </si>
  <si>
    <t xml:space="preserve">Memahami Q.S. alFatihah (1), an-Nas (114), al-Falaq (113), </t>
  </si>
  <si>
    <t>al-Ikhlas (112) dan al-Lahab (111)</t>
  </si>
  <si>
    <t xml:space="preserve">Melafalkan Q.S. alFatihah (1), an-Nas (114), al-Falaq (113), </t>
  </si>
  <si>
    <t>Mengetahui,</t>
  </si>
  <si>
    <t>Kepala MI</t>
  </si>
  <si>
    <t>NIP. 196802072005011002</t>
  </si>
  <si>
    <t xml:space="preserve">NIP/NIY. </t>
  </si>
  <si>
    <t>: MI Sultan Fatah</t>
  </si>
  <si>
    <t>: 1/II (Dua)</t>
  </si>
  <si>
    <t>Januari</t>
  </si>
  <si>
    <t>Februari</t>
  </si>
  <si>
    <t>Maret</t>
  </si>
  <si>
    <t>April</t>
  </si>
  <si>
    <t>Mei</t>
  </si>
  <si>
    <t>Juni</t>
  </si>
  <si>
    <t xml:space="preserve">Memahami huruf hija'iyah beserta tanda bacanya </t>
  </si>
  <si>
    <t>(fathatain, kasratain, dlammatain, sukun dan tasydid)</t>
  </si>
  <si>
    <t xml:space="preserve">tanda bacanya (fathatain, kasratain, dlammatain, sukun </t>
  </si>
  <si>
    <t>dan tasydid) secara lisan dan tulisan</t>
  </si>
  <si>
    <t>Memahami Q.S. an-Nashr (110), al-Kafirun (109), al-Kautsar</t>
  </si>
  <si>
    <t>(108), al-Ma'un(107) dan al-Quraisy (106)</t>
  </si>
  <si>
    <t>Melafalkan Q.S. an-Nashr (110), al-Kafirun (109), alKautsar</t>
  </si>
  <si>
    <t xml:space="preserve"> (108), al-Ma'un (107) dan al-Quraisy (106)</t>
  </si>
  <si>
    <t xml:space="preserve">Memahami hadis tentang  kebersihan sebagian dari iman </t>
  </si>
  <si>
    <t>secara sederhana riwayat Muslim dari Abu Malik al-Asy'ari:</t>
  </si>
  <si>
    <t>عَنْ أَبِي مَا لِكٍ أْلأَشْعَرِيِّ قَلَ قَلَ رَسُولُ االلهِ صَلّى اللهُ عَلَيْهِ وَسَلَّمَ الطُّهُورُ</t>
  </si>
  <si>
    <t xml:space="preserve"> شَطْرُ اْلأِمَن. . . الْحَديث</t>
  </si>
  <si>
    <t xml:space="preserve">Melafalkan hadis tentang kebersihan sebagian dari iman 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</si>
  <si>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</si>
  <si>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</si>
  <si>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</si>
  <si>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</si>
  <si>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</si>
  <si>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</si>
  <si>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</si>
  <si>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</si>
  <si>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</si>
  <si>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</si>
  <si>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</si>
  <si>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</si>
  <si>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Memahami huruf hija'iyah beserta tanda bacanya (fathah, kasrah, dan</t>
  </si>
  <si>
    <t>dlammah)</t>
  </si>
  <si>
    <t>Mendemonstrasikan pelafalan huruf hija'iyah beserta tanda bacanya (fathah,</t>
  </si>
  <si>
    <t>Memahami Q.S. al-Fatihah (1), an-Nas (114), al-Falaq (113), al-Ikhlas (112) dan</t>
  </si>
  <si>
    <t>al-Lahab (111)</t>
  </si>
  <si>
    <t>Melafalkan Q.S. al-Fatihah (1), an-Nas (114), al-Falaq (113), al-Ikhlas (112) dan</t>
  </si>
  <si>
    <t>Memahami Q.S. an-Nashr (110), al-Kafirun (109), al-Kautsar (108), al-Ma'un</t>
  </si>
  <si>
    <t>Melafalkan Q.S. an-Nashr (110), al-Kafirun (109), al-Kautsar (108), al-Ma'un</t>
  </si>
  <si>
    <t>KKM Muatan Pelajaran Al-Quran Hadist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</si>
</sst>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</fills>
  <borders count="15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quotePrefix="1" borderId="1" fillId="2" fontId="1" numFmtId="0" xfId="0" applyBorder="1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2" fillId="2" fontId="2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shrinkToFit="0" wrapText="1"/>
    </xf>
    <xf borderId="2" fillId="0" fontId="1" numFmtId="0" xfId="0" applyBorder="1" applyFont="1"/>
    <xf borderId="2" fillId="0" fontId="2" numFmtId="0" xfId="0" applyAlignment="1" applyBorder="1" applyFont="1">
      <alignment horizontal="center"/>
    </xf>
    <xf borderId="0" fillId="0" fontId="1" numFmtId="0" xfId="0" applyFont="1"/>
    <xf borderId="2" fillId="0" fontId="2" numFmtId="0" xfId="0" applyAlignment="1" applyBorder="1" applyFont="1">
      <alignment readingOrder="0" shrinkToFit="0" wrapText="1"/>
    </xf>
    <xf borderId="3" fillId="2" fontId="2" numFmtId="0" xfId="0" applyAlignment="1" applyBorder="1" applyFont="1">
      <alignment horizontal="center" vertical="center"/>
    </xf>
    <xf borderId="4" fillId="2" fontId="2" numFmtId="0" xfId="0" applyBorder="1" applyFont="1"/>
    <xf borderId="5" fillId="2" fontId="2" numFmtId="0" xfId="0" applyAlignment="1" applyBorder="1" applyFont="1">
      <alignment horizontal="center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2" fontId="2" numFmtId="0" xfId="0" applyBorder="1" applyFont="1"/>
    <xf borderId="2" fillId="0" fontId="2" numFmtId="0" xfId="0" applyAlignment="1" applyBorder="1" applyFont="1">
      <alignment readingOrder="0"/>
    </xf>
    <xf borderId="10" fillId="2" fontId="2" numFmtId="0" xfId="0" applyAlignment="1" applyBorder="1" applyFont="1">
      <alignment horizontal="center" shrinkToFit="1" vertical="center" wrapText="0"/>
    </xf>
    <xf borderId="4" fillId="2" fontId="2" numFmtId="0" xfId="0" applyAlignment="1" applyBorder="1" applyFont="1">
      <alignment horizontal="center" shrinkToFit="1" wrapText="0"/>
    </xf>
    <xf borderId="4" fillId="2" fontId="1" numFmtId="0" xfId="0" applyAlignment="1" applyBorder="1" applyFont="1">
      <alignment shrinkToFit="1" wrapText="0"/>
    </xf>
    <xf borderId="11" fillId="0" fontId="4" numFmtId="0" xfId="0" applyBorder="1" applyFont="1"/>
    <xf borderId="12" fillId="0" fontId="4" numFmtId="0" xfId="0" applyBorder="1" applyFont="1"/>
    <xf borderId="13" fillId="2" fontId="2" numFmtId="0" xfId="0" applyAlignment="1" applyBorder="1" applyFont="1">
      <alignment horizontal="center" shrinkToFit="1" wrapText="0"/>
    </xf>
    <xf borderId="14" fillId="0" fontId="4" numFmtId="0" xfId="0" applyBorder="1" applyFont="1"/>
    <xf borderId="2" fillId="2" fontId="2" numFmtId="0" xfId="0" applyAlignment="1" applyBorder="1" applyFont="1">
      <alignment horizontal="center" shrinkToFit="1" wrapText="0"/>
    </xf>
    <xf borderId="9" fillId="2" fontId="2" numFmtId="0" xfId="0" applyAlignment="1" applyBorder="1" applyFont="1">
      <alignment horizontal="center" shrinkToFit="1" wrapText="0"/>
    </xf>
    <xf borderId="5" fillId="0" fontId="1" numFmtId="0" xfId="0" applyAlignment="1" applyBorder="1" applyFont="1">
      <alignment shrinkToFit="1" wrapText="0"/>
    </xf>
    <xf borderId="2" fillId="0" fontId="1" numFmtId="0" xfId="0" applyAlignment="1" applyBorder="1" applyFont="1">
      <alignment horizontal="center" shrinkToFit="1" wrapText="0"/>
    </xf>
    <xf borderId="2" fillId="0" fontId="1" numFmtId="0" xfId="0" applyAlignment="1" applyBorder="1" applyFont="1">
      <alignment shrinkToFit="1" wrapText="0"/>
    </xf>
    <xf borderId="2" fillId="0" fontId="2" numFmtId="0" xfId="0" applyAlignment="1" applyBorder="1" applyFont="1">
      <alignment readingOrder="0" shrinkToFit="1" wrapText="0"/>
    </xf>
    <xf borderId="2" fillId="0" fontId="2" numFmtId="0" xfId="0" applyAlignment="1" applyBorder="1" applyFont="1">
      <alignment horizontal="center" shrinkToFit="1" wrapText="0"/>
    </xf>
    <xf borderId="2" fillId="3" fontId="1" numFmtId="0" xfId="0" applyAlignment="1" applyBorder="1" applyFill="1" applyFont="1">
      <alignment horizontal="center" shrinkToFit="1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75B5"/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22.13"/>
    <col customWidth="1" min="3" max="3" width="2.25"/>
    <col customWidth="1" min="4" max="26" width="7.63"/>
  </cols>
  <sheetData>
    <row r="1" ht="14.25" customHeight="1"/>
    <row r="2" ht="14.25" customHeight="1"/>
    <row r="3" ht="14.25" customHeight="1"/>
    <row r="4" ht="14.25" customHeight="1"/>
    <row r="5" ht="14.25" customHeight="1">
      <c r="B5" s="1" t="s">
        <v>0</v>
      </c>
      <c r="C5" s="2" t="s">
        <v>1</v>
      </c>
      <c r="D5" s="1" t="s">
        <v>2</v>
      </c>
      <c r="E5" s="1"/>
      <c r="F5" s="1"/>
    </row>
    <row r="6" ht="14.25" customHeight="1">
      <c r="B6" s="1" t="s">
        <v>3</v>
      </c>
      <c r="C6" s="2" t="s">
        <v>1</v>
      </c>
      <c r="D6" s="1" t="s">
        <v>4</v>
      </c>
      <c r="E6" s="1"/>
      <c r="F6" s="1"/>
    </row>
    <row r="7" ht="14.25" customHeight="1">
      <c r="B7" s="1" t="s">
        <v>5</v>
      </c>
      <c r="C7" s="2" t="s">
        <v>1</v>
      </c>
      <c r="D7" s="3" t="s">
        <v>6</v>
      </c>
      <c r="E7" s="1"/>
      <c r="F7" s="1"/>
    </row>
    <row r="8" ht="14.25" customHeight="1">
      <c r="B8" s="1" t="s">
        <v>7</v>
      </c>
      <c r="C8" s="2" t="s">
        <v>1</v>
      </c>
      <c r="D8" s="1"/>
      <c r="E8" s="1"/>
      <c r="F8" s="1"/>
    </row>
    <row r="9" ht="14.25" customHeight="1">
      <c r="B9" s="1" t="s">
        <v>8</v>
      </c>
      <c r="C9" s="2" t="s">
        <v>1</v>
      </c>
      <c r="D9" s="1" t="s">
        <v>9</v>
      </c>
      <c r="E9" s="1"/>
      <c r="F9" s="1"/>
    </row>
    <row r="10" ht="14.25" customHeight="1">
      <c r="B10" s="1" t="s">
        <v>10</v>
      </c>
      <c r="C10" s="2" t="s">
        <v>1</v>
      </c>
      <c r="D10" s="1" t="s">
        <v>11</v>
      </c>
      <c r="E10" s="1"/>
      <c r="F10" s="1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59.5"/>
    <col customWidth="1" min="3" max="3" width="18.0"/>
    <col customWidth="1" min="4" max="26" width="7.63"/>
  </cols>
  <sheetData>
    <row r="1" ht="14.25" customHeight="1">
      <c r="A1" s="4" t="s">
        <v>12</v>
      </c>
    </row>
    <row r="2" ht="14.25" customHeight="1"/>
    <row r="3" ht="14.25" customHeight="1">
      <c r="A3" s="5" t="s">
        <v>13</v>
      </c>
      <c r="B3" s="6" t="str">
        <f>":"&amp;" "&amp;IDENTITAS!D5</f>
        <v>: MI Sultan Fatah</v>
      </c>
    </row>
    <row r="4" ht="14.25" customHeight="1">
      <c r="A4" s="5" t="s">
        <v>14</v>
      </c>
      <c r="B4" s="6" t="s">
        <v>15</v>
      </c>
    </row>
    <row r="5" ht="14.25" customHeight="1">
      <c r="A5" s="5" t="s">
        <v>16</v>
      </c>
      <c r="B5" s="6" t="s">
        <v>17</v>
      </c>
    </row>
    <row r="6" ht="14.25" customHeight="1">
      <c r="A6" s="5" t="s">
        <v>18</v>
      </c>
      <c r="B6" s="6" t="s">
        <v>19</v>
      </c>
    </row>
    <row r="7" ht="14.25" customHeight="1"/>
    <row r="8" ht="14.25" customHeight="1">
      <c r="A8" s="5" t="s">
        <v>20</v>
      </c>
    </row>
    <row r="9" ht="14.25" customHeight="1">
      <c r="A9" s="7" t="s">
        <v>21</v>
      </c>
      <c r="B9" s="7" t="s">
        <v>22</v>
      </c>
      <c r="C9" s="7" t="s">
        <v>23</v>
      </c>
    </row>
    <row r="10" ht="14.25" customHeight="1">
      <c r="A10" s="8" t="s">
        <v>24</v>
      </c>
      <c r="B10" s="9" t="s">
        <v>25</v>
      </c>
      <c r="C10" s="8"/>
    </row>
    <row r="11" ht="14.25" customHeight="1">
      <c r="A11" s="8" t="s">
        <v>26</v>
      </c>
      <c r="B11" s="9" t="s">
        <v>27</v>
      </c>
      <c r="C11" s="8"/>
    </row>
    <row r="12" ht="14.25" customHeight="1">
      <c r="A12" s="8" t="s">
        <v>28</v>
      </c>
      <c r="B12" s="9" t="s">
        <v>29</v>
      </c>
      <c r="C12" s="8"/>
    </row>
    <row r="13" ht="14.25" customHeight="1">
      <c r="A13" s="8" t="s">
        <v>30</v>
      </c>
      <c r="B13" s="9" t="s">
        <v>31</v>
      </c>
      <c r="C13" s="8"/>
    </row>
    <row r="14" ht="14.25" customHeight="1">
      <c r="A14" s="10"/>
      <c r="B14" s="11" t="s">
        <v>32</v>
      </c>
      <c r="C14" s="8">
        <f>SUM(C10:C13)</f>
        <v>0</v>
      </c>
    </row>
    <row r="15" ht="14.25" customHeight="1">
      <c r="A15" s="12"/>
      <c r="B15" s="12"/>
      <c r="C15" s="12"/>
    </row>
    <row r="16" ht="14.25" customHeight="1">
      <c r="A16" s="5" t="s">
        <v>33</v>
      </c>
    </row>
    <row r="17" ht="14.25" customHeight="1">
      <c r="A17" s="7" t="s">
        <v>21</v>
      </c>
      <c r="B17" s="7" t="s">
        <v>22</v>
      </c>
      <c r="C17" s="7" t="s">
        <v>23</v>
      </c>
    </row>
    <row r="18" ht="14.25" customHeight="1">
      <c r="A18" s="8" t="s">
        <v>34</v>
      </c>
      <c r="B18" s="9" t="s">
        <v>35</v>
      </c>
      <c r="C18" s="8"/>
    </row>
    <row r="19" ht="14.25" customHeight="1">
      <c r="A19" s="8"/>
      <c r="B19" s="9" t="s">
        <v>36</v>
      </c>
      <c r="C19" s="8"/>
    </row>
    <row r="20" ht="14.25" customHeight="1">
      <c r="A20" s="8" t="s">
        <v>37</v>
      </c>
      <c r="B20" s="9" t="s">
        <v>38</v>
      </c>
      <c r="C20" s="8"/>
    </row>
    <row r="21" ht="14.25" customHeight="1">
      <c r="A21" s="8"/>
      <c r="B21" s="9" t="s">
        <v>39</v>
      </c>
      <c r="C21" s="8"/>
    </row>
    <row r="22" ht="14.25" customHeight="1">
      <c r="A22" s="8" t="s">
        <v>40</v>
      </c>
      <c r="B22" s="9" t="s">
        <v>41</v>
      </c>
      <c r="C22" s="8"/>
    </row>
    <row r="23" ht="14.25" customHeight="1">
      <c r="A23" s="8"/>
      <c r="B23" s="9" t="s">
        <v>42</v>
      </c>
      <c r="C23" s="8"/>
    </row>
    <row r="24" ht="14.25" customHeight="1">
      <c r="A24" s="8" t="s">
        <v>43</v>
      </c>
      <c r="B24" s="9" t="s">
        <v>44</v>
      </c>
      <c r="C24" s="8"/>
    </row>
    <row r="25" ht="14.25" customHeight="1">
      <c r="A25" s="8"/>
      <c r="B25" s="9" t="s">
        <v>42</v>
      </c>
      <c r="C25" s="8"/>
    </row>
    <row r="26" ht="14.25" customHeight="1">
      <c r="A26" s="8" t="s">
        <v>45</v>
      </c>
      <c r="B26" s="9" t="s">
        <v>46</v>
      </c>
      <c r="C26" s="8"/>
    </row>
    <row r="27" ht="14.25" customHeight="1">
      <c r="A27" s="8"/>
      <c r="B27" s="9" t="s">
        <v>47</v>
      </c>
      <c r="C27" s="8"/>
    </row>
    <row r="28" ht="14.25" customHeight="1">
      <c r="A28" s="8"/>
      <c r="B28" s="13" t="s">
        <v>48</v>
      </c>
      <c r="C28" s="8"/>
    </row>
    <row r="29" ht="14.25" customHeight="1">
      <c r="A29" s="8" t="s">
        <v>49</v>
      </c>
      <c r="B29" s="9" t="s">
        <v>50</v>
      </c>
      <c r="C29" s="8"/>
    </row>
    <row r="30" ht="14.25" customHeight="1">
      <c r="A30" s="8"/>
      <c r="B30" s="9" t="s">
        <v>51</v>
      </c>
      <c r="C30" s="8"/>
    </row>
    <row r="31" ht="14.25" customHeight="1">
      <c r="A31" s="10"/>
      <c r="B31" s="13" t="s">
        <v>48</v>
      </c>
      <c r="C31" s="8"/>
    </row>
    <row r="32" ht="14.25" customHeight="1">
      <c r="A32" s="10"/>
      <c r="B32" s="11" t="s">
        <v>52</v>
      </c>
      <c r="C32" s="8">
        <f>SUM(C18:C29)</f>
        <v>0</v>
      </c>
    </row>
    <row r="33" ht="14.25" customHeight="1"/>
    <row r="34" ht="14.25" customHeight="1">
      <c r="A34" s="6" t="s">
        <v>53</v>
      </c>
      <c r="C34" s="6" t="str">
        <f>IDENTITAS!D10</f>
        <v>Demak, 01 Juli 2020</v>
      </c>
    </row>
    <row r="35" ht="14.25" customHeight="1">
      <c r="A35" s="6" t="s">
        <v>54</v>
      </c>
      <c r="C35" s="6" t="s">
        <v>55</v>
      </c>
    </row>
    <row r="36" ht="14.25" customHeight="1"/>
    <row r="37" ht="14.25" customHeight="1"/>
    <row r="38" ht="14.25" customHeight="1"/>
    <row r="39" ht="14.25" customHeight="1">
      <c r="A39" s="6" t="str">
        <f>IDENTITAS!D6</f>
        <v>Ahmad Nawawi, M.Pd.I</v>
      </c>
      <c r="C39" s="6" t="str">
        <f>IDENTITAS!D8</f>
        <v/>
      </c>
    </row>
    <row r="40" ht="14.25" customHeight="1">
      <c r="A40" s="6" t="str">
        <f>"NIP."&amp;" "&amp;IDENTITAS!D7</f>
        <v>NIP. 196802072005011002</v>
      </c>
      <c r="C40" s="6" t="str">
        <f>"NIP/NIY."&amp;" "&amp;IDENTITAS!D9</f>
        <v>NIP/NIY. -</v>
      </c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C1"/>
  </mergeCells>
  <printOptions/>
  <pageMargins bottom="0.7480314960629921" footer="0.0" header="0.0" left="0.7086614173228347" right="0.27" top="0.7480314960629921"/>
  <pageSetup paperSize="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45.88"/>
    <col customWidth="1" min="3" max="3" width="6.13"/>
    <col customWidth="1" min="4" max="33" width="2.5"/>
    <col customWidth="1" min="34" max="34" width="8.75"/>
  </cols>
  <sheetData>
    <row r="1" ht="14.25" customHeight="1">
      <c r="A1" s="4" t="s">
        <v>56</v>
      </c>
    </row>
    <row r="2" ht="14.25" customHeight="1"/>
    <row r="3" ht="14.25" customHeight="1">
      <c r="A3" s="5" t="s">
        <v>13</v>
      </c>
      <c r="B3" s="6" t="str">
        <f>":"&amp;" "&amp;IDENTITAS!D5</f>
        <v>: MI Sultan Fatah</v>
      </c>
      <c r="X3" s="5" t="s">
        <v>57</v>
      </c>
      <c r="AE3" s="6" t="s">
        <v>58</v>
      </c>
    </row>
    <row r="4" ht="14.25" customHeight="1">
      <c r="A4" s="5" t="s">
        <v>14</v>
      </c>
      <c r="B4" s="6" t="s">
        <v>15</v>
      </c>
      <c r="X4" s="5" t="s">
        <v>59</v>
      </c>
      <c r="AE4" s="6" t="s">
        <v>19</v>
      </c>
    </row>
    <row r="5" ht="14.25" customHeight="1"/>
    <row r="6" ht="14.25" customHeight="1">
      <c r="A6" s="14" t="s">
        <v>21</v>
      </c>
      <c r="B6" s="14" t="s">
        <v>22</v>
      </c>
      <c r="C6" s="15" t="s">
        <v>60</v>
      </c>
      <c r="D6" s="16" t="s">
        <v>61</v>
      </c>
      <c r="E6" s="17"/>
      <c r="F6" s="17"/>
      <c r="G6" s="17"/>
      <c r="H6" s="18"/>
      <c r="I6" s="16" t="s">
        <v>62</v>
      </c>
      <c r="J6" s="17"/>
      <c r="K6" s="17"/>
      <c r="L6" s="17"/>
      <c r="M6" s="18"/>
      <c r="N6" s="16" t="s">
        <v>63</v>
      </c>
      <c r="O6" s="17"/>
      <c r="P6" s="17"/>
      <c r="Q6" s="17"/>
      <c r="R6" s="18"/>
      <c r="S6" s="16" t="s">
        <v>64</v>
      </c>
      <c r="T6" s="17"/>
      <c r="U6" s="17"/>
      <c r="V6" s="17"/>
      <c r="W6" s="18"/>
      <c r="X6" s="16" t="s">
        <v>65</v>
      </c>
      <c r="Y6" s="17"/>
      <c r="Z6" s="17"/>
      <c r="AA6" s="17"/>
      <c r="AB6" s="18"/>
      <c r="AC6" s="16" t="s">
        <v>66</v>
      </c>
      <c r="AD6" s="17"/>
      <c r="AE6" s="17"/>
      <c r="AF6" s="17"/>
      <c r="AG6" s="18"/>
      <c r="AH6" s="14" t="s">
        <v>67</v>
      </c>
    </row>
    <row r="7" ht="14.25" customHeight="1">
      <c r="A7" s="19"/>
      <c r="B7" s="19"/>
      <c r="C7" s="20" t="s">
        <v>68</v>
      </c>
      <c r="D7" s="7">
        <v>1.0</v>
      </c>
      <c r="E7" s="7">
        <v>2.0</v>
      </c>
      <c r="F7" s="7">
        <v>3.0</v>
      </c>
      <c r="G7" s="7">
        <v>4.0</v>
      </c>
      <c r="H7" s="7">
        <v>5.0</v>
      </c>
      <c r="I7" s="7">
        <v>1.0</v>
      </c>
      <c r="J7" s="7">
        <v>2.0</v>
      </c>
      <c r="K7" s="7">
        <v>3.0</v>
      </c>
      <c r="L7" s="7">
        <v>4.0</v>
      </c>
      <c r="M7" s="7">
        <v>5.0</v>
      </c>
      <c r="N7" s="7">
        <v>1.0</v>
      </c>
      <c r="O7" s="7">
        <v>2.0</v>
      </c>
      <c r="P7" s="7">
        <v>3.0</v>
      </c>
      <c r="Q7" s="7">
        <v>4.0</v>
      </c>
      <c r="R7" s="7">
        <v>5.0</v>
      </c>
      <c r="S7" s="7">
        <v>1.0</v>
      </c>
      <c r="T7" s="7">
        <v>2.0</v>
      </c>
      <c r="U7" s="7">
        <v>3.0</v>
      </c>
      <c r="V7" s="7">
        <v>4.0</v>
      </c>
      <c r="W7" s="7">
        <v>5.0</v>
      </c>
      <c r="X7" s="7">
        <v>1.0</v>
      </c>
      <c r="Y7" s="7">
        <v>2.0</v>
      </c>
      <c r="Z7" s="7">
        <v>3.0</v>
      </c>
      <c r="AA7" s="7">
        <v>4.0</v>
      </c>
      <c r="AB7" s="7">
        <v>5.0</v>
      </c>
      <c r="AC7" s="7">
        <v>1.0</v>
      </c>
      <c r="AD7" s="7">
        <v>2.0</v>
      </c>
      <c r="AE7" s="7">
        <v>3.0</v>
      </c>
      <c r="AF7" s="7">
        <v>4.0</v>
      </c>
      <c r="AG7" s="7">
        <v>5.0</v>
      </c>
      <c r="AH7" s="19"/>
    </row>
    <row r="8" ht="14.25" customHeight="1">
      <c r="A8" s="8" t="s">
        <v>24</v>
      </c>
      <c r="B8" s="10" t="s">
        <v>69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ht="14.25" customHeight="1">
      <c r="A9" s="8"/>
      <c r="B9" s="10" t="s">
        <v>70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ht="14.25" customHeight="1">
      <c r="A10" s="8" t="s">
        <v>26</v>
      </c>
      <c r="B10" s="10" t="s">
        <v>71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ht="14.25" customHeight="1">
      <c r="A11" s="8"/>
      <c r="B11" s="10" t="s">
        <v>72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ht="14.25" customHeight="1">
      <c r="A12" s="8" t="s">
        <v>28</v>
      </c>
      <c r="B12" s="10" t="s">
        <v>73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ht="14.25" customHeight="1">
      <c r="A13" s="8"/>
      <c r="B13" s="10" t="s">
        <v>74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ht="14.25" customHeight="1">
      <c r="A14" s="8" t="s">
        <v>30</v>
      </c>
      <c r="B14" s="10" t="s">
        <v>75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ht="14.25" customHeight="1">
      <c r="A15" s="10"/>
      <c r="B15" s="10" t="s">
        <v>74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ht="14.25" customHeight="1"/>
    <row r="17" ht="14.25" customHeight="1">
      <c r="B17" s="6" t="s">
        <v>76</v>
      </c>
      <c r="X17" s="6" t="s">
        <v>11</v>
      </c>
    </row>
    <row r="18" ht="14.25" customHeight="1">
      <c r="B18" s="6" t="s">
        <v>77</v>
      </c>
      <c r="X18" s="6" t="s">
        <v>55</v>
      </c>
    </row>
    <row r="19" ht="14.25" customHeight="1"/>
    <row r="20" ht="14.25" customHeight="1"/>
    <row r="21" ht="14.25" customHeight="1"/>
    <row r="22" ht="14.25" customHeight="1">
      <c r="B22" s="6" t="str">
        <f>IDENTITAS!D6</f>
        <v>Ahmad Nawawi, M.Pd.I</v>
      </c>
      <c r="X22" s="6" t="str">
        <f>IDENTITAS!D8</f>
        <v/>
      </c>
    </row>
    <row r="23" ht="14.25" customHeight="1">
      <c r="B23" s="6" t="s">
        <v>78</v>
      </c>
      <c r="X23" s="6" t="s">
        <v>79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>
      <c r="A35" s="4" t="s">
        <v>56</v>
      </c>
    </row>
    <row r="36" ht="14.25" customHeight="1"/>
    <row r="37" ht="14.25" customHeight="1">
      <c r="A37" s="5" t="s">
        <v>13</v>
      </c>
      <c r="B37" s="6" t="s">
        <v>80</v>
      </c>
      <c r="X37" s="5" t="s">
        <v>57</v>
      </c>
      <c r="AE37" s="6" t="s">
        <v>81</v>
      </c>
    </row>
    <row r="38" ht="14.25" customHeight="1">
      <c r="A38" s="5" t="s">
        <v>14</v>
      </c>
      <c r="B38" s="6" t="s">
        <v>15</v>
      </c>
      <c r="X38" s="5" t="s">
        <v>59</v>
      </c>
      <c r="AE38" s="6" t="s">
        <v>19</v>
      </c>
    </row>
    <row r="39" ht="14.25" customHeight="1"/>
    <row r="40" ht="14.25" customHeight="1">
      <c r="A40" s="14" t="s">
        <v>21</v>
      </c>
      <c r="B40" s="14" t="s">
        <v>22</v>
      </c>
      <c r="C40" s="15" t="s">
        <v>60</v>
      </c>
      <c r="D40" s="16" t="s">
        <v>82</v>
      </c>
      <c r="E40" s="17"/>
      <c r="F40" s="17"/>
      <c r="G40" s="17"/>
      <c r="H40" s="18"/>
      <c r="I40" s="16" t="s">
        <v>83</v>
      </c>
      <c r="J40" s="17"/>
      <c r="K40" s="17"/>
      <c r="L40" s="17"/>
      <c r="M40" s="18"/>
      <c r="N40" s="16" t="s">
        <v>84</v>
      </c>
      <c r="O40" s="17"/>
      <c r="P40" s="17"/>
      <c r="Q40" s="17"/>
      <c r="R40" s="18"/>
      <c r="S40" s="16" t="s">
        <v>85</v>
      </c>
      <c r="T40" s="17"/>
      <c r="U40" s="17"/>
      <c r="V40" s="17"/>
      <c r="W40" s="18"/>
      <c r="X40" s="16" t="s">
        <v>86</v>
      </c>
      <c r="Y40" s="17"/>
      <c r="Z40" s="17"/>
      <c r="AA40" s="17"/>
      <c r="AB40" s="18"/>
      <c r="AC40" s="16" t="s">
        <v>87</v>
      </c>
      <c r="AD40" s="17"/>
      <c r="AE40" s="17"/>
      <c r="AF40" s="17"/>
      <c r="AG40" s="18"/>
      <c r="AH40" s="14" t="s">
        <v>67</v>
      </c>
    </row>
    <row r="41" ht="14.25" customHeight="1">
      <c r="A41" s="19"/>
      <c r="B41" s="19"/>
      <c r="C41" s="20" t="s">
        <v>68</v>
      </c>
      <c r="D41" s="7">
        <v>1.0</v>
      </c>
      <c r="E41" s="7">
        <v>2.0</v>
      </c>
      <c r="F41" s="7">
        <v>3.0</v>
      </c>
      <c r="G41" s="7">
        <v>4.0</v>
      </c>
      <c r="H41" s="7">
        <v>5.0</v>
      </c>
      <c r="I41" s="7">
        <v>1.0</v>
      </c>
      <c r="J41" s="7">
        <v>2.0</v>
      </c>
      <c r="K41" s="7">
        <v>3.0</v>
      </c>
      <c r="L41" s="7">
        <v>4.0</v>
      </c>
      <c r="M41" s="7">
        <v>5.0</v>
      </c>
      <c r="N41" s="7">
        <v>1.0</v>
      </c>
      <c r="O41" s="7">
        <v>2.0</v>
      </c>
      <c r="P41" s="7">
        <v>3.0</v>
      </c>
      <c r="Q41" s="7">
        <v>4.0</v>
      </c>
      <c r="R41" s="7">
        <v>5.0</v>
      </c>
      <c r="S41" s="7">
        <v>1.0</v>
      </c>
      <c r="T41" s="7">
        <v>2.0</v>
      </c>
      <c r="U41" s="7">
        <v>3.0</v>
      </c>
      <c r="V41" s="7">
        <v>4.0</v>
      </c>
      <c r="W41" s="7">
        <v>5.0</v>
      </c>
      <c r="X41" s="7">
        <v>1.0</v>
      </c>
      <c r="Y41" s="7">
        <v>2.0</v>
      </c>
      <c r="Z41" s="7">
        <v>3.0</v>
      </c>
      <c r="AA41" s="7">
        <v>4.0</v>
      </c>
      <c r="AB41" s="7">
        <v>5.0</v>
      </c>
      <c r="AC41" s="7">
        <v>1.0</v>
      </c>
      <c r="AD41" s="7">
        <v>2.0</v>
      </c>
      <c r="AE41" s="7">
        <v>3.0</v>
      </c>
      <c r="AF41" s="7">
        <v>4.0</v>
      </c>
      <c r="AG41" s="7">
        <v>5.0</v>
      </c>
      <c r="AH41" s="19"/>
    </row>
    <row r="42" ht="14.25" customHeight="1">
      <c r="A42" s="8" t="s">
        <v>34</v>
      </c>
      <c r="B42" s="9" t="s">
        <v>88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ht="14.25" customHeight="1">
      <c r="A43" s="8"/>
      <c r="B43" s="10" t="s">
        <v>89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ht="14.25" customHeight="1">
      <c r="A44" s="8" t="s">
        <v>37</v>
      </c>
      <c r="B44" s="10" t="s">
        <v>71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ht="14.25" customHeight="1">
      <c r="A45" s="8"/>
      <c r="B45" s="10" t="s">
        <v>90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ht="14.25" customHeight="1">
      <c r="A46" s="10"/>
      <c r="B46" s="10" t="s">
        <v>91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ht="14.25" customHeight="1">
      <c r="A47" s="8" t="s">
        <v>40</v>
      </c>
      <c r="B47" s="10" t="s">
        <v>92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ht="14.25" customHeight="1">
      <c r="A48" s="8"/>
      <c r="B48" s="10" t="s">
        <v>93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ht="14.25" customHeight="1">
      <c r="A49" s="8" t="s">
        <v>43</v>
      </c>
      <c r="B49" s="10" t="s">
        <v>94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ht="14.25" customHeight="1">
      <c r="A50" s="8"/>
      <c r="B50" s="10" t="s">
        <v>95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ht="14.25" customHeight="1">
      <c r="A51" s="8" t="s">
        <v>45</v>
      </c>
      <c r="B51" s="10" t="s">
        <v>96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ht="14.25" customHeight="1">
      <c r="A52" s="8"/>
      <c r="B52" s="10" t="s">
        <v>97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ht="14.25" customHeight="1">
      <c r="A53" s="8"/>
      <c r="B53" s="21" t="s">
        <v>98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ht="14.25" customHeight="1">
      <c r="A54" s="8"/>
      <c r="B54" s="21" t="s">
        <v>99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ht="14.25" customHeight="1">
      <c r="A55" s="8" t="s">
        <v>49</v>
      </c>
      <c r="B55" s="10" t="s">
        <v>100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ht="14.25" customHeight="1">
      <c r="A56" s="8"/>
      <c r="B56" s="10" t="s">
        <v>47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ht="14.25" customHeight="1">
      <c r="A57" s="10"/>
      <c r="B57" s="21" t="s">
        <v>98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ht="14.25" customHeight="1">
      <c r="A58" s="10"/>
      <c r="B58" s="21" t="s">
        <v>99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ht="14.25" customHeight="1"/>
    <row r="60" ht="14.25" customHeight="1">
      <c r="B60" s="6" t="s">
        <v>76</v>
      </c>
      <c r="X60" s="6" t="s">
        <v>11</v>
      </c>
    </row>
    <row r="61" ht="14.25" customHeight="1">
      <c r="B61" s="6" t="s">
        <v>77</v>
      </c>
      <c r="X61" s="6" t="s">
        <v>55</v>
      </c>
    </row>
    <row r="62" ht="14.25" customHeight="1"/>
    <row r="63" ht="14.25" customHeight="1"/>
    <row r="64" ht="14.25" customHeight="1"/>
    <row r="65" ht="14.25" customHeight="1">
      <c r="B65" s="6" t="str">
        <f>IDENTITAS!D6</f>
        <v>Ahmad Nawawi, M.Pd.I</v>
      </c>
      <c r="X65" s="6" t="str">
        <f>IDENTITAS!D8</f>
        <v/>
      </c>
    </row>
    <row r="66" ht="14.25" customHeight="1">
      <c r="B66" s="6" t="s">
        <v>78</v>
      </c>
      <c r="X66" s="6" t="s">
        <v>79</v>
      </c>
    </row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X6:AB6"/>
    <mergeCell ref="AC6:AG6"/>
    <mergeCell ref="A1:AH1"/>
    <mergeCell ref="A6:A7"/>
    <mergeCell ref="B6:B7"/>
    <mergeCell ref="D6:H6"/>
    <mergeCell ref="I6:M6"/>
    <mergeCell ref="N6:R6"/>
    <mergeCell ref="AH6:AH7"/>
    <mergeCell ref="S40:W40"/>
    <mergeCell ref="X40:AB40"/>
    <mergeCell ref="AC40:AG40"/>
    <mergeCell ref="AH40:AH41"/>
    <mergeCell ref="S6:W6"/>
    <mergeCell ref="A35:AH35"/>
    <mergeCell ref="A40:A41"/>
    <mergeCell ref="B40:B41"/>
    <mergeCell ref="D40:H40"/>
    <mergeCell ref="I40:M40"/>
    <mergeCell ref="N40:R40"/>
  </mergeCells>
  <printOptions/>
  <pageMargins bottom="0.75" footer="0.0" header="0.0" left="0.7" right="0.7" top="0.75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39.13"/>
    <col customWidth="1" min="3" max="5" width="9.25"/>
    <col customWidth="1" min="6" max="6" width="7.75"/>
    <col customWidth="1" min="7" max="26" width="7.63"/>
  </cols>
  <sheetData>
    <row r="1" ht="14.25" customHeight="1">
      <c r="A1" s="4" t="s">
        <v>101</v>
      </c>
    </row>
    <row r="2" ht="14.25" customHeight="1"/>
    <row r="3" ht="14.25" customHeight="1">
      <c r="A3" s="5" t="s">
        <v>13</v>
      </c>
      <c r="B3" s="6" t="s">
        <v>80</v>
      </c>
      <c r="D3" s="5" t="s">
        <v>16</v>
      </c>
      <c r="E3" s="6" t="s">
        <v>17</v>
      </c>
    </row>
    <row r="4" ht="14.25" customHeight="1">
      <c r="A4" s="5" t="s">
        <v>14</v>
      </c>
      <c r="B4" s="6" t="s">
        <v>15</v>
      </c>
      <c r="D4" s="5" t="s">
        <v>18</v>
      </c>
      <c r="E4" s="6" t="s">
        <v>19</v>
      </c>
    </row>
    <row r="5" ht="14.25" customHeight="1"/>
    <row r="6" ht="14.25" customHeight="1">
      <c r="A6" s="14" t="s">
        <v>21</v>
      </c>
      <c r="B6" s="22" t="s">
        <v>22</v>
      </c>
      <c r="C6" s="23" t="s">
        <v>102</v>
      </c>
      <c r="D6" s="23" t="s">
        <v>102</v>
      </c>
      <c r="E6" s="23" t="s">
        <v>103</v>
      </c>
      <c r="F6" s="24"/>
    </row>
    <row r="7" ht="14.25" customHeight="1">
      <c r="A7" s="25"/>
      <c r="B7" s="26"/>
      <c r="C7" s="27" t="s">
        <v>104</v>
      </c>
      <c r="D7" s="27" t="s">
        <v>105</v>
      </c>
      <c r="E7" s="27" t="s">
        <v>106</v>
      </c>
      <c r="F7" s="27" t="s">
        <v>107</v>
      </c>
    </row>
    <row r="8" ht="14.25" customHeight="1">
      <c r="A8" s="25"/>
      <c r="B8" s="26"/>
      <c r="C8" s="27" t="s">
        <v>108</v>
      </c>
      <c r="D8" s="27" t="s">
        <v>109</v>
      </c>
      <c r="E8" s="27" t="s">
        <v>110</v>
      </c>
      <c r="F8" s="27" t="s">
        <v>111</v>
      </c>
    </row>
    <row r="9" ht="14.25" customHeight="1">
      <c r="A9" s="19"/>
      <c r="B9" s="28"/>
      <c r="C9" s="29" t="s">
        <v>112</v>
      </c>
      <c r="D9" s="29" t="s">
        <v>112</v>
      </c>
      <c r="E9" s="29" t="s">
        <v>112</v>
      </c>
      <c r="F9" s="30"/>
    </row>
    <row r="10" ht="14.25" customHeight="1">
      <c r="A10" s="8" t="s">
        <v>24</v>
      </c>
      <c r="B10" s="31" t="s">
        <v>113</v>
      </c>
      <c r="C10" s="32">
        <v>0.0</v>
      </c>
      <c r="D10" s="32">
        <v>0.0</v>
      </c>
      <c r="E10" s="32">
        <v>0.0</v>
      </c>
      <c r="F10" s="32">
        <f>SUM(C10:E10)/3</f>
        <v>0</v>
      </c>
    </row>
    <row r="11" ht="14.25" customHeight="1">
      <c r="A11" s="8"/>
      <c r="B11" s="31" t="s">
        <v>114</v>
      </c>
      <c r="C11" s="32"/>
      <c r="D11" s="32"/>
      <c r="E11" s="32"/>
      <c r="F11" s="32"/>
    </row>
    <row r="12" ht="14.25" customHeight="1">
      <c r="A12" s="8" t="s">
        <v>26</v>
      </c>
      <c r="B12" s="31" t="s">
        <v>115</v>
      </c>
      <c r="C12" s="32">
        <v>0.0</v>
      </c>
      <c r="D12" s="32">
        <v>0.0</v>
      </c>
      <c r="E12" s="32">
        <v>0.0</v>
      </c>
      <c r="F12" s="32">
        <f>SUM(C12:E12)/3</f>
        <v>0</v>
      </c>
    </row>
    <row r="13" ht="14.25" customHeight="1">
      <c r="A13" s="8"/>
      <c r="B13" s="31" t="s">
        <v>70</v>
      </c>
      <c r="C13" s="32"/>
      <c r="D13" s="32"/>
      <c r="E13" s="32"/>
      <c r="F13" s="32"/>
    </row>
    <row r="14" ht="14.25" customHeight="1">
      <c r="A14" s="8" t="s">
        <v>28</v>
      </c>
      <c r="B14" s="31" t="s">
        <v>116</v>
      </c>
      <c r="C14" s="32">
        <v>0.0</v>
      </c>
      <c r="D14" s="32">
        <v>0.0</v>
      </c>
      <c r="E14" s="32">
        <v>0.0</v>
      </c>
      <c r="F14" s="32">
        <f>SUM(C14:E14)/3</f>
        <v>0</v>
      </c>
    </row>
    <row r="15" ht="14.25" customHeight="1">
      <c r="A15" s="8"/>
      <c r="B15" s="31" t="s">
        <v>117</v>
      </c>
      <c r="C15" s="32"/>
      <c r="D15" s="32"/>
      <c r="E15" s="32"/>
      <c r="F15" s="32"/>
    </row>
    <row r="16" ht="14.25" customHeight="1">
      <c r="A16" s="8" t="s">
        <v>30</v>
      </c>
      <c r="B16" s="31" t="s">
        <v>118</v>
      </c>
      <c r="C16" s="32">
        <v>0.0</v>
      </c>
      <c r="D16" s="32">
        <v>0.0</v>
      </c>
      <c r="E16" s="32">
        <v>0.0</v>
      </c>
      <c r="F16" s="32">
        <f>SUM(C16:E16)/3</f>
        <v>0</v>
      </c>
    </row>
    <row r="17" ht="14.25" customHeight="1">
      <c r="A17" s="10"/>
      <c r="B17" s="31" t="s">
        <v>117</v>
      </c>
      <c r="C17" s="32"/>
      <c r="D17" s="32"/>
      <c r="E17" s="32"/>
      <c r="F17" s="32"/>
    </row>
    <row r="18" ht="14.25" customHeight="1">
      <c r="A18" s="8" t="s">
        <v>34</v>
      </c>
      <c r="B18" s="33" t="s">
        <v>35</v>
      </c>
      <c r="C18" s="32">
        <v>0.0</v>
      </c>
      <c r="D18" s="32">
        <v>0.0</v>
      </c>
      <c r="E18" s="32">
        <v>0.0</v>
      </c>
      <c r="F18" s="32">
        <f>SUM(C18:E18)/3</f>
        <v>0</v>
      </c>
    </row>
    <row r="19" ht="14.25" customHeight="1">
      <c r="A19" s="8"/>
      <c r="B19" s="33" t="s">
        <v>36</v>
      </c>
      <c r="C19" s="32"/>
      <c r="D19" s="32"/>
      <c r="E19" s="32"/>
      <c r="F19" s="32"/>
    </row>
    <row r="20" ht="14.25" customHeight="1">
      <c r="A20" s="8" t="s">
        <v>37</v>
      </c>
      <c r="B20" s="31" t="s">
        <v>38</v>
      </c>
      <c r="C20" s="32">
        <v>0.0</v>
      </c>
      <c r="D20" s="32">
        <v>0.0</v>
      </c>
      <c r="E20" s="32">
        <v>0.0</v>
      </c>
      <c r="F20" s="32">
        <f>SUM(C20:E20)/3</f>
        <v>0</v>
      </c>
    </row>
    <row r="21" ht="14.25" customHeight="1">
      <c r="A21" s="8"/>
      <c r="B21" s="31" t="s">
        <v>39</v>
      </c>
      <c r="C21" s="32"/>
      <c r="D21" s="32"/>
      <c r="E21" s="32"/>
      <c r="F21" s="32"/>
    </row>
    <row r="22" ht="14.25" customHeight="1">
      <c r="A22" s="8" t="s">
        <v>40</v>
      </c>
      <c r="B22" s="31" t="s">
        <v>119</v>
      </c>
      <c r="C22" s="32">
        <v>0.0</v>
      </c>
      <c r="D22" s="32">
        <v>0.0</v>
      </c>
      <c r="E22" s="32">
        <v>0.0</v>
      </c>
      <c r="F22" s="32">
        <f>SUM(C22:E22)/3</f>
        <v>0</v>
      </c>
    </row>
    <row r="23" ht="14.25" customHeight="1">
      <c r="A23" s="8"/>
      <c r="B23" s="31" t="s">
        <v>42</v>
      </c>
      <c r="C23" s="32"/>
      <c r="D23" s="32"/>
      <c r="E23" s="32"/>
      <c r="F23" s="32"/>
    </row>
    <row r="24" ht="14.25" customHeight="1">
      <c r="A24" s="8" t="s">
        <v>43</v>
      </c>
      <c r="B24" s="31" t="s">
        <v>120</v>
      </c>
      <c r="C24" s="32">
        <v>0.0</v>
      </c>
      <c r="D24" s="32">
        <v>0.0</v>
      </c>
      <c r="E24" s="32">
        <v>0.0</v>
      </c>
      <c r="F24" s="32">
        <f>SUM(C24:E24)/3</f>
        <v>0</v>
      </c>
    </row>
    <row r="25" ht="14.25" customHeight="1">
      <c r="A25" s="8"/>
      <c r="B25" s="31" t="s">
        <v>42</v>
      </c>
      <c r="C25" s="32"/>
      <c r="D25" s="32"/>
      <c r="E25" s="32"/>
      <c r="F25" s="32"/>
    </row>
    <row r="26" ht="14.25" customHeight="1">
      <c r="A26" s="8" t="s">
        <v>45</v>
      </c>
      <c r="B26" s="31" t="s">
        <v>46</v>
      </c>
      <c r="C26" s="32">
        <v>0.0</v>
      </c>
      <c r="D26" s="32">
        <v>0.0</v>
      </c>
      <c r="E26" s="32">
        <v>0.0</v>
      </c>
      <c r="F26" s="32">
        <f>SUM(C26:E26)/3</f>
        <v>0</v>
      </c>
    </row>
    <row r="27" ht="14.25" customHeight="1">
      <c r="A27" s="8"/>
      <c r="B27" s="31" t="s">
        <v>47</v>
      </c>
      <c r="C27" s="32"/>
      <c r="D27" s="32"/>
      <c r="E27" s="32"/>
      <c r="F27" s="32"/>
    </row>
    <row r="28" ht="14.25" customHeight="1">
      <c r="A28" s="8"/>
      <c r="B28" s="34" t="s">
        <v>48</v>
      </c>
      <c r="C28" s="32"/>
      <c r="D28" s="32"/>
      <c r="E28" s="32"/>
      <c r="F28" s="32"/>
    </row>
    <row r="29" ht="14.25" customHeight="1">
      <c r="A29" s="8" t="s">
        <v>49</v>
      </c>
      <c r="B29" s="31" t="s">
        <v>50</v>
      </c>
      <c r="C29" s="32">
        <v>0.0</v>
      </c>
      <c r="D29" s="32">
        <v>0.0</v>
      </c>
      <c r="E29" s="32">
        <v>0.0</v>
      </c>
      <c r="F29" s="32">
        <f>SUM(C29:E29)/3</f>
        <v>0</v>
      </c>
    </row>
    <row r="30" ht="14.25" customHeight="1">
      <c r="A30" s="8"/>
      <c r="B30" s="31" t="s">
        <v>51</v>
      </c>
      <c r="C30" s="32"/>
      <c r="D30" s="32"/>
      <c r="E30" s="32"/>
      <c r="F30" s="32"/>
    </row>
    <row r="31" ht="14.25" customHeight="1">
      <c r="A31" s="10"/>
      <c r="B31" s="34" t="s">
        <v>48</v>
      </c>
      <c r="C31" s="32"/>
      <c r="D31" s="32"/>
      <c r="E31" s="32"/>
      <c r="F31" s="32"/>
    </row>
    <row r="32" ht="14.25" customHeight="1">
      <c r="A32" s="10"/>
      <c r="B32" s="35" t="s">
        <v>121</v>
      </c>
      <c r="C32" s="32"/>
      <c r="D32" s="32"/>
      <c r="E32" s="32"/>
      <c r="F32" s="36">
        <f>SUM(F10:F29)/10</f>
        <v>0</v>
      </c>
    </row>
    <row r="33" ht="14.25" customHeight="1"/>
    <row r="34" ht="14.25" customHeight="1"/>
    <row r="35" ht="14.25" customHeight="1"/>
    <row r="36" ht="14.25" customHeight="1">
      <c r="B36" s="6" t="s">
        <v>76</v>
      </c>
      <c r="D36" s="6" t="s">
        <v>11</v>
      </c>
    </row>
    <row r="37" ht="14.25" customHeight="1">
      <c r="B37" s="6" t="s">
        <v>77</v>
      </c>
      <c r="D37" s="6" t="s">
        <v>55</v>
      </c>
    </row>
    <row r="38" ht="14.25" customHeight="1"/>
    <row r="39" ht="14.25" customHeight="1"/>
    <row r="40" ht="14.25" customHeight="1"/>
    <row r="41" ht="14.25" customHeight="1">
      <c r="B41" s="6" t="str">
        <f>IDENTITAS!D6</f>
        <v>Ahmad Nawawi, M.Pd.I</v>
      </c>
      <c r="D41" s="6" t="str">
        <f>IDENTITAS!D8</f>
        <v/>
      </c>
    </row>
    <row r="42" ht="14.25" customHeight="1">
      <c r="B42" s="6" t="s">
        <v>78</v>
      </c>
      <c r="D42" s="6" t="s">
        <v>79</v>
      </c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F1"/>
    <mergeCell ref="A6:A9"/>
    <mergeCell ref="B6:B9"/>
  </mergeCells>
  <printOptions/>
  <pageMargins bottom="0.7480314960629921" footer="0.0" header="0.0" left="0.7086614173228347" right="0.7086614173228347" top="0.7480314960629921"/>
  <pageSetup paperSize="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2020-03-01T07:25:47Z</dcterms:created>
  <dc:creator>Agus</dc:creator>
</cp:coreProperties>
</file>