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10">
      <text>
        <t xml:space="preserve">Employees working 6+ hours need breaks.</t>
      </text>
    </comment>
  </commentList>
</comments>
</file>

<file path=xl/sharedStrings.xml><?xml version="1.0" encoding="utf-8"?>
<sst xmlns="http://schemas.openxmlformats.org/spreadsheetml/2006/main" count="99" uniqueCount="72">
  <si>
    <t>24-HOUR SHIFT SCHEDULE TEMPLATE</t>
  </si>
  <si>
    <t>Business Name:</t>
  </si>
  <si>
    <t>Date:</t>
  </si>
  <si>
    <t>Day of Week:</t>
  </si>
  <si>
    <t>Manager on Duty:</t>
  </si>
  <si>
    <t>Time Slot</t>
  </si>
  <si>
    <t>Shift Period</t>
  </si>
  <si>
    <t>Employee Name</t>
  </si>
  <si>
    <t>Position/Role</t>
  </si>
  <si>
    <t>Hourly Wage</t>
  </si>
  <si>
    <t>Break Time</t>
  </si>
  <si>
    <t>Shift Handoff Notes</t>
  </si>
  <si>
    <t>Clock In</t>
  </si>
  <si>
    <t>Clock Out</t>
  </si>
  <si>
    <t>Hours Worked</t>
  </si>
  <si>
    <t>Labor Cost</t>
  </si>
  <si>
    <t>12:00 AM</t>
  </si>
  <si>
    <t>Night Shift</t>
  </si>
  <si>
    <t>Gina</t>
  </si>
  <si>
    <t>Cashier</t>
  </si>
  <si>
    <t>1 hour</t>
  </si>
  <si>
    <t>Deep cleaning done</t>
  </si>
  <si>
    <t>01:00 AM</t>
  </si>
  <si>
    <t>02:00 AM</t>
  </si>
  <si>
    <t>03:00 AM</t>
  </si>
  <si>
    <t>04:00 AM</t>
  </si>
  <si>
    <t>05:00 AM</t>
  </si>
  <si>
    <t>06:00 AM</t>
  </si>
  <si>
    <t>Day Shift</t>
  </si>
  <si>
    <t>07:00 AM</t>
  </si>
  <si>
    <t>08:00 AM</t>
  </si>
  <si>
    <t>09:00 AM</t>
  </si>
  <si>
    <t>10:00 AM</t>
  </si>
  <si>
    <t>11:00 AM</t>
  </si>
  <si>
    <t>12:00 PM</t>
  </si>
  <si>
    <t>01:00 PM</t>
  </si>
  <si>
    <t>02:00 PM</t>
  </si>
  <si>
    <t>Swing Shift</t>
  </si>
  <si>
    <t>03:00 PM</t>
  </si>
  <si>
    <t>04:00 PM</t>
  </si>
  <si>
    <t>05:00 PM</t>
  </si>
  <si>
    <t>06:00 PM</t>
  </si>
  <si>
    <t>07:00 PM</t>
  </si>
  <si>
    <t>08:00 PM</t>
  </si>
  <si>
    <t>09:00 PM</t>
  </si>
  <si>
    <t>10:00 PM</t>
  </si>
  <si>
    <t>11:00 PM</t>
  </si>
  <si>
    <t>SHIFT SUMMARY</t>
  </si>
  <si>
    <t>Day Shift (6am-2pm):</t>
  </si>
  <si>
    <t>Total Employees:</t>
  </si>
  <si>
    <t>Total Hours:</t>
  </si>
  <si>
    <t>Estimated Labor Cost:</t>
  </si>
  <si>
    <t>Swing Shift (2pm-10pm):</t>
  </si>
  <si>
    <t>Night Shift (10pm-6am):</t>
  </si>
  <si>
    <t>OVERNIGHT PREMIUM PAY</t>
  </si>
  <si>
    <t>If applicable, calculate additional pay for night shift hours:</t>
  </si>
  <si>
    <t>Night Shift Premium (typically 10-15%):</t>
  </si>
  <si>
    <t>(10% of night shift labor cost)</t>
  </si>
  <si>
    <t>DAILY CHECKLIST</t>
  </si>
  <si>
    <t>All shifts covered?</t>
  </si>
  <si>
    <t>Shift handoffs documented?</t>
  </si>
  <si>
    <t>Break times assigned?</t>
  </si>
  <si>
    <t>Night shift has emergency contacts?</t>
  </si>
  <si>
    <t>SHIFT HANDOFF NOTES:</t>
  </si>
  <si>
    <t>Use the 'Shift Handoff Notes' column above to document important information between shifts</t>
  </si>
  <si>
    <t>Day → Swing Shift:</t>
  </si>
  <si>
    <t>Swing → Night Shift:</t>
  </si>
  <si>
    <t>Night → Day Shift:</t>
  </si>
  <si>
    <t>TOTAL DAILY SUMMARY</t>
  </si>
  <si>
    <t>Combined Hours All Shifts:</t>
  </si>
  <si>
    <t>Total Labor Cost (including premiums):</t>
  </si>
  <si>
    <t>Need to automate 24/7 scheduling? Try Homebase free at joinhomebase.com - Automatic shift notifications, overtime alerts, and real-time labor tracking for round-the-clock operations.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</si>
</sst>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yy"/>
    <numFmt numFmtId="165" formatCode="hh:mm AM/PM"/>
    <numFmt numFmtId="166" formatCode="&quot;$&quot;#,##0.00"/>
    <numFmt numFmtId="167" formatCode="[h]:mm"/>
  </numFmts>
  <fonts count="8">
    <font>
      <sz val="10.0"/>
      <color rgb="FF000000"/>
      <name val="Arial"/>
      <scheme val="minor"/>
    </font>
    <font>
      <b/>
      <sz val="16.0"/>
      <color rgb="FFFFFFFF"/>
      <name val="Calibri"/>
    </font>
    <font/>
    <font>
      <sz val="11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i/>
      <sz val="9.0"/>
      <color theme="1"/>
      <name val="Calibri"/>
    </font>
    <font>
      <i/>
      <u/>
      <sz val="9.0"/>
      <color rgb="FF0000EE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5B47ED"/>
        <bgColor rgb="FF5B47ED"/>
      </patternFill>
    </fill>
    <fill>
      <patternFill patternType="solid">
        <fgColor rgb="FFF0F0F0"/>
        <bgColor rgb="FFF0F0F0"/>
      </patternFill>
    </fill>
    <fill>
      <patternFill patternType="solid">
        <fgColor rgb="FFE6D9F5"/>
        <bgColor rgb="FFE6D9F5"/>
      </patternFill>
    </fill>
    <fill>
      <patternFill patternType="solid">
        <fgColor rgb="FFD9E9F5"/>
        <bgColor rgb="FFD9E9F5"/>
      </patternFill>
    </fill>
    <fill>
      <patternFill patternType="solid">
        <fgColor rgb="FFFFF4D9"/>
        <bgColor rgb="FFFFF4D9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bottom style="medium">
        <color rgb="FFBBBBBB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0" fontId="3" numFmtId="164" xfId="0" applyAlignment="1" applyFont="1" applyNumberFormat="1">
      <alignment horizontal="right" vertical="bottom"/>
    </xf>
    <xf borderId="4" fillId="3" fontId="5" numFmtId="0" xfId="0" applyAlignment="1" applyBorder="1" applyFill="1" applyFont="1">
      <alignment horizontal="center" vertical="bottom"/>
    </xf>
    <xf borderId="0" fillId="4" fontId="3" numFmtId="165" xfId="0" applyAlignment="1" applyFill="1" applyFont="1" applyNumberFormat="1">
      <alignment vertical="bottom"/>
    </xf>
    <xf borderId="0" fillId="4" fontId="3" numFmtId="0" xfId="0" applyAlignment="1" applyFont="1">
      <alignment vertical="bottom"/>
    </xf>
    <xf borderId="0" fillId="4" fontId="3" numFmtId="166" xfId="0" applyAlignment="1" applyFont="1" applyNumberFormat="1">
      <alignment horizontal="right" vertical="bottom"/>
    </xf>
    <xf borderId="0" fillId="4" fontId="3" numFmtId="165" xfId="0" applyAlignment="1" applyFont="1" applyNumberFormat="1">
      <alignment horizontal="right" vertical="bottom"/>
    </xf>
    <xf borderId="0" fillId="4" fontId="3" numFmtId="166" xfId="0" applyAlignment="1" applyFont="1" applyNumberFormat="1">
      <alignment vertical="bottom"/>
    </xf>
    <xf borderId="0" fillId="5" fontId="3" numFmtId="165" xfId="0" applyAlignment="1" applyFill="1" applyFont="1" applyNumberFormat="1">
      <alignment vertical="bottom"/>
    </xf>
    <xf borderId="0" fillId="5" fontId="3" numFmtId="0" xfId="0" applyAlignment="1" applyFont="1">
      <alignment vertical="bottom"/>
    </xf>
    <xf borderId="0" fillId="5" fontId="3" numFmtId="166" xfId="0" applyAlignment="1" applyFont="1" applyNumberFormat="1">
      <alignment vertical="bottom"/>
    </xf>
    <xf borderId="0" fillId="6" fontId="3" numFmtId="165" xfId="0" applyAlignment="1" applyFill="1" applyFont="1" applyNumberFormat="1">
      <alignment vertical="bottom"/>
    </xf>
    <xf borderId="0" fillId="6" fontId="3" numFmtId="0" xfId="0" applyAlignment="1" applyFont="1">
      <alignment vertical="bottom"/>
    </xf>
    <xf borderId="0" fillId="6" fontId="3" numFmtId="166" xfId="0" applyAlignment="1" applyFont="1" applyNumberFormat="1">
      <alignment vertical="bottom"/>
    </xf>
    <xf borderId="0" fillId="0" fontId="5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0" fillId="0" fontId="3" numFmtId="167" xfId="0" applyAlignment="1" applyFont="1" applyNumberFormat="1">
      <alignment horizontal="right" vertical="bottom"/>
    </xf>
    <xf borderId="0" fillId="0" fontId="3" numFmtId="166" xfId="0" applyAlignment="1" applyFont="1" applyNumberFormat="1">
      <alignment horizontal="right" vertical="bottom"/>
    </xf>
    <xf borderId="0" fillId="0" fontId="6" numFmtId="0" xfId="0" applyAlignment="1" applyFont="1">
      <alignment vertical="bottom"/>
    </xf>
    <xf borderId="0" fillId="0" fontId="3" numFmtId="0" xfId="0" applyAlignment="1" applyFont="1">
      <alignment vertical="top"/>
    </xf>
    <xf borderId="0" fillId="0" fontId="7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joinhomebase.com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4"/>
      <c r="B2" s="5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4"/>
      <c r="B3" s="5" t="s">
        <v>2</v>
      </c>
      <c r="C3" s="6">
        <v>45954.0</v>
      </c>
      <c r="D3" s="5" t="s">
        <v>3</v>
      </c>
      <c r="E3" s="4" t="str">
        <f>TEXT(C3,"dddd")</f>
        <v>Friday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4"/>
      <c r="B4" s="5" t="s">
        <v>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7" t="s">
        <v>5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  <c r="I9" s="7" t="s">
        <v>13</v>
      </c>
      <c r="J9" s="7" t="s">
        <v>14</v>
      </c>
      <c r="K9" s="7" t="s">
        <v>15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8" t="s">
        <v>16</v>
      </c>
      <c r="B10" s="9" t="s">
        <v>17</v>
      </c>
      <c r="C10" s="9" t="s">
        <v>18</v>
      </c>
      <c r="D10" s="9" t="s">
        <v>19</v>
      </c>
      <c r="E10" s="10">
        <v>11.0</v>
      </c>
      <c r="F10" s="9" t="s">
        <v>20</v>
      </c>
      <c r="G10" s="9" t="s">
        <v>21</v>
      </c>
      <c r="H10" s="11">
        <v>0.375</v>
      </c>
      <c r="I10" s="11">
        <v>0.6666666666666666</v>
      </c>
      <c r="J10" s="9" t="str">
        <f t="shared" ref="J10:J33" si="1">IF(AND(H10&lt;&gt;"",I10&lt;&gt;""),TEXT(I10-H10,"h:mm"),"")</f>
        <v>7:00</v>
      </c>
      <c r="K10" s="10">
        <f t="shared" ref="K10:K33" si="2">IF(AND(E10&lt;&gt;"",J10&lt;&gt;""),E10*(HOUR(J10)+MINUTE(J10)/60),"")</f>
        <v>77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8" t="s">
        <v>22</v>
      </c>
      <c r="B11" s="9" t="s">
        <v>17</v>
      </c>
      <c r="C11" s="9"/>
      <c r="D11" s="9"/>
      <c r="E11" s="12"/>
      <c r="F11" s="9"/>
      <c r="G11" s="9"/>
      <c r="H11" s="8"/>
      <c r="I11" s="8"/>
      <c r="J11" s="9" t="str">
        <f t="shared" si="1"/>
        <v/>
      </c>
      <c r="K11" s="12" t="str">
        <f t="shared" si="2"/>
        <v/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8" t="s">
        <v>23</v>
      </c>
      <c r="B12" s="9" t="s">
        <v>17</v>
      </c>
      <c r="C12" s="9"/>
      <c r="D12" s="9"/>
      <c r="E12" s="12"/>
      <c r="F12" s="9"/>
      <c r="G12" s="9"/>
      <c r="H12" s="8"/>
      <c r="I12" s="8"/>
      <c r="J12" s="9" t="str">
        <f t="shared" si="1"/>
        <v/>
      </c>
      <c r="K12" s="12" t="str">
        <f t="shared" si="2"/>
        <v/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8" t="s">
        <v>24</v>
      </c>
      <c r="B13" s="9" t="s">
        <v>17</v>
      </c>
      <c r="C13" s="9"/>
      <c r="D13" s="9"/>
      <c r="E13" s="12"/>
      <c r="F13" s="9"/>
      <c r="G13" s="9"/>
      <c r="H13" s="8"/>
      <c r="I13" s="8"/>
      <c r="J13" s="9" t="str">
        <f t="shared" si="1"/>
        <v/>
      </c>
      <c r="K13" s="12" t="str">
        <f t="shared" si="2"/>
        <v/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8" t="s">
        <v>25</v>
      </c>
      <c r="B14" s="9" t="s">
        <v>17</v>
      </c>
      <c r="C14" s="9"/>
      <c r="D14" s="9"/>
      <c r="E14" s="12"/>
      <c r="F14" s="9"/>
      <c r="G14" s="9"/>
      <c r="H14" s="8"/>
      <c r="I14" s="8"/>
      <c r="J14" s="9" t="str">
        <f t="shared" si="1"/>
        <v/>
      </c>
      <c r="K14" s="12" t="str">
        <f t="shared" si="2"/>
        <v/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8" t="s">
        <v>26</v>
      </c>
      <c r="B15" s="9" t="s">
        <v>17</v>
      </c>
      <c r="C15" s="9"/>
      <c r="D15" s="9"/>
      <c r="E15" s="12"/>
      <c r="F15" s="9"/>
      <c r="G15" s="9"/>
      <c r="H15" s="8"/>
      <c r="I15" s="8"/>
      <c r="J15" s="9" t="str">
        <f t="shared" si="1"/>
        <v/>
      </c>
      <c r="K15" s="12" t="str">
        <f t="shared" si="2"/>
        <v/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3" t="s">
        <v>27</v>
      </c>
      <c r="B16" s="14" t="s">
        <v>28</v>
      </c>
      <c r="C16" s="14"/>
      <c r="D16" s="14"/>
      <c r="E16" s="15"/>
      <c r="F16" s="14"/>
      <c r="G16" s="14"/>
      <c r="H16" s="13"/>
      <c r="I16" s="13"/>
      <c r="J16" s="14" t="str">
        <f t="shared" si="1"/>
        <v/>
      </c>
      <c r="K16" s="15" t="str">
        <f t="shared" si="2"/>
        <v/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3" t="s">
        <v>29</v>
      </c>
      <c r="B17" s="14" t="s">
        <v>28</v>
      </c>
      <c r="C17" s="14"/>
      <c r="D17" s="14"/>
      <c r="E17" s="15"/>
      <c r="F17" s="14"/>
      <c r="G17" s="14"/>
      <c r="H17" s="13"/>
      <c r="I17" s="13"/>
      <c r="J17" s="14" t="str">
        <f t="shared" si="1"/>
        <v/>
      </c>
      <c r="K17" s="15" t="str">
        <f t="shared" si="2"/>
        <v/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3" t="s">
        <v>30</v>
      </c>
      <c r="B18" s="14" t="s">
        <v>28</v>
      </c>
      <c r="C18" s="14"/>
      <c r="D18" s="14"/>
      <c r="E18" s="15"/>
      <c r="F18" s="14"/>
      <c r="G18" s="14"/>
      <c r="H18" s="13"/>
      <c r="I18" s="13"/>
      <c r="J18" s="14" t="str">
        <f t="shared" si="1"/>
        <v/>
      </c>
      <c r="K18" s="15" t="str">
        <f t="shared" si="2"/>
        <v/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3" t="s">
        <v>31</v>
      </c>
      <c r="B19" s="14" t="s">
        <v>28</v>
      </c>
      <c r="C19" s="14"/>
      <c r="D19" s="14"/>
      <c r="E19" s="15"/>
      <c r="F19" s="14"/>
      <c r="G19" s="14"/>
      <c r="H19" s="13"/>
      <c r="I19" s="13"/>
      <c r="J19" s="14" t="str">
        <f t="shared" si="1"/>
        <v/>
      </c>
      <c r="K19" s="15" t="str">
        <f t="shared" si="2"/>
        <v/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3" t="s">
        <v>32</v>
      </c>
      <c r="B20" s="14" t="s">
        <v>28</v>
      </c>
      <c r="C20" s="14"/>
      <c r="D20" s="14"/>
      <c r="E20" s="15"/>
      <c r="F20" s="14"/>
      <c r="G20" s="14"/>
      <c r="H20" s="13"/>
      <c r="I20" s="13"/>
      <c r="J20" s="14" t="str">
        <f t="shared" si="1"/>
        <v/>
      </c>
      <c r="K20" s="15" t="str">
        <f t="shared" si="2"/>
        <v/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13" t="s">
        <v>33</v>
      </c>
      <c r="B21" s="14" t="s">
        <v>28</v>
      </c>
      <c r="C21" s="14"/>
      <c r="D21" s="14"/>
      <c r="E21" s="15"/>
      <c r="F21" s="14"/>
      <c r="G21" s="14"/>
      <c r="H21" s="13"/>
      <c r="I21" s="13"/>
      <c r="J21" s="14" t="str">
        <f t="shared" si="1"/>
        <v/>
      </c>
      <c r="K21" s="15" t="str">
        <f t="shared" si="2"/>
        <v/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13" t="s">
        <v>34</v>
      </c>
      <c r="B22" s="14" t="s">
        <v>28</v>
      </c>
      <c r="C22" s="14"/>
      <c r="D22" s="14"/>
      <c r="E22" s="15"/>
      <c r="F22" s="14"/>
      <c r="G22" s="14"/>
      <c r="H22" s="13"/>
      <c r="I22" s="13"/>
      <c r="J22" s="14" t="str">
        <f t="shared" si="1"/>
        <v/>
      </c>
      <c r="K22" s="15" t="str">
        <f t="shared" si="2"/>
        <v/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13" t="s">
        <v>35</v>
      </c>
      <c r="B23" s="14" t="s">
        <v>28</v>
      </c>
      <c r="C23" s="14"/>
      <c r="D23" s="14"/>
      <c r="E23" s="15"/>
      <c r="F23" s="14"/>
      <c r="G23" s="14"/>
      <c r="H23" s="13"/>
      <c r="I23" s="13"/>
      <c r="J23" s="14" t="str">
        <f t="shared" si="1"/>
        <v/>
      </c>
      <c r="K23" s="15" t="str">
        <f t="shared" si="2"/>
        <v/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16" t="s">
        <v>36</v>
      </c>
      <c r="B24" s="17" t="s">
        <v>37</v>
      </c>
      <c r="C24" s="17"/>
      <c r="D24" s="17"/>
      <c r="E24" s="18"/>
      <c r="F24" s="17"/>
      <c r="G24" s="17"/>
      <c r="H24" s="16"/>
      <c r="I24" s="16"/>
      <c r="J24" s="17" t="str">
        <f t="shared" si="1"/>
        <v/>
      </c>
      <c r="K24" s="18" t="str">
        <f t="shared" si="2"/>
        <v/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16" t="s">
        <v>38</v>
      </c>
      <c r="B25" s="17" t="s">
        <v>37</v>
      </c>
      <c r="C25" s="17"/>
      <c r="D25" s="17"/>
      <c r="E25" s="18"/>
      <c r="F25" s="17"/>
      <c r="G25" s="17"/>
      <c r="H25" s="16"/>
      <c r="I25" s="16"/>
      <c r="J25" s="17" t="str">
        <f t="shared" si="1"/>
        <v/>
      </c>
      <c r="K25" s="18" t="str">
        <f t="shared" si="2"/>
        <v/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16" t="s">
        <v>39</v>
      </c>
      <c r="B26" s="17" t="s">
        <v>37</v>
      </c>
      <c r="C26" s="17"/>
      <c r="D26" s="17"/>
      <c r="E26" s="18"/>
      <c r="F26" s="17"/>
      <c r="G26" s="17"/>
      <c r="H26" s="16"/>
      <c r="I26" s="16"/>
      <c r="J26" s="17" t="str">
        <f t="shared" si="1"/>
        <v/>
      </c>
      <c r="K26" s="18" t="str">
        <f t="shared" si="2"/>
        <v/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16" t="s">
        <v>40</v>
      </c>
      <c r="B27" s="17" t="s">
        <v>37</v>
      </c>
      <c r="C27" s="17"/>
      <c r="D27" s="17"/>
      <c r="E27" s="18"/>
      <c r="F27" s="17"/>
      <c r="G27" s="17"/>
      <c r="H27" s="16"/>
      <c r="I27" s="16"/>
      <c r="J27" s="17" t="str">
        <f t="shared" si="1"/>
        <v/>
      </c>
      <c r="K27" s="18" t="str">
        <f t="shared" si="2"/>
        <v/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16" t="s">
        <v>41</v>
      </c>
      <c r="B28" s="17" t="s">
        <v>37</v>
      </c>
      <c r="C28" s="17"/>
      <c r="D28" s="17"/>
      <c r="E28" s="18"/>
      <c r="F28" s="17"/>
      <c r="G28" s="17"/>
      <c r="H28" s="16"/>
      <c r="I28" s="16"/>
      <c r="J28" s="17" t="str">
        <f t="shared" si="1"/>
        <v/>
      </c>
      <c r="K28" s="18" t="str">
        <f t="shared" si="2"/>
        <v/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16" t="s">
        <v>42</v>
      </c>
      <c r="B29" s="17" t="s">
        <v>37</v>
      </c>
      <c r="C29" s="17"/>
      <c r="D29" s="17"/>
      <c r="E29" s="18"/>
      <c r="F29" s="17"/>
      <c r="G29" s="17"/>
      <c r="H29" s="16"/>
      <c r="I29" s="16"/>
      <c r="J29" s="17" t="str">
        <f t="shared" si="1"/>
        <v/>
      </c>
      <c r="K29" s="18" t="str">
        <f t="shared" si="2"/>
        <v/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16" t="s">
        <v>43</v>
      </c>
      <c r="B30" s="17" t="s">
        <v>37</v>
      </c>
      <c r="C30" s="17"/>
      <c r="D30" s="17"/>
      <c r="E30" s="18"/>
      <c r="F30" s="17"/>
      <c r="G30" s="17"/>
      <c r="H30" s="16"/>
      <c r="I30" s="16"/>
      <c r="J30" s="17" t="str">
        <f t="shared" si="1"/>
        <v/>
      </c>
      <c r="K30" s="18" t="str">
        <f t="shared" si="2"/>
        <v/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16" t="s">
        <v>44</v>
      </c>
      <c r="B31" s="17" t="s">
        <v>37</v>
      </c>
      <c r="C31" s="17"/>
      <c r="D31" s="17"/>
      <c r="E31" s="18"/>
      <c r="F31" s="17"/>
      <c r="G31" s="17"/>
      <c r="H31" s="16"/>
      <c r="I31" s="16"/>
      <c r="J31" s="17" t="str">
        <f t="shared" si="1"/>
        <v/>
      </c>
      <c r="K31" s="18" t="str">
        <f t="shared" si="2"/>
        <v/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8" t="s">
        <v>45</v>
      </c>
      <c r="B32" s="9" t="s">
        <v>17</v>
      </c>
      <c r="C32" s="9"/>
      <c r="D32" s="9"/>
      <c r="E32" s="12"/>
      <c r="F32" s="9"/>
      <c r="G32" s="9"/>
      <c r="H32" s="8"/>
      <c r="I32" s="8"/>
      <c r="J32" s="9" t="str">
        <f t="shared" si="1"/>
        <v/>
      </c>
      <c r="K32" s="12" t="str">
        <f t="shared" si="2"/>
        <v/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8" t="s">
        <v>46</v>
      </c>
      <c r="B33" s="9" t="s">
        <v>17</v>
      </c>
      <c r="C33" s="9"/>
      <c r="D33" s="9"/>
      <c r="E33" s="12"/>
      <c r="F33" s="9"/>
      <c r="G33" s="9"/>
      <c r="H33" s="8"/>
      <c r="I33" s="8"/>
      <c r="J33" s="9" t="str">
        <f t="shared" si="1"/>
        <v/>
      </c>
      <c r="K33" s="12" t="str">
        <f t="shared" si="2"/>
        <v/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5" t="s">
        <v>47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19" t="s">
        <v>48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 t="s">
        <v>49</v>
      </c>
      <c r="B39" s="20">
        <f>COUNTIFS(B$10:B$33,"Day Shift",C$10:C$33,"&lt;&gt;")</f>
        <v>0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 t="s">
        <v>50</v>
      </c>
      <c r="B40" s="21">
        <f>SUMIF(B$10:B$33,"Day Shift",J$10:J$33)</f>
        <v>0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 t="s">
        <v>51</v>
      </c>
      <c r="B41" s="22">
        <f>SUMIF(B$10:B$33,"Day Shift",K$10:K$33)</f>
        <v>0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19" t="s">
        <v>52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 t="s">
        <v>49</v>
      </c>
      <c r="B44" s="20">
        <f>COUNTIFS(B$10:B$33,"Swing Shift",C$10:C$33,"&lt;&gt;")</f>
        <v>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 t="s">
        <v>50</v>
      </c>
      <c r="B45" s="21">
        <f>SUMIF(B$10:B$33,"Swing Shift",J$10:J$33)</f>
        <v>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 t="s">
        <v>51</v>
      </c>
      <c r="B46" s="22">
        <f>SUMIF(B$10:B$33,"Swing Shift",K$10:K$33)</f>
        <v>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19" t="s">
        <v>53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 t="s">
        <v>49</v>
      </c>
      <c r="B49" s="20">
        <f>COUNTIFS(B$10:B$33,"Night Shift",C$10:C$33,"&lt;&gt;")</f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 t="s">
        <v>50</v>
      </c>
      <c r="B50" s="21">
        <f>SUMIF(B$10:B$33,"Night Shift",J$10:J$33)</f>
        <v>0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 t="s">
        <v>51</v>
      </c>
      <c r="B51" s="22">
        <f>SUMIF(B$10:B$33,"Night Shift",K$10:K$33)</f>
        <v>77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5" t="s">
        <v>54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 t="s">
        <v>55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 t="s">
        <v>56</v>
      </c>
      <c r="B55" s="22">
        <f>B51*0.1</f>
        <v>7.7</v>
      </c>
      <c r="C55" s="4" t="s">
        <v>57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5" t="s">
        <v>58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 t="s">
        <v>59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 t="s">
        <v>60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 t="s">
        <v>61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 t="s">
        <v>62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5" t="s">
        <v>63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23" t="s">
        <v>64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19" t="s">
        <v>65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2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19" t="s">
        <v>66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2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19" t="s">
        <v>67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2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5" t="s">
        <v>68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 t="s">
        <v>69</v>
      </c>
      <c r="B77" s="21">
        <f>SUM(J10:J33)</f>
        <v>0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 t="s">
        <v>70</v>
      </c>
      <c r="B78" s="22">
        <f>SUM(K10:K33)+B55</f>
        <v>84.7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25" t="s">
        <v>71</v>
      </c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1">
    <mergeCell ref="A70:G71"/>
    <mergeCell ref="A73:G74"/>
    <mergeCell ref="A76:D76"/>
    <mergeCell ref="A80:K80"/>
    <mergeCell ref="A1:K1"/>
    <mergeCell ref="A36:D36"/>
    <mergeCell ref="A53:D53"/>
    <mergeCell ref="A57:D57"/>
    <mergeCell ref="A64:G64"/>
    <mergeCell ref="A65:G65"/>
    <mergeCell ref="A67:G68"/>
  </mergeCells>
  <dataValidations>
    <dataValidation type="list" allowBlank="1" showErrorMessage="1" sqref="F10:F33">
      <formula1>"15 min,30 min,1 hour,None"</formula1>
    </dataValidation>
    <dataValidation type="list" allowBlank="1" showErrorMessage="1" sqref="B58:B61">
      <formula1>"☐,☑"</formula1>
    </dataValidation>
    <dataValidation type="custom" allowBlank="1" showErrorMessage="1" sqref="H10:I33">
      <formula1>AND(GTE(H10,MIN((0),(1))),LTE(H10,MAX((0),(1))))</formula1>
    </dataValidation>
    <dataValidation type="list" allowBlank="1" showErrorMessage="1" sqref="D10:D33">
      <formula1>"Security Guard,Nurse,Manager,Supervisor,Technician,Cook,Server,Bartender,Cashier,Other"</formula1>
    </dataValidation>
    <dataValidation type="custom" allowBlank="1" showDropDown="1" sqref="C3">
      <formula1>OR(NOT(ISERROR(DATEVALUE(C3))), AND(ISNUMBER(C3), LEFT(CELL("format", C3))="D"))</formula1>
    </dataValidation>
  </dataValidations>
  <hyperlinks>
    <hyperlink r:id="rId2" ref="A80"/>
  </hyperlinks>
  <drawing r:id="rId3"/>
  <legacyDrawing r:id="rId4"/>
</worksheet>
</file>