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website docs\SFOO\"/>
    </mc:Choice>
  </mc:AlternateContent>
  <workbookProtection workbookAlgorithmName="SHA-512" workbookHashValue="Yi/syNBkYeGzfjIxCxjt+k3xuSZKgMuVrr+yAALyOPvsqnebE6K6wLa8MCYIB/ZFyhr+qSi5JQxum4hJM02U7Q==" workbookSaltValue="g4LEHa0Tc3ell+UnwFbKyg==" workbookSpinCount="100000" lockStructure="1"/>
  <bookViews>
    <workbookView xWindow="0" yWindow="0" windowWidth="19200" windowHeight="10728" tabRatio="887"/>
  </bookViews>
  <sheets>
    <sheet name="Rehab Staff Allocation" sheetId="257" r:id="rId1"/>
    <sheet name="Rehab Assessment" sheetId="259" r:id="rId2"/>
    <sheet name="Rehab Budget (1 year contract)" sheetId="256" r:id="rId3"/>
    <sheet name="Rehab Budget (2 year contract)" sheetId="262" r:id="rId4"/>
    <sheet name="Rehab Budget (3 year contract)" sheetId="264" r:id="rId5"/>
  </sheets>
  <definedNames>
    <definedName name="\A" localSheetId="3">#REF!</definedName>
    <definedName name="\A" localSheetId="4">#REF!</definedName>
    <definedName name="\A">#REF!</definedName>
    <definedName name="\B" localSheetId="3">#REF!</definedName>
    <definedName name="\B" localSheetId="4">#REF!</definedName>
    <definedName name="\B">#REF!</definedName>
    <definedName name="\C" localSheetId="3">#REF!</definedName>
    <definedName name="\C" localSheetId="4">#REF!</definedName>
    <definedName name="\C">#REF!</definedName>
    <definedName name="\D" localSheetId="3">#REF!</definedName>
    <definedName name="\D" localSheetId="4">#REF!</definedName>
    <definedName name="\D">#REF!</definedName>
    <definedName name="\E" localSheetId="3">#REF!</definedName>
    <definedName name="\E" localSheetId="4">#REF!</definedName>
    <definedName name="\E">#REF!</definedName>
    <definedName name="\I" localSheetId="3">#REF!</definedName>
    <definedName name="\I" localSheetId="4">#REF!</definedName>
    <definedName name="\I">#REF!</definedName>
    <definedName name="\P" localSheetId="3">#REF!</definedName>
    <definedName name="\P" localSheetId="4">#REF!</definedName>
    <definedName name="\P">#REF!</definedName>
    <definedName name="\R" localSheetId="3">#REF!</definedName>
    <definedName name="\R" localSheetId="4">#REF!</definedName>
    <definedName name="\R">#REF!</definedName>
    <definedName name="_xlnm.Print_Area" localSheetId="1">'Rehab Assessment'!$A$1:$G$38</definedName>
    <definedName name="_xlnm.Print_Area" localSheetId="2">'Rehab Budget (1 year contract)'!$A$1:$F$45</definedName>
    <definedName name="_xlnm.Print_Area" localSheetId="3">'Rehab Budget (2 year contract)'!$A$1:$F$46</definedName>
    <definedName name="_xlnm.Print_Area" localSheetId="4">'Rehab Budget (3 year contract)'!$A$1:$F$46</definedName>
    <definedName name="_xlnm.Print_Area" localSheetId="0">'Rehab Staff Allocation'!$A$1:$J$17</definedName>
  </definedNames>
  <calcPr calcId="162913"/>
</workbook>
</file>

<file path=xl/calcChain.xml><?xml version="1.0" encoding="utf-8"?>
<calcChain xmlns="http://schemas.openxmlformats.org/spreadsheetml/2006/main">
  <c r="Q34" i="264" l="1"/>
  <c r="Q35" i="264"/>
  <c r="Q36" i="264"/>
  <c r="Q37" i="264"/>
  <c r="Q38" i="264"/>
  <c r="Q39" i="264"/>
  <c r="Q40" i="264"/>
  <c r="Q41" i="264"/>
  <c r="Q42" i="264"/>
  <c r="Q33" i="264"/>
  <c r="Q34" i="262"/>
  <c r="Q35" i="262"/>
  <c r="Q36" i="262"/>
  <c r="Q37" i="262"/>
  <c r="Q38" i="262"/>
  <c r="Q39" i="262"/>
  <c r="Q40" i="262"/>
  <c r="Q41" i="262"/>
  <c r="Q42" i="262"/>
  <c r="Q33" i="262"/>
  <c r="I26" i="262" l="1"/>
  <c r="Q26" i="262" s="1"/>
  <c r="I27" i="262"/>
  <c r="Q27" i="262" s="1"/>
  <c r="I28" i="262"/>
  <c r="I29" i="262"/>
  <c r="AC42" i="264"/>
  <c r="AB42" i="264"/>
  <c r="AA42" i="264"/>
  <c r="AC41" i="264"/>
  <c r="AB41" i="264"/>
  <c r="AA41" i="264"/>
  <c r="AC40" i="264"/>
  <c r="AB40" i="264"/>
  <c r="AA40" i="264"/>
  <c r="AC39" i="264"/>
  <c r="AB39" i="264"/>
  <c r="AA39" i="264"/>
  <c r="AC38" i="264"/>
  <c r="AB38" i="264"/>
  <c r="AA38" i="264"/>
  <c r="AC37" i="264"/>
  <c r="AB37" i="264"/>
  <c r="AA37" i="264"/>
  <c r="AC36" i="264"/>
  <c r="AB36" i="264"/>
  <c r="AA36" i="264"/>
  <c r="AC35" i="264"/>
  <c r="AB35" i="264"/>
  <c r="AA35" i="264"/>
  <c r="AC34" i="264"/>
  <c r="AB34" i="264"/>
  <c r="AA34" i="264"/>
  <c r="AC33" i="264"/>
  <c r="AC43" i="264" s="1"/>
  <c r="AC29" i="264"/>
  <c r="AB29" i="264"/>
  <c r="AA29" i="264"/>
  <c r="AC28" i="264"/>
  <c r="AB28" i="264"/>
  <c r="AA28" i="264"/>
  <c r="AC27" i="264"/>
  <c r="AB27" i="264"/>
  <c r="AA27" i="264"/>
  <c r="AC26" i="264"/>
  <c r="AB26" i="264"/>
  <c r="AA26" i="264"/>
  <c r="AC25" i="264"/>
  <c r="AA25" i="264"/>
  <c r="AC24" i="264"/>
  <c r="AC23" i="264"/>
  <c r="AA23" i="264"/>
  <c r="AC22" i="264"/>
  <c r="AA22" i="264"/>
  <c r="AC21" i="264"/>
  <c r="AC20" i="264"/>
  <c r="AC19" i="264"/>
  <c r="AB19" i="264"/>
  <c r="AA19" i="264"/>
  <c r="AC18" i="264"/>
  <c r="AC30" i="264" s="1"/>
  <c r="AB18" i="264"/>
  <c r="AA18" i="264"/>
  <c r="AA12" i="264"/>
  <c r="AB12" i="264"/>
  <c r="AC12" i="264"/>
  <c r="AA13" i="264"/>
  <c r="AA15" i="264" s="1"/>
  <c r="AB13" i="264"/>
  <c r="AC13" i="264"/>
  <c r="AC15" i="264" s="1"/>
  <c r="AA14" i="264"/>
  <c r="AB14" i="264"/>
  <c r="AB15" i="264" s="1"/>
  <c r="AC14" i="264"/>
  <c r="AB11" i="264"/>
  <c r="AC11" i="264"/>
  <c r="AA11" i="264"/>
  <c r="Z15" i="264"/>
  <c r="Z12" i="264"/>
  <c r="Z13" i="264"/>
  <c r="Z14" i="264"/>
  <c r="Z11" i="264"/>
  <c r="Y22" i="264"/>
  <c r="Y23" i="264"/>
  <c r="Y24" i="264"/>
  <c r="Y25" i="264"/>
  <c r="Y26" i="264"/>
  <c r="Y27" i="264"/>
  <c r="Y28" i="264"/>
  <c r="Y29" i="264"/>
  <c r="I26" i="264"/>
  <c r="I27" i="264"/>
  <c r="I28" i="264"/>
  <c r="I29" i="264"/>
  <c r="Q22" i="264"/>
  <c r="Q23" i="264"/>
  <c r="Q24" i="264"/>
  <c r="Q25" i="264"/>
  <c r="Q26" i="264"/>
  <c r="Q27" i="264"/>
  <c r="Q28" i="264"/>
  <c r="Q29" i="264"/>
  <c r="T45" i="264"/>
  <c r="U43" i="264"/>
  <c r="T43" i="264"/>
  <c r="S43" i="264"/>
  <c r="U30" i="264"/>
  <c r="T30" i="264"/>
  <c r="S30" i="264"/>
  <c r="T18" i="264"/>
  <c r="U15" i="264"/>
  <c r="U45" i="264" s="1"/>
  <c r="T15" i="264"/>
  <c r="S15" i="264"/>
  <c r="R15" i="264"/>
  <c r="M45" i="264"/>
  <c r="M43" i="264"/>
  <c r="L43" i="264"/>
  <c r="K43" i="264"/>
  <c r="E43" i="264"/>
  <c r="D42" i="264"/>
  <c r="C42" i="264"/>
  <c r="A42" i="264"/>
  <c r="I42" i="264" s="1"/>
  <c r="D41" i="264"/>
  <c r="C41" i="264"/>
  <c r="A41" i="264"/>
  <c r="I41" i="264" s="1"/>
  <c r="D40" i="264"/>
  <c r="C40" i="264"/>
  <c r="A40" i="264"/>
  <c r="I40" i="264" s="1"/>
  <c r="I39" i="264"/>
  <c r="D39" i="264"/>
  <c r="C39" i="264"/>
  <c r="A39" i="264"/>
  <c r="D38" i="264"/>
  <c r="C38" i="264"/>
  <c r="A38" i="264"/>
  <c r="I38" i="264" s="1"/>
  <c r="I37" i="264"/>
  <c r="D37" i="264"/>
  <c r="C37" i="264"/>
  <c r="A37" i="264"/>
  <c r="D36" i="264"/>
  <c r="C36" i="264"/>
  <c r="A36" i="264"/>
  <c r="I36" i="264" s="1"/>
  <c r="I35" i="264"/>
  <c r="D35" i="264"/>
  <c r="C35" i="264"/>
  <c r="A35" i="264"/>
  <c r="D34" i="264"/>
  <c r="C34" i="264"/>
  <c r="C43" i="264" s="1"/>
  <c r="A34" i="264"/>
  <c r="I34" i="264" s="1"/>
  <c r="C33" i="264"/>
  <c r="AA33" i="264" s="1"/>
  <c r="A33" i="264"/>
  <c r="I33" i="264" s="1"/>
  <c r="M30" i="264"/>
  <c r="E30" i="264"/>
  <c r="C25" i="264"/>
  <c r="A25" i="264"/>
  <c r="I25" i="264" s="1"/>
  <c r="C24" i="264"/>
  <c r="AA24" i="264" s="1"/>
  <c r="A24" i="264"/>
  <c r="I24" i="264" s="1"/>
  <c r="C23" i="264"/>
  <c r="A23" i="264"/>
  <c r="I23" i="264" s="1"/>
  <c r="C22" i="264"/>
  <c r="A22" i="264"/>
  <c r="I22" i="264" s="1"/>
  <c r="C21" i="264"/>
  <c r="AA21" i="264" s="1"/>
  <c r="A21" i="264"/>
  <c r="I21" i="264" s="1"/>
  <c r="C20" i="264"/>
  <c r="AA20" i="264" s="1"/>
  <c r="A20" i="264"/>
  <c r="I20" i="264" s="1"/>
  <c r="K30" i="264"/>
  <c r="C19" i="264"/>
  <c r="L18" i="264"/>
  <c r="L30" i="264" s="1"/>
  <c r="D18" i="264"/>
  <c r="M15" i="264"/>
  <c r="L15" i="264"/>
  <c r="K15" i="264"/>
  <c r="J15" i="264"/>
  <c r="E15" i="264"/>
  <c r="D15" i="264"/>
  <c r="C15" i="264"/>
  <c r="B15" i="264"/>
  <c r="S19" i="262"/>
  <c r="T19" i="262"/>
  <c r="U19" i="262"/>
  <c r="S20" i="262"/>
  <c r="U20" i="262"/>
  <c r="U21" i="262"/>
  <c r="U22" i="262"/>
  <c r="U23" i="262"/>
  <c r="S24" i="262"/>
  <c r="U24" i="262"/>
  <c r="U25" i="262"/>
  <c r="S26" i="262"/>
  <c r="T26" i="262"/>
  <c r="U26" i="262"/>
  <c r="S27" i="262"/>
  <c r="T27" i="262"/>
  <c r="U27" i="262"/>
  <c r="S28" i="262"/>
  <c r="T28" i="262"/>
  <c r="U28" i="262"/>
  <c r="S29" i="262"/>
  <c r="T29" i="262"/>
  <c r="U29" i="262"/>
  <c r="T18" i="262"/>
  <c r="U18" i="262"/>
  <c r="S18" i="262"/>
  <c r="Q28" i="262"/>
  <c r="Q29" i="262"/>
  <c r="Q22" i="262"/>
  <c r="Q23" i="262"/>
  <c r="Q24" i="262"/>
  <c r="Q25" i="262"/>
  <c r="M45" i="262"/>
  <c r="L45" i="262"/>
  <c r="E45" i="262"/>
  <c r="M30" i="262"/>
  <c r="I24" i="262"/>
  <c r="K30" i="262"/>
  <c r="K45" i="262" s="1"/>
  <c r="L18" i="262"/>
  <c r="L30" i="262" s="1"/>
  <c r="C21" i="262"/>
  <c r="S21" i="262" s="1"/>
  <c r="C22" i="262"/>
  <c r="S22" i="262" s="1"/>
  <c r="C23" i="262"/>
  <c r="S23" i="262" s="1"/>
  <c r="C24" i="262"/>
  <c r="C25" i="262"/>
  <c r="S25" i="262" s="1"/>
  <c r="A21" i="262"/>
  <c r="I21" i="262" s="1"/>
  <c r="A22" i="262"/>
  <c r="I22" i="262" s="1"/>
  <c r="A23" i="262"/>
  <c r="I23" i="262" s="1"/>
  <c r="A24" i="262"/>
  <c r="A25" i="262"/>
  <c r="I25" i="262" s="1"/>
  <c r="C20" i="262"/>
  <c r="A20" i="262"/>
  <c r="I20" i="262" s="1"/>
  <c r="E30" i="262"/>
  <c r="C19" i="262"/>
  <c r="D18" i="262"/>
  <c r="C20" i="256"/>
  <c r="C21" i="256"/>
  <c r="C22" i="256"/>
  <c r="C23" i="256"/>
  <c r="C24" i="256"/>
  <c r="A20" i="256"/>
  <c r="A21" i="256"/>
  <c r="A22" i="256"/>
  <c r="A23" i="256"/>
  <c r="A24" i="256"/>
  <c r="C19" i="256"/>
  <c r="A19" i="256"/>
  <c r="F4" i="264"/>
  <c r="B4" i="264"/>
  <c r="B3" i="264"/>
  <c r="B2" i="264"/>
  <c r="C34" i="262"/>
  <c r="C35" i="262"/>
  <c r="C36" i="262"/>
  <c r="S36" i="262" s="1"/>
  <c r="C37" i="262"/>
  <c r="S37" i="262" s="1"/>
  <c r="C38" i="262"/>
  <c r="S38" i="262" s="1"/>
  <c r="C39" i="262"/>
  <c r="S39" i="262" s="1"/>
  <c r="C40" i="262"/>
  <c r="S40" i="262" s="1"/>
  <c r="C41" i="262"/>
  <c r="S41" i="262" s="1"/>
  <c r="C42" i="262"/>
  <c r="C33" i="262"/>
  <c r="S33" i="262" s="1"/>
  <c r="A34" i="262"/>
  <c r="I34" i="262" s="1"/>
  <c r="A35" i="262"/>
  <c r="I35" i="262" s="1"/>
  <c r="A36" i="262"/>
  <c r="I36" i="262" s="1"/>
  <c r="A37" i="262"/>
  <c r="I37" i="262" s="1"/>
  <c r="A38" i="262"/>
  <c r="I38" i="262" s="1"/>
  <c r="A39" i="262"/>
  <c r="I39" i="262" s="1"/>
  <c r="A40" i="262"/>
  <c r="I40" i="262" s="1"/>
  <c r="A41" i="262"/>
  <c r="I41" i="262" s="1"/>
  <c r="A42" i="262"/>
  <c r="I42" i="262" s="1"/>
  <c r="A33" i="262"/>
  <c r="I33" i="262" s="1"/>
  <c r="M43" i="262"/>
  <c r="L43" i="262"/>
  <c r="K43" i="262"/>
  <c r="E43" i="262"/>
  <c r="U42" i="262"/>
  <c r="U41" i="262"/>
  <c r="U40" i="262"/>
  <c r="U39" i="262"/>
  <c r="U38" i="262"/>
  <c r="U37" i="262"/>
  <c r="U36" i="262"/>
  <c r="U35" i="262"/>
  <c r="U34" i="262"/>
  <c r="U33" i="262"/>
  <c r="R12" i="262"/>
  <c r="S12" i="262"/>
  <c r="T12" i="262"/>
  <c r="U12" i="262"/>
  <c r="R13" i="262"/>
  <c r="S13" i="262"/>
  <c r="T13" i="262"/>
  <c r="U13" i="262"/>
  <c r="R14" i="262"/>
  <c r="S14" i="262"/>
  <c r="T14" i="262"/>
  <c r="U14" i="262"/>
  <c r="S11" i="262"/>
  <c r="T11" i="262"/>
  <c r="U11" i="262"/>
  <c r="R11" i="262"/>
  <c r="D17" i="256"/>
  <c r="C33" i="256"/>
  <c r="C34" i="256"/>
  <c r="C35" i="256"/>
  <c r="C36" i="256"/>
  <c r="C37" i="256"/>
  <c r="C38" i="256"/>
  <c r="C39" i="256"/>
  <c r="C40" i="256"/>
  <c r="C41" i="256"/>
  <c r="C32" i="256"/>
  <c r="A33" i="256"/>
  <c r="A34" i="256"/>
  <c r="A35" i="256"/>
  <c r="A36" i="256"/>
  <c r="A37" i="256"/>
  <c r="A38" i="256"/>
  <c r="A39" i="256"/>
  <c r="A40" i="256"/>
  <c r="A41" i="256"/>
  <c r="A32" i="256"/>
  <c r="M15" i="262"/>
  <c r="L15" i="262"/>
  <c r="K15" i="262"/>
  <c r="J15" i="262"/>
  <c r="E15" i="262"/>
  <c r="D15" i="262"/>
  <c r="C15" i="262"/>
  <c r="B15" i="262"/>
  <c r="F4" i="262"/>
  <c r="B4" i="262"/>
  <c r="B3" i="262"/>
  <c r="B2" i="262"/>
  <c r="F4" i="256"/>
  <c r="B4" i="256"/>
  <c r="B3" i="256"/>
  <c r="B2" i="256"/>
  <c r="Y21" i="264" l="1"/>
  <c r="Q21" i="264"/>
  <c r="AA43" i="264"/>
  <c r="C30" i="264"/>
  <c r="C45" i="264" s="1"/>
  <c r="Q21" i="262"/>
  <c r="Y20" i="264"/>
  <c r="Q20" i="264"/>
  <c r="Q20" i="262"/>
  <c r="AC45" i="264"/>
  <c r="K45" i="264"/>
  <c r="S45" i="264"/>
  <c r="AA30" i="264"/>
  <c r="AA45" i="264" s="1"/>
  <c r="L45" i="264"/>
  <c r="E45" i="264"/>
  <c r="D43" i="264"/>
  <c r="U15" i="262"/>
  <c r="C30" i="262"/>
  <c r="C45" i="262" s="1"/>
  <c r="U30" i="262"/>
  <c r="C43" i="262"/>
  <c r="S34" i="262"/>
  <c r="S42" i="262"/>
  <c r="S35" i="262"/>
  <c r="S15" i="262"/>
  <c r="R15" i="262"/>
  <c r="U43" i="262"/>
  <c r="T15" i="262"/>
  <c r="B14" i="256"/>
  <c r="S30" i="262" l="1"/>
  <c r="U45" i="262"/>
  <c r="S43" i="262"/>
  <c r="S45" i="262" l="1"/>
  <c r="E20" i="257"/>
  <c r="D33" i="264" s="1"/>
  <c r="AB33" i="264" s="1"/>
  <c r="AB43" i="264" s="1"/>
  <c r="J11" i="257"/>
  <c r="J12" i="257"/>
  <c r="J13" i="257"/>
  <c r="J14" i="257"/>
  <c r="J15" i="257"/>
  <c r="J10" i="257"/>
  <c r="F4" i="259"/>
  <c r="B4" i="259"/>
  <c r="B3" i="259"/>
  <c r="B2" i="259"/>
  <c r="D33" i="262" l="1"/>
  <c r="T33" i="262" s="1"/>
  <c r="D32" i="256"/>
  <c r="E29" i="256"/>
  <c r="H26" i="257" l="1"/>
  <c r="E24" i="257"/>
  <c r="E12" i="257"/>
  <c r="C18" i="256" l="1"/>
  <c r="C29" i="256" s="1"/>
  <c r="H30" i="257"/>
  <c r="D21" i="256"/>
  <c r="D22" i="264"/>
  <c r="AB22" i="264" s="1"/>
  <c r="D22" i="262"/>
  <c r="T22" i="262" s="1"/>
  <c r="D37" i="262"/>
  <c r="T37" i="262" s="1"/>
  <c r="D36" i="256"/>
  <c r="F11" i="259"/>
  <c r="F17" i="259" s="1"/>
  <c r="E14" i="256"/>
  <c r="D14" i="256"/>
  <c r="E42" i="256"/>
  <c r="E21" i="257"/>
  <c r="E22" i="257"/>
  <c r="E23" i="257"/>
  <c r="E25" i="257"/>
  <c r="E26" i="257"/>
  <c r="E27" i="257"/>
  <c r="E28" i="257"/>
  <c r="E29" i="257"/>
  <c r="C30" i="257"/>
  <c r="E11" i="257"/>
  <c r="E13" i="257"/>
  <c r="E14" i="257"/>
  <c r="E15" i="257"/>
  <c r="E10" i="257"/>
  <c r="D19" i="256" l="1"/>
  <c r="D20" i="264"/>
  <c r="AB20" i="264" s="1"/>
  <c r="D20" i="262"/>
  <c r="T20" i="262" s="1"/>
  <c r="D24" i="256"/>
  <c r="D25" i="262"/>
  <c r="T25" i="262" s="1"/>
  <c r="D25" i="264"/>
  <c r="AB25" i="264" s="1"/>
  <c r="D23" i="256"/>
  <c r="D24" i="264"/>
  <c r="AB24" i="264" s="1"/>
  <c r="D24" i="262"/>
  <c r="T24" i="262" s="1"/>
  <c r="D22" i="256"/>
  <c r="D23" i="262"/>
  <c r="T23" i="262" s="1"/>
  <c r="D23" i="264"/>
  <c r="AB23" i="264" s="1"/>
  <c r="D20" i="256"/>
  <c r="D21" i="264"/>
  <c r="D21" i="262"/>
  <c r="D33" i="256"/>
  <c r="D34" i="262"/>
  <c r="D40" i="262"/>
  <c r="T40" i="262" s="1"/>
  <c r="D39" i="256"/>
  <c r="D41" i="262"/>
  <c r="T41" i="262" s="1"/>
  <c r="D40" i="256"/>
  <c r="D38" i="256"/>
  <c r="D39" i="262"/>
  <c r="T39" i="262" s="1"/>
  <c r="D38" i="262"/>
  <c r="T38" i="262" s="1"/>
  <c r="D37" i="256"/>
  <c r="D36" i="262"/>
  <c r="T36" i="262" s="1"/>
  <c r="D35" i="256"/>
  <c r="D41" i="256"/>
  <c r="D42" i="262"/>
  <c r="T42" i="262" s="1"/>
  <c r="D34" i="256"/>
  <c r="D35" i="262"/>
  <c r="T35" i="262" s="1"/>
  <c r="E44" i="256"/>
  <c r="E30" i="257"/>
  <c r="D29" i="256" l="1"/>
  <c r="T21" i="262"/>
  <c r="T30" i="262" s="1"/>
  <c r="D30" i="262"/>
  <c r="D45" i="262" s="1"/>
  <c r="AB21" i="264"/>
  <c r="AB30" i="264" s="1"/>
  <c r="AB45" i="264" s="1"/>
  <c r="D30" i="264"/>
  <c r="D45" i="264" s="1"/>
  <c r="D43" i="262"/>
  <c r="T34" i="262"/>
  <c r="T43" i="262" s="1"/>
  <c r="C14" i="256"/>
  <c r="D42" i="256"/>
  <c r="C16" i="257"/>
  <c r="T45" i="262" l="1"/>
  <c r="D44" i="256"/>
  <c r="E16" i="257"/>
  <c r="C42" i="256" l="1"/>
  <c r="C44" i="256" s="1"/>
</calcChain>
</file>

<file path=xl/sharedStrings.xml><?xml version="1.0" encoding="utf-8"?>
<sst xmlns="http://schemas.openxmlformats.org/spreadsheetml/2006/main" count="382" uniqueCount="122">
  <si>
    <t>Spreadsheet Version:</t>
  </si>
  <si>
    <t>State Funds Requested</t>
  </si>
  <si>
    <t>Other Funds</t>
  </si>
  <si>
    <t>Status</t>
  </si>
  <si>
    <t>Total Salary
&amp; Fringe</t>
  </si>
  <si>
    <t>Staff Position</t>
  </si>
  <si>
    <t>Applicant:</t>
  </si>
  <si>
    <t>Total Program Cost</t>
  </si>
  <si>
    <t>Totals</t>
  </si>
  <si>
    <t>Date:</t>
  </si>
  <si>
    <t>Source</t>
  </si>
  <si>
    <t>Executive Director</t>
  </si>
  <si>
    <t>Training and Travel</t>
  </si>
  <si>
    <t>Audit Cost</t>
  </si>
  <si>
    <t>Operating Expenses (i.e. rent, utilities)</t>
  </si>
  <si>
    <t>Taxes and Insurance</t>
  </si>
  <si>
    <t>Program Portfolio Information</t>
  </si>
  <si>
    <t>Program Data</t>
  </si>
  <si>
    <t>Total # of Loans Since Program Inception</t>
  </si>
  <si>
    <t>Projected Annual Program/Miscellaneous Income</t>
  </si>
  <si>
    <t>Loan Term</t>
  </si>
  <si>
    <t>Loan Rates</t>
  </si>
  <si>
    <t>Rehabilitation Costs</t>
  </si>
  <si>
    <t>Average Emergency Repair Cost</t>
  </si>
  <si>
    <t>Average Housing Rehabilitation Cost</t>
  </si>
  <si>
    <t>Average Replacement Housing Cost</t>
  </si>
  <si>
    <t>Number of Applicants on Waiting List</t>
  </si>
  <si>
    <t>Qualifying Household Income</t>
  </si>
  <si>
    <t>Loan Information</t>
  </si>
  <si>
    <t>Maximum CDOH Loan Amount</t>
  </si>
  <si>
    <t>Average # of Loans / Year</t>
  </si>
  <si>
    <t>Average Manufactured Housing Repair Cost</t>
  </si>
  <si>
    <t>Total % of Time</t>
  </si>
  <si>
    <t>Project Activities</t>
  </si>
  <si>
    <t>Communication Cost</t>
  </si>
  <si>
    <t>Legal Cost</t>
  </si>
  <si>
    <t>Equipment, materials and supplies</t>
  </si>
  <si>
    <t>Project Delivery</t>
  </si>
  <si>
    <t>Program Overhead</t>
  </si>
  <si>
    <t>% of Time
CDOH Housing Rehab (SFOO)</t>
  </si>
  <si>
    <t>Total Salary &amp; Fringe SFOO</t>
  </si>
  <si>
    <t>% of Time
(Non-SFOO Program
Name 1)</t>
  </si>
  <si>
    <t>Loan Servicing Specialist</t>
  </si>
  <si>
    <t>% of Time
(Non-SFOO Program
Name 2)</t>
  </si>
  <si>
    <t>% of Time
(Non-SFOO Program
Name 3)</t>
  </si>
  <si>
    <t>% of Time
(Non-SFOO Program
Name 4)</t>
  </si>
  <si>
    <t>Accountant</t>
  </si>
  <si>
    <t xml:space="preserve">Other Staff </t>
  </si>
  <si>
    <t>Other Staff</t>
  </si>
  <si>
    <t>Agency Operating Exenses</t>
  </si>
  <si>
    <t>Total Overhead Allocated to SFOO</t>
  </si>
  <si>
    <t>Total Agency Annual Costs</t>
  </si>
  <si>
    <t># of Non-Deferred Loans</t>
  </si>
  <si>
    <t>Current # of Non-Deferred Loans in Portfolio</t>
  </si>
  <si>
    <t>Current # of Deferred Loans in Portfolio</t>
  </si>
  <si>
    <t>Current # of Total Loans in Portfolio</t>
  </si>
  <si>
    <t>Percent of Current Deferred Loans</t>
  </si>
  <si>
    <t># of Payments per Year</t>
  </si>
  <si>
    <t>Loan Servicing Costs per payment</t>
  </si>
  <si>
    <t>Lead Based Paint</t>
  </si>
  <si>
    <t>Total Rehab Expenses</t>
  </si>
  <si>
    <t>Other #1</t>
  </si>
  <si>
    <t>Other #2</t>
  </si>
  <si>
    <t>Other #3</t>
  </si>
  <si>
    <t>Total Project Delivery Costs</t>
  </si>
  <si>
    <t>Total Loan Servicing Expenses</t>
  </si>
  <si>
    <t>Project Name:</t>
  </si>
  <si>
    <t># of New Loans - current application</t>
  </si>
  <si>
    <t># of New Loans From Program/Miscellaneous Income - current application</t>
  </si>
  <si>
    <t># of New Loans From CDOH Grant - current application</t>
  </si>
  <si>
    <t>Total Overhead Costs</t>
  </si>
  <si>
    <t>Annual Loan Servicing Expense  
*if applicable</t>
  </si>
  <si>
    <t>Current Value of Loan Portfolio</t>
  </si>
  <si>
    <t>Neighborly Expense</t>
  </si>
  <si>
    <t>Loan Servicing</t>
  </si>
  <si>
    <t>Underwriting notes:</t>
  </si>
  <si>
    <t>STAFF ALLOCATION CHART</t>
  </si>
  <si>
    <t>Fill in the names of the various programs your agency runs in Row 10, Columns F-I.  Add or delete columns as needed.  For each staff person, show what percent of their time is spent on each program.  Total in Column J should add up to 100% for each person.</t>
  </si>
  <si>
    <t>Single Family Owner-Occupied (SFOO) 
PROGRAMS SPREADSHEET</t>
  </si>
  <si>
    <t xml:space="preserve">% of Overall Operations spent on CDOH SFOO </t>
  </si>
  <si>
    <t>Enter your agency overall operating costs and the percent spent on CDOH Housing Rehab (SFOO).  Column E will auto-calculate amount of overhead allocated to CDOH SFOO.</t>
  </si>
  <si>
    <t xml:space="preserve">Enter your agency's information in the yellow cells.  </t>
  </si>
  <si>
    <t>Do not enter information in gray cells, they will autocalculate.</t>
  </si>
  <si>
    <t>Loan Servicing Expense 1</t>
  </si>
  <si>
    <t>Loan Servicing Expense 2</t>
  </si>
  <si>
    <t>Loan Servicing Expense 3</t>
  </si>
  <si>
    <t>Loan Servicing Expense 4</t>
  </si>
  <si>
    <t>Loan Servicing Expense 5</t>
  </si>
  <si>
    <t xml:space="preserve">If your agency has loan servicing expenses, enter them here. </t>
  </si>
  <si>
    <t xml:space="preserve">Spreadsheet instructions are in blue.  </t>
  </si>
  <si>
    <t>Total Operating Expenses</t>
  </si>
  <si>
    <t>Average Loan Amount - Rehabilitation</t>
  </si>
  <si>
    <t>Average Loan Amount - Emergency Repairs</t>
  </si>
  <si>
    <t>Average Loan Amount - Replacement Housing</t>
  </si>
  <si>
    <t>Average Loan Amount - Lead Based Paint Remediation</t>
  </si>
  <si>
    <t>Current Amount of Program/Miscellaneous Income On-Hand</t>
  </si>
  <si>
    <t>Percent Program Costs Covered by Program/Miscellaneous Income</t>
  </si>
  <si>
    <t>PROGRAM BUDGET</t>
  </si>
  <si>
    <t>ASSESSMENT CHART</t>
  </si>
  <si>
    <t>pending</t>
  </si>
  <si>
    <t>committed</t>
  </si>
  <si>
    <t>Loan Servicing can either be from Project Delivery or Program Income</t>
  </si>
  <si>
    <t>Neighborly expense can either be from Project Delivery or Program Income</t>
  </si>
  <si>
    <t># of Units Expected Production</t>
  </si>
  <si>
    <t xml:space="preserve">Rehabilitation </t>
  </si>
  <si>
    <t xml:space="preserve">Emergency Repairs </t>
  </si>
  <si>
    <t xml:space="preserve">Replacement Housing </t>
  </si>
  <si>
    <t>status options</t>
  </si>
  <si>
    <t>YEAR 2</t>
  </si>
  <si>
    <t>YEAR 1</t>
  </si>
  <si>
    <t>Agencies are encouraged to factor in 2 - 3% increase in expenses each year</t>
  </si>
  <si>
    <t>TOTAL YEARS 1 &amp; 2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</si>
  <si>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</si>
  <si>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</si>
  <si>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</si>
  <si>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</si>
  <si>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</si>
  <si>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</si>
  <si>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YEAR 3</t>
  </si>
  <si>
    <t>TOTAL YEARS 1, 2 &amp; 3</t>
  </si>
  <si>
    <t>Enter Staff Positions and each staff person's Total Salary &amp; Fringe in Columns A&amp;B.  Enter the percent of time spent on CDOH Housing Rehab (SFOO) by each staff person in Colmun D.  Column E will auto-calculate amount of salary allocated to CDOH SFOO.</t>
  </si>
  <si>
    <t>Fill in the amount of State Funds requested in Column D and Other Funds in Column E.  Use Column F to name the other sources (including program income), and list them as "pending or "committed" in Column G.  If more than one funding source will be applied, insert rows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</si>
</sst>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0.0%"/>
  </numFmts>
  <fonts count="18" x14ac:knownFonts="1">
    <font>
      <sz val="12"/>
      <name val="Arial"/>
    </font>
    <font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8" fillId="0" borderId="0" applyFont="0" applyFill="0" applyBorder="0" applyAlignment="0" applyProtection="0"/>
    <xf numFmtId="0" fontId="7" fillId="0" borderId="1" applyNumberFormat="0" applyFont="0" applyBorder="0" applyAlignment="0" applyProtection="0"/>
    <xf numFmtId="0" fontId="3" fillId="0" borderId="0">
      <alignment vertical="top"/>
    </xf>
  </cellStyleXfs>
  <cellXfs count="157">
    <xf numFmtId="0" fontId="0" fillId="0" borderId="0" xfId="0" applyAlignment="1"/>
    <xf numFmtId="0" fontId="15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left" wrapText="1"/>
      <protection locked="0"/>
    </xf>
    <xf numFmtId="0" fontId="4" fillId="7" borderId="2" xfId="0" applyFont="1" applyFill="1" applyBorder="1" applyAlignment="1" applyProtection="1">
      <alignment horizontal="left" vertical="center"/>
      <protection locked="0"/>
    </xf>
    <xf numFmtId="42" fontId="4" fillId="12" borderId="2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left"/>
      <protection locked="0"/>
    </xf>
    <xf numFmtId="42" fontId="4" fillId="7" borderId="2" xfId="0" applyNumberFormat="1" applyFont="1" applyFill="1" applyBorder="1" applyAlignment="1" applyProtection="1">
      <alignment horizontal="left"/>
      <protection locked="0"/>
    </xf>
    <xf numFmtId="42" fontId="4" fillId="3" borderId="2" xfId="0" applyNumberFormat="1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164" fontId="15" fillId="12" borderId="2" xfId="0" applyNumberFormat="1" applyFont="1" applyFill="1" applyBorder="1" applyAlignment="1" applyProtection="1">
      <alignment horizontal="left" vertical="center"/>
    </xf>
    <xf numFmtId="42" fontId="15" fillId="12" borderId="2" xfId="0" applyNumberFormat="1" applyFont="1" applyFill="1" applyBorder="1" applyAlignment="1" applyProtection="1">
      <alignment horizontal="left" vertical="center"/>
    </xf>
    <xf numFmtId="42" fontId="4" fillId="7" borderId="2" xfId="0" applyNumberFormat="1" applyFont="1" applyFill="1" applyBorder="1" applyAlignment="1" applyProtection="1">
      <alignment horizontal="center" vertical="center"/>
      <protection locked="0"/>
    </xf>
    <xf numFmtId="9" fontId="4" fillId="7" borderId="2" xfId="0" applyNumberFormat="1" applyFont="1" applyFill="1" applyBorder="1" applyAlignment="1" applyProtection="1">
      <alignment horizontal="center" vertical="center"/>
      <protection locked="0"/>
    </xf>
    <xf numFmtId="42" fontId="4" fillId="7" borderId="2" xfId="0" applyNumberFormat="1" applyFont="1" applyFill="1" applyBorder="1" applyAlignment="1" applyProtection="1">
      <alignment vertical="center"/>
      <protection locked="0"/>
    </xf>
    <xf numFmtId="0" fontId="4" fillId="7" borderId="2" xfId="0" applyFont="1" applyFill="1" applyBorder="1" applyAlignment="1" applyProtection="1">
      <alignment horizontal="left" vertical="center" wrapText="1"/>
      <protection locked="0"/>
    </xf>
    <xf numFmtId="0" fontId="4" fillId="7" borderId="2" xfId="0" applyFont="1" applyFill="1" applyBorder="1" applyAlignment="1" applyProtection="1">
      <alignment vertical="center" wrapText="1"/>
      <protection locked="0"/>
    </xf>
    <xf numFmtId="42" fontId="4" fillId="7" borderId="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/>
    <xf numFmtId="0" fontId="4" fillId="0" borderId="0" xfId="0" applyFont="1" applyFill="1" applyBorder="1" applyAlignment="1" applyProtection="1">
      <alignment horizontal="left"/>
    </xf>
    <xf numFmtId="0" fontId="9" fillId="10" borderId="2" xfId="9" applyFont="1" applyFill="1" applyBorder="1" applyAlignment="1" applyProtection="1">
      <alignment horizontal="right" vertical="center"/>
    </xf>
    <xf numFmtId="0" fontId="10" fillId="0" borderId="0" xfId="9" applyFont="1" applyBorder="1" applyAlignment="1" applyProtection="1"/>
    <xf numFmtId="0" fontId="13" fillId="0" borderId="0" xfId="0" applyFont="1" applyAlignment="1" applyProtection="1">
      <alignment horizontal="left"/>
    </xf>
    <xf numFmtId="1" fontId="10" fillId="10" borderId="2" xfId="9" applyNumberFormat="1" applyFont="1" applyFill="1" applyBorder="1" applyAlignment="1" applyProtection="1">
      <alignment horizontal="left" vertical="center"/>
    </xf>
    <xf numFmtId="0" fontId="9" fillId="0" borderId="0" xfId="9" applyFont="1" applyBorder="1" applyAlignment="1" applyProtection="1"/>
    <xf numFmtId="1" fontId="10" fillId="0" borderId="0" xfId="9" applyNumberFormat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15" fillId="13" borderId="2" xfId="0" applyFont="1" applyFill="1" applyBorder="1" applyAlignment="1" applyProtection="1">
      <alignment horizontal="left" vertical="center" wrapText="1"/>
    </xf>
    <xf numFmtId="0" fontId="15" fillId="13" borderId="2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left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42" fontId="4" fillId="11" borderId="2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/>
    <xf numFmtId="0" fontId="15" fillId="12" borderId="2" xfId="0" applyFont="1" applyFill="1" applyBorder="1" applyAlignment="1" applyProtection="1">
      <alignment horizontal="left" vertical="center" wrapText="1"/>
    </xf>
    <xf numFmtId="0" fontId="4" fillId="12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/>
    <xf numFmtId="0" fontId="15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Alignment="1" applyProtection="1"/>
    <xf numFmtId="164" fontId="5" fillId="12" borderId="2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64" fontId="4" fillId="0" borderId="0" xfId="0" applyNumberFormat="1" applyFont="1" applyAlignment="1" applyProtection="1"/>
    <xf numFmtId="0" fontId="4" fillId="0" borderId="0" xfId="0" applyFont="1" applyAlignment="1" applyProtection="1">
      <alignment horizontal="right"/>
    </xf>
    <xf numFmtId="3" fontId="4" fillId="0" borderId="0" xfId="0" applyNumberFormat="1" applyFont="1" applyAlignment="1" applyProtection="1"/>
    <xf numFmtId="3" fontId="4" fillId="0" borderId="0" xfId="0" applyNumberFormat="1" applyFont="1" applyBorder="1" applyAlignment="1" applyProtection="1"/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3" fontId="4" fillId="7" borderId="2" xfId="0" applyNumberFormat="1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12" borderId="2" xfId="0" applyFont="1" applyFill="1" applyBorder="1" applyAlignment="1" applyProtection="1">
      <alignment horizontal="left" vertical="center" wrapText="1"/>
    </xf>
    <xf numFmtId="42" fontId="5" fillId="12" borderId="2" xfId="0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0" fillId="7" borderId="5" xfId="9" applyFont="1" applyFill="1" applyBorder="1" applyAlignment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14" fontId="10" fillId="7" borderId="2" xfId="9" applyNumberFormat="1" applyFont="1" applyFill="1" applyBorder="1" applyAlignment="1" applyProtection="1"/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3" fillId="0" borderId="0" xfId="0" applyFont="1" applyAlignment="1" applyProtection="1"/>
    <xf numFmtId="0" fontId="5" fillId="0" borderId="0" xfId="0" applyFont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/>
    <xf numFmtId="0" fontId="10" fillId="11" borderId="2" xfId="0" applyFont="1" applyFill="1" applyBorder="1" applyAlignment="1" applyProtection="1">
      <alignment horizontal="center" vertical="center"/>
    </xf>
    <xf numFmtId="165" fontId="10" fillId="11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12" borderId="2" xfId="0" applyFont="1" applyFill="1" applyBorder="1" applyAlignment="1" applyProtection="1">
      <alignment horizontal="center" vertical="center"/>
    </xf>
    <xf numFmtId="6" fontId="10" fillId="8" borderId="0" xfId="0" applyNumberFormat="1" applyFont="1" applyFill="1" applyBorder="1" applyAlignment="1" applyProtection="1">
      <alignment horizontal="left"/>
    </xf>
    <xf numFmtId="9" fontId="10" fillId="0" borderId="0" xfId="7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164" fontId="10" fillId="3" borderId="2" xfId="0" applyNumberFormat="1" applyFont="1" applyFill="1" applyBorder="1" applyAlignment="1" applyProtection="1">
      <alignment horizontal="center" vertical="center"/>
      <protection locked="0"/>
    </xf>
    <xf numFmtId="9" fontId="10" fillId="3" borderId="2" xfId="7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/>
    </xf>
    <xf numFmtId="0" fontId="9" fillId="10" borderId="2" xfId="9" applyFont="1" applyFill="1" applyBorder="1" applyAlignment="1" applyProtection="1">
      <alignment horizontal="right"/>
    </xf>
    <xf numFmtId="0" fontId="4" fillId="9" borderId="9" xfId="0" applyFont="1" applyFill="1" applyBorder="1" applyAlignment="1" applyProtection="1"/>
    <xf numFmtId="0" fontId="4" fillId="9" borderId="11" xfId="0" applyFont="1" applyFill="1" applyBorder="1" applyAlignment="1" applyProtection="1"/>
    <xf numFmtId="0" fontId="16" fillId="9" borderId="10" xfId="0" applyFont="1" applyFill="1" applyBorder="1" applyAlignment="1" applyProtection="1">
      <alignment horizontal="right"/>
    </xf>
    <xf numFmtId="0" fontId="4" fillId="9" borderId="13" xfId="0" applyFont="1" applyFill="1" applyBorder="1" applyAlignment="1" applyProtection="1"/>
    <xf numFmtId="0" fontId="17" fillId="9" borderId="0" xfId="0" applyFont="1" applyFill="1" applyBorder="1" applyAlignment="1" applyProtection="1"/>
    <xf numFmtId="0" fontId="4" fillId="9" borderId="14" xfId="0" applyFont="1" applyFill="1" applyBorder="1" applyAlignment="1" applyProtection="1"/>
    <xf numFmtId="0" fontId="4" fillId="9" borderId="7" xfId="0" applyFont="1" applyFill="1" applyBorder="1" applyAlignment="1" applyProtection="1"/>
    <xf numFmtId="0" fontId="17" fillId="9" borderId="12" xfId="0" applyFont="1" applyFill="1" applyBorder="1" applyAlignment="1" applyProtection="1"/>
    <xf numFmtId="0" fontId="4" fillId="9" borderId="6" xfId="0" applyFont="1" applyFill="1" applyBorder="1" applyAlignment="1" applyProtection="1"/>
    <xf numFmtId="0" fontId="14" fillId="0" borderId="0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0" fontId="15" fillId="12" borderId="4" xfId="0" applyFont="1" applyFill="1" applyBorder="1" applyAlignment="1" applyProtection="1">
      <alignment horizontal="center" vertical="center"/>
    </xf>
    <xf numFmtId="0" fontId="15" fillId="12" borderId="5" xfId="0" applyFont="1" applyFill="1" applyBorder="1" applyAlignment="1" applyProtection="1">
      <alignment horizontal="center" vertical="center"/>
    </xf>
    <xf numFmtId="0" fontId="15" fillId="12" borderId="2" xfId="0" applyFont="1" applyFill="1" applyBorder="1" applyAlignment="1" applyProtection="1">
      <alignment horizontal="center" vertical="center" wrapText="1"/>
    </xf>
    <xf numFmtId="0" fontId="15" fillId="11" borderId="2" xfId="0" applyFont="1" applyFill="1" applyBorder="1" applyAlignment="1" applyProtection="1">
      <alignment horizontal="center" vertical="center" wrapText="1"/>
    </xf>
    <xf numFmtId="42" fontId="4" fillId="11" borderId="2" xfId="0" applyNumberFormat="1" applyFont="1" applyFill="1" applyBorder="1" applyAlignment="1" applyProtection="1">
      <alignment horizontal="center" vertical="center"/>
    </xf>
    <xf numFmtId="9" fontId="4" fillId="11" borderId="2" xfId="0" applyNumberFormat="1" applyFont="1" applyFill="1" applyBorder="1" applyAlignment="1" applyProtection="1">
      <alignment vertical="center"/>
    </xf>
    <xf numFmtId="0" fontId="15" fillId="11" borderId="7" xfId="0" applyFont="1" applyFill="1" applyBorder="1" applyAlignment="1" applyProtection="1"/>
    <xf numFmtId="0" fontId="15" fillId="11" borderId="6" xfId="0" applyFont="1" applyFill="1" applyBorder="1" applyAlignment="1" applyProtection="1"/>
    <xf numFmtId="42" fontId="15" fillId="11" borderId="3" xfId="0" applyNumberFormat="1" applyFont="1" applyFill="1" applyBorder="1" applyAlignment="1" applyProtection="1">
      <alignment horizontal="center"/>
    </xf>
    <xf numFmtId="42" fontId="15" fillId="11" borderId="2" xfId="0" applyNumberFormat="1" applyFont="1" applyFill="1" applyBorder="1" applyAlignment="1" applyProtection="1">
      <alignment horizontal="center"/>
    </xf>
    <xf numFmtId="9" fontId="15" fillId="0" borderId="0" xfId="7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vertical="top"/>
    </xf>
    <xf numFmtId="6" fontId="4" fillId="6" borderId="0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wrapText="1"/>
    </xf>
    <xf numFmtId="42" fontId="4" fillId="11" borderId="2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11" borderId="2" xfId="0" applyFont="1" applyFill="1" applyBorder="1" applyAlignment="1" applyProtection="1">
      <alignment vertical="center" wrapText="1"/>
    </xf>
    <xf numFmtId="42" fontId="15" fillId="12" borderId="2" xfId="0" applyNumberFormat="1" applyFont="1" applyFill="1" applyBorder="1" applyAlignment="1" applyProtection="1">
      <alignment vertical="center"/>
    </xf>
    <xf numFmtId="0" fontId="15" fillId="12" borderId="2" xfId="0" applyFont="1" applyFill="1" applyBorder="1" applyAlignment="1" applyProtection="1">
      <alignment wrapText="1"/>
    </xf>
    <xf numFmtId="1" fontId="10" fillId="7" borderId="2" xfId="9" applyNumberFormat="1" applyFont="1" applyFill="1" applyBorder="1" applyAlignment="1" applyProtection="1">
      <protection locked="0"/>
    </xf>
    <xf numFmtId="0" fontId="4" fillId="9" borderId="2" xfId="0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0" fillId="7" borderId="2" xfId="9" applyFont="1" applyFill="1" applyBorder="1" applyAlignment="1" applyProtection="1">
      <alignment horizontal="left"/>
      <protection locked="0"/>
    </xf>
    <xf numFmtId="14" fontId="10" fillId="7" borderId="2" xfId="9" applyNumberFormat="1" applyFont="1" applyFill="1" applyBorder="1" applyAlignment="1" applyProtection="1">
      <alignment horizontal="left"/>
      <protection locked="0"/>
    </xf>
    <xf numFmtId="0" fontId="9" fillId="10" borderId="2" xfId="9" applyFont="1" applyFill="1" applyBorder="1" applyAlignment="1" applyProtection="1">
      <alignment horizontal="right"/>
    </xf>
    <xf numFmtId="0" fontId="4" fillId="7" borderId="4" xfId="0" applyFont="1" applyFill="1" applyBorder="1" applyAlignment="1" applyProtection="1">
      <alignment horizontal="left" vertical="center"/>
      <protection locked="0"/>
    </xf>
    <xf numFmtId="0" fontId="4" fillId="7" borderId="5" xfId="0" applyFont="1" applyFill="1" applyBorder="1" applyAlignment="1" applyProtection="1">
      <alignment horizontal="left" vertical="center"/>
      <protection locked="0"/>
    </xf>
    <xf numFmtId="0" fontId="15" fillId="12" borderId="2" xfId="0" applyFont="1" applyFill="1" applyBorder="1" applyAlignment="1" applyProtection="1">
      <alignment horizontal="left" vertical="center" wrapText="1"/>
    </xf>
    <xf numFmtId="0" fontId="4" fillId="7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15" fillId="11" borderId="2" xfId="0" applyFont="1" applyFill="1" applyBorder="1" applyAlignment="1" applyProtection="1">
      <alignment horizontal="left" vertical="center" wrapText="1"/>
    </xf>
    <xf numFmtId="42" fontId="15" fillId="12" borderId="2" xfId="0" applyNumberFormat="1" applyFont="1" applyFill="1" applyBorder="1" applyAlignment="1" applyProtection="1">
      <alignment horizontal="center" vertical="center"/>
    </xf>
    <xf numFmtId="0" fontId="15" fillId="12" borderId="4" xfId="0" applyFont="1" applyFill="1" applyBorder="1" applyAlignment="1" applyProtection="1">
      <alignment horizontal="center" vertical="center" wrapText="1"/>
    </xf>
    <xf numFmtId="0" fontId="15" fillId="12" borderId="5" xfId="0" applyFont="1" applyFill="1" applyBorder="1" applyAlignment="1" applyProtection="1">
      <alignment horizontal="center" vertical="center" wrapText="1"/>
    </xf>
    <xf numFmtId="0" fontId="15" fillId="12" borderId="2" xfId="0" applyFont="1" applyFill="1" applyBorder="1" applyAlignment="1" applyProtection="1">
      <alignment horizontal="center" vertical="center" wrapText="1"/>
    </xf>
    <xf numFmtId="0" fontId="10" fillId="11" borderId="2" xfId="0" applyFont="1" applyFill="1" applyBorder="1" applyAlignment="1" applyProtection="1">
      <alignment horizontal="left" vertical="center"/>
    </xf>
    <xf numFmtId="0" fontId="9" fillId="12" borderId="2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 wrapText="1"/>
    </xf>
    <xf numFmtId="0" fontId="10" fillId="10" borderId="2" xfId="9" applyFont="1" applyFill="1" applyBorder="1" applyAlignment="1" applyProtection="1">
      <alignment horizontal="left" vertical="center"/>
    </xf>
    <xf numFmtId="14" fontId="10" fillId="10" borderId="2" xfId="9" applyNumberFormat="1" applyFont="1" applyFill="1" applyBorder="1" applyAlignment="1" applyProtection="1">
      <alignment horizontal="left" vertical="center"/>
    </xf>
    <xf numFmtId="0" fontId="9" fillId="10" borderId="2" xfId="9" applyFont="1" applyFill="1" applyBorder="1" applyAlignment="1" applyProtection="1">
      <alignment horizontal="right" vertical="center"/>
    </xf>
    <xf numFmtId="0" fontId="15" fillId="12" borderId="4" xfId="0" applyFont="1" applyFill="1" applyBorder="1" applyAlignment="1" applyProtection="1">
      <alignment horizontal="left" vertical="center" wrapText="1"/>
    </xf>
    <xf numFmtId="0" fontId="15" fillId="12" borderId="8" xfId="0" applyFont="1" applyFill="1" applyBorder="1" applyAlignment="1" applyProtection="1">
      <alignment horizontal="left" vertical="center" wrapText="1"/>
    </xf>
    <xf numFmtId="0" fontId="5" fillId="12" borderId="4" xfId="0" applyFont="1" applyFill="1" applyBorder="1" applyAlignment="1" applyProtection="1">
      <alignment horizontal="left" vertical="center" wrapText="1"/>
    </xf>
    <xf numFmtId="0" fontId="5" fillId="12" borderId="8" xfId="0" applyFont="1" applyFill="1" applyBorder="1" applyAlignment="1" applyProtection="1">
      <alignment horizontal="left" vertical="center" wrapText="1"/>
    </xf>
    <xf numFmtId="0" fontId="4" fillId="7" borderId="4" xfId="0" applyFont="1" applyFill="1" applyBorder="1" applyAlignment="1" applyProtection="1">
      <alignment horizontal="left" vertical="center" wrapText="1"/>
      <protection locked="0"/>
    </xf>
    <xf numFmtId="0" fontId="4" fillId="7" borderId="8" xfId="0" applyFont="1" applyFill="1" applyBorder="1" applyAlignment="1" applyProtection="1">
      <alignment horizontal="left" vertical="center" wrapText="1"/>
      <protection locked="0"/>
    </xf>
    <xf numFmtId="0" fontId="4" fillId="11" borderId="4" xfId="0" applyFont="1" applyFill="1" applyBorder="1" applyAlignment="1" applyProtection="1">
      <alignment horizontal="left" vertical="center" wrapText="1"/>
    </xf>
    <xf numFmtId="0" fontId="4" fillId="11" borderId="8" xfId="0" applyFont="1" applyFill="1" applyBorder="1" applyAlignment="1" applyProtection="1">
      <alignment horizontal="left" vertical="center" wrapText="1"/>
    </xf>
    <xf numFmtId="0" fontId="15" fillId="4" borderId="4" xfId="0" applyFont="1" applyFill="1" applyBorder="1" applyAlignment="1" applyProtection="1">
      <alignment horizontal="left" vertical="center" wrapText="1"/>
    </xf>
    <xf numFmtId="0" fontId="15" fillId="4" borderId="8" xfId="0" applyFont="1" applyFill="1" applyBorder="1" applyAlignment="1" applyProtection="1">
      <alignment horizontal="left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left"/>
    </xf>
    <xf numFmtId="0" fontId="4" fillId="11" borderId="2" xfId="0" applyFont="1" applyFill="1" applyBorder="1" applyAlignment="1" applyProtection="1">
      <alignment horizontal="center"/>
    </xf>
    <xf numFmtId="0" fontId="4" fillId="9" borderId="2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/>
    </xf>
    <xf numFmtId="0" fontId="5" fillId="12" borderId="4" xfId="0" applyFont="1" applyFill="1" applyBorder="1" applyAlignment="1" applyProtection="1">
      <alignment horizontal="left" vertical="center"/>
    </xf>
    <xf numFmtId="0" fontId="5" fillId="12" borderId="8" xfId="0" applyFont="1" applyFill="1" applyBorder="1" applyAlignment="1" applyProtection="1">
      <alignment horizontal="left" vertical="center"/>
    </xf>
    <xf numFmtId="0" fontId="5" fillId="12" borderId="5" xfId="0" applyFont="1" applyFill="1" applyBorder="1" applyAlignment="1" applyProtection="1">
      <alignment horizontal="left" vertical="center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" xfId="7" builtinId="5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FF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62535</xdr:colOff>
      <xdr:row>0</xdr:row>
      <xdr:rowOff>77151</xdr:rowOff>
    </xdr:from>
    <xdr:to>
      <xdr:col>6</xdr:col>
      <xdr:colOff>83490</xdr:colOff>
      <xdr:row>0</xdr:row>
      <xdr:rowOff>539547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0215" y="77151"/>
          <a:ext cx="2581275" cy="462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138735</xdr:colOff>
      <xdr:row>0</xdr:row>
      <xdr:rowOff>77151</xdr:rowOff>
    </xdr:from>
    <xdr:to>
      <xdr:col>5</xdr:col>
      <xdr:colOff>1843710</xdr:colOff>
      <xdr:row>0</xdr:row>
      <xdr:rowOff>539547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8668" y="77151"/>
          <a:ext cx="2585509" cy="4623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138735</xdr:colOff>
      <xdr:row>0</xdr:row>
      <xdr:rowOff>77151</xdr:rowOff>
    </xdr:from>
    <xdr:to>
      <xdr:col>5</xdr:col>
      <xdr:colOff>1455090</xdr:colOff>
      <xdr:row>0</xdr:row>
      <xdr:rowOff>539547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6975" y="77151"/>
          <a:ext cx="2581275" cy="4623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138735</xdr:colOff>
      <xdr:row>0</xdr:row>
      <xdr:rowOff>77151</xdr:rowOff>
    </xdr:from>
    <xdr:to>
      <xdr:col>5</xdr:col>
      <xdr:colOff>1455090</xdr:colOff>
      <xdr:row>0</xdr:row>
      <xdr:rowOff>539547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855" y="77151"/>
          <a:ext cx="2581275" cy="4623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138735</xdr:colOff>
      <xdr:row>0</xdr:row>
      <xdr:rowOff>77151</xdr:rowOff>
    </xdr:from>
    <xdr:to>
      <xdr:col>5</xdr:col>
      <xdr:colOff>1455090</xdr:colOff>
      <xdr:row>0</xdr:row>
      <xdr:rowOff>539547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75" y="77151"/>
          <a:ext cx="2581275" cy="462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FFFF"/>
    <pageSetUpPr fitToPage="1"/>
  </sheetPr>
  <dimension ref="A1:S30"/>
  <sheetViews>
    <sheetView tabSelected="1" zoomScaleNormal="100" workbookViewId="0">
      <selection activeCell="H29" sqref="H29"/>
    </sheetView>
  </sheetViews>
  <sheetFormatPr defaultColWidth="8.90625" defaultRowHeight="15.6" x14ac:dyDescent="0.3"/>
  <cols>
    <col min="1" max="1" width="17.54296875" style="18" customWidth="1"/>
    <col min="2" max="2" width="9.1796875" style="18" customWidth="1"/>
    <col min="3" max="3" width="12.08984375" style="18" customWidth="1"/>
    <col min="4" max="4" width="15.90625" style="18" customWidth="1"/>
    <col min="5" max="5" width="13" style="18" customWidth="1"/>
    <col min="6" max="9" width="17.54296875" style="18" customWidth="1"/>
    <col min="10" max="10" width="11.1796875" style="18" customWidth="1"/>
    <col min="11" max="16384" width="8.90625" style="18"/>
  </cols>
  <sheetData>
    <row r="1" spans="1:19" ht="46.8" customHeight="1" x14ac:dyDescent="0.3">
      <c r="A1" s="117" t="s">
        <v>78</v>
      </c>
      <c r="B1" s="117"/>
      <c r="C1" s="117"/>
      <c r="D1" s="117"/>
      <c r="E1" s="118"/>
      <c r="F1" s="118"/>
      <c r="J1" s="80"/>
    </row>
    <row r="2" spans="1:19" x14ac:dyDescent="0.3">
      <c r="A2" s="81" t="s">
        <v>66</v>
      </c>
      <c r="B2" s="119"/>
      <c r="C2" s="119"/>
      <c r="D2" s="119"/>
      <c r="E2" s="119"/>
      <c r="F2" s="119"/>
      <c r="G2" s="21"/>
      <c r="H2" s="82" t="s">
        <v>89</v>
      </c>
      <c r="I2" s="83"/>
      <c r="J2" s="84"/>
    </row>
    <row r="3" spans="1:19" x14ac:dyDescent="0.3">
      <c r="A3" s="81" t="s">
        <v>6</v>
      </c>
      <c r="B3" s="119"/>
      <c r="C3" s="119"/>
      <c r="D3" s="119"/>
      <c r="E3" s="119"/>
      <c r="F3" s="119"/>
      <c r="G3" s="21"/>
      <c r="H3" s="85" t="s">
        <v>81</v>
      </c>
      <c r="I3" s="86"/>
      <c r="J3" s="87"/>
    </row>
    <row r="4" spans="1:19" x14ac:dyDescent="0.3">
      <c r="A4" s="81" t="s">
        <v>9</v>
      </c>
      <c r="B4" s="120"/>
      <c r="C4" s="120"/>
      <c r="D4" s="121" t="s">
        <v>0</v>
      </c>
      <c r="E4" s="121"/>
      <c r="F4" s="115">
        <v>1</v>
      </c>
      <c r="G4" s="27"/>
      <c r="H4" s="88" t="s">
        <v>82</v>
      </c>
      <c r="I4" s="89"/>
      <c r="J4" s="90"/>
    </row>
    <row r="5" spans="1:19" ht="18" x14ac:dyDescent="0.35">
      <c r="A5" s="91"/>
      <c r="B5" s="91"/>
      <c r="C5" s="92"/>
    </row>
    <row r="6" spans="1:19" ht="18.600000000000001" customHeight="1" x14ac:dyDescent="0.3">
      <c r="A6" s="126" t="s">
        <v>76</v>
      </c>
      <c r="B6" s="126"/>
      <c r="C6" s="126"/>
      <c r="D6" s="126"/>
      <c r="E6" s="126"/>
      <c r="F6" s="126"/>
      <c r="G6" s="126"/>
      <c r="H6" s="126"/>
      <c r="I6" s="126"/>
    </row>
    <row r="7" spans="1:19" x14ac:dyDescent="0.3">
      <c r="A7" s="93"/>
      <c r="B7" s="93"/>
      <c r="C7" s="93"/>
      <c r="D7" s="93"/>
      <c r="E7" s="93"/>
      <c r="F7" s="93"/>
      <c r="G7" s="93"/>
      <c r="H7" s="93"/>
      <c r="I7" s="93"/>
    </row>
    <row r="8" spans="1:19" ht="40.799999999999997" customHeight="1" x14ac:dyDescent="0.3">
      <c r="A8" s="116" t="s">
        <v>120</v>
      </c>
      <c r="B8" s="116"/>
      <c r="C8" s="116"/>
      <c r="D8" s="116"/>
      <c r="E8" s="116"/>
      <c r="F8" s="116" t="s">
        <v>77</v>
      </c>
      <c r="G8" s="116"/>
      <c r="H8" s="116"/>
      <c r="I8" s="116"/>
      <c r="J8" s="116"/>
    </row>
    <row r="9" spans="1:19" ht="39.6" x14ac:dyDescent="0.3">
      <c r="A9" s="94" t="s">
        <v>5</v>
      </c>
      <c r="B9" s="95"/>
      <c r="C9" s="96" t="s">
        <v>4</v>
      </c>
      <c r="D9" s="96" t="s">
        <v>39</v>
      </c>
      <c r="E9" s="96" t="s">
        <v>40</v>
      </c>
      <c r="F9" s="1" t="s">
        <v>41</v>
      </c>
      <c r="G9" s="1" t="s">
        <v>43</v>
      </c>
      <c r="H9" s="1" t="s">
        <v>44</v>
      </c>
      <c r="I9" s="1" t="s">
        <v>45</v>
      </c>
      <c r="J9" s="97" t="s">
        <v>32</v>
      </c>
    </row>
    <row r="10" spans="1:19" s="34" customFormat="1" ht="15.6" customHeight="1" x14ac:dyDescent="0.3">
      <c r="A10" s="122" t="s">
        <v>112</v>
      </c>
      <c r="B10" s="123"/>
      <c r="C10" s="12"/>
      <c r="D10" s="13"/>
      <c r="E10" s="98">
        <f>C10*D10</f>
        <v>0</v>
      </c>
      <c r="F10" s="13"/>
      <c r="G10" s="13"/>
      <c r="H10" s="13"/>
      <c r="I10" s="13"/>
      <c r="J10" s="99">
        <f>SUM(D10,F10:I10)</f>
        <v>0</v>
      </c>
      <c r="K10" s="18"/>
      <c r="L10" s="18"/>
      <c r="M10" s="18"/>
      <c r="N10" s="18"/>
      <c r="O10" s="18"/>
      <c r="P10" s="18"/>
      <c r="Q10" s="18"/>
      <c r="R10" s="18"/>
    </row>
    <row r="11" spans="1:19" ht="15.6" customHeight="1" x14ac:dyDescent="0.3">
      <c r="A11" s="122" t="s">
        <v>113</v>
      </c>
      <c r="B11" s="123"/>
      <c r="C11" s="12"/>
      <c r="D11" s="13"/>
      <c r="E11" s="98">
        <f t="shared" ref="E11:E15" si="0">C11*D11</f>
        <v>0</v>
      </c>
      <c r="F11" s="13"/>
      <c r="G11" s="13"/>
      <c r="H11" s="13"/>
      <c r="I11" s="13"/>
      <c r="J11" s="99">
        <f t="shared" ref="J11:J15" si="1">SUM(D11,F11:I11)</f>
        <v>0</v>
      </c>
    </row>
    <row r="12" spans="1:19" ht="15.6" customHeight="1" x14ac:dyDescent="0.3">
      <c r="A12" s="122" t="s">
        <v>114</v>
      </c>
      <c r="B12" s="123"/>
      <c r="C12" s="12"/>
      <c r="D12" s="13"/>
      <c r="E12" s="98">
        <f>C12*D12</f>
        <v>0</v>
      </c>
      <c r="F12" s="13"/>
      <c r="G12" s="13"/>
      <c r="H12" s="13"/>
      <c r="I12" s="13"/>
      <c r="J12" s="99">
        <f t="shared" si="1"/>
        <v>0</v>
      </c>
    </row>
    <row r="13" spans="1:19" ht="15.6" customHeight="1" x14ac:dyDescent="0.3">
      <c r="A13" s="122" t="s">
        <v>115</v>
      </c>
      <c r="B13" s="123"/>
      <c r="C13" s="12"/>
      <c r="D13" s="13"/>
      <c r="E13" s="98">
        <f t="shared" si="0"/>
        <v>0</v>
      </c>
      <c r="F13" s="13"/>
      <c r="G13" s="13"/>
      <c r="H13" s="13"/>
      <c r="I13" s="13"/>
      <c r="J13" s="99">
        <f t="shared" si="1"/>
        <v>0</v>
      </c>
    </row>
    <row r="14" spans="1:19" ht="15.6" customHeight="1" x14ac:dyDescent="0.3">
      <c r="A14" s="122" t="s">
        <v>116</v>
      </c>
      <c r="B14" s="123"/>
      <c r="C14" s="12"/>
      <c r="D14" s="13"/>
      <c r="E14" s="98">
        <f t="shared" si="0"/>
        <v>0</v>
      </c>
      <c r="F14" s="13"/>
      <c r="G14" s="13"/>
      <c r="H14" s="13"/>
      <c r="I14" s="13"/>
      <c r="J14" s="99">
        <f t="shared" si="1"/>
        <v>0</v>
      </c>
    </row>
    <row r="15" spans="1:19" ht="15.6" customHeight="1" x14ac:dyDescent="0.3">
      <c r="A15" s="122" t="s">
        <v>117</v>
      </c>
      <c r="B15" s="123"/>
      <c r="C15" s="12"/>
      <c r="D15" s="13"/>
      <c r="E15" s="98">
        <f t="shared" si="0"/>
        <v>0</v>
      </c>
      <c r="F15" s="13"/>
      <c r="G15" s="13"/>
      <c r="H15" s="13"/>
      <c r="I15" s="13"/>
      <c r="J15" s="99">
        <f t="shared" si="1"/>
        <v>0</v>
      </c>
    </row>
    <row r="16" spans="1:19" ht="15.6" customHeight="1" x14ac:dyDescent="0.3">
      <c r="A16" s="100" t="s">
        <v>8</v>
      </c>
      <c r="B16" s="101"/>
      <c r="C16" s="102">
        <f>SUM(C10:C15)</f>
        <v>0</v>
      </c>
      <c r="D16" s="108"/>
      <c r="E16" s="103">
        <f>SUM(E10:E15)</f>
        <v>0</v>
      </c>
      <c r="F16" s="104"/>
      <c r="G16" s="104"/>
      <c r="H16" s="104"/>
      <c r="I16" s="104"/>
      <c r="J16" s="34"/>
      <c r="S16" s="105"/>
    </row>
    <row r="17" spans="1:10" x14ac:dyDescent="0.3">
      <c r="C17" s="106"/>
    </row>
    <row r="18" spans="1:10" ht="30" customHeight="1" x14ac:dyDescent="0.3">
      <c r="A18" s="116" t="s">
        <v>80</v>
      </c>
      <c r="B18" s="116"/>
      <c r="C18" s="116"/>
      <c r="D18" s="116"/>
      <c r="E18" s="116"/>
      <c r="G18" s="116" t="s">
        <v>88</v>
      </c>
      <c r="H18" s="116"/>
      <c r="I18" s="107"/>
      <c r="J18" s="107"/>
    </row>
    <row r="19" spans="1:10" ht="43.2" customHeight="1" x14ac:dyDescent="0.3">
      <c r="A19" s="129" t="s">
        <v>49</v>
      </c>
      <c r="B19" s="130"/>
      <c r="C19" s="96" t="s">
        <v>51</v>
      </c>
      <c r="D19" s="96" t="s">
        <v>79</v>
      </c>
      <c r="E19" s="96" t="s">
        <v>50</v>
      </c>
      <c r="F19" s="108"/>
      <c r="G19" s="131" t="s">
        <v>71</v>
      </c>
      <c r="H19" s="131"/>
      <c r="I19" s="109"/>
      <c r="J19" s="109"/>
    </row>
    <row r="20" spans="1:10" ht="15.6" customHeight="1" x14ac:dyDescent="0.3">
      <c r="A20" s="125" t="s">
        <v>11</v>
      </c>
      <c r="B20" s="125"/>
      <c r="C20" s="14"/>
      <c r="D20" s="13"/>
      <c r="E20" s="110">
        <f>C20*D20</f>
        <v>0</v>
      </c>
      <c r="F20" s="111"/>
      <c r="G20" s="15" t="s">
        <v>42</v>
      </c>
      <c r="H20" s="14"/>
      <c r="I20" s="44"/>
      <c r="J20" s="44"/>
    </row>
    <row r="21" spans="1:10" s="45" customFormat="1" ht="15.6" customHeight="1" x14ac:dyDescent="0.25">
      <c r="A21" s="125" t="s">
        <v>46</v>
      </c>
      <c r="B21" s="125"/>
      <c r="C21" s="14"/>
      <c r="D21" s="13"/>
      <c r="E21" s="110">
        <f t="shared" ref="E21:E29" si="2">C21*D21</f>
        <v>0</v>
      </c>
      <c r="F21" s="111"/>
      <c r="G21" s="16" t="s">
        <v>83</v>
      </c>
      <c r="H21" s="14"/>
      <c r="I21" s="44"/>
      <c r="J21" s="44"/>
    </row>
    <row r="22" spans="1:10" s="45" customFormat="1" ht="15.6" customHeight="1" x14ac:dyDescent="0.25">
      <c r="A22" s="125" t="s">
        <v>47</v>
      </c>
      <c r="B22" s="125"/>
      <c r="C22" s="14"/>
      <c r="D22" s="13"/>
      <c r="E22" s="110">
        <f t="shared" si="2"/>
        <v>0</v>
      </c>
      <c r="F22" s="111"/>
      <c r="G22" s="16" t="s">
        <v>84</v>
      </c>
      <c r="H22" s="14"/>
      <c r="I22" s="44"/>
      <c r="J22" s="44"/>
    </row>
    <row r="23" spans="1:10" s="45" customFormat="1" ht="15.6" customHeight="1" x14ac:dyDescent="0.25">
      <c r="A23" s="125" t="s">
        <v>48</v>
      </c>
      <c r="B23" s="125"/>
      <c r="C23" s="14"/>
      <c r="D23" s="13"/>
      <c r="E23" s="110">
        <f t="shared" si="2"/>
        <v>0</v>
      </c>
      <c r="F23" s="111"/>
      <c r="G23" s="16" t="s">
        <v>85</v>
      </c>
      <c r="H23" s="14"/>
      <c r="I23" s="44"/>
      <c r="J23" s="44"/>
    </row>
    <row r="24" spans="1:10" s="45" customFormat="1" ht="15.6" customHeight="1" x14ac:dyDescent="0.25">
      <c r="A24" s="125" t="s">
        <v>14</v>
      </c>
      <c r="B24" s="125"/>
      <c r="C24" s="14"/>
      <c r="D24" s="13"/>
      <c r="E24" s="110">
        <f>C24*D24</f>
        <v>0</v>
      </c>
      <c r="F24" s="111"/>
      <c r="G24" s="16" t="s">
        <v>86</v>
      </c>
      <c r="H24" s="14"/>
      <c r="I24" s="44"/>
      <c r="J24" s="44"/>
    </row>
    <row r="25" spans="1:10" s="45" customFormat="1" ht="15.6" customHeight="1" x14ac:dyDescent="0.25">
      <c r="A25" s="125" t="s">
        <v>36</v>
      </c>
      <c r="B25" s="125"/>
      <c r="C25" s="14"/>
      <c r="D25" s="13"/>
      <c r="E25" s="110">
        <f t="shared" si="2"/>
        <v>0</v>
      </c>
      <c r="F25" s="111"/>
      <c r="G25" s="16" t="s">
        <v>87</v>
      </c>
      <c r="H25" s="14"/>
      <c r="I25" s="44"/>
      <c r="J25" s="44"/>
    </row>
    <row r="26" spans="1:10" s="45" customFormat="1" ht="15.6" customHeight="1" x14ac:dyDescent="0.3">
      <c r="A26" s="125" t="s">
        <v>15</v>
      </c>
      <c r="B26" s="125"/>
      <c r="C26" s="14"/>
      <c r="D26" s="13"/>
      <c r="E26" s="110">
        <f t="shared" si="2"/>
        <v>0</v>
      </c>
      <c r="F26" s="108"/>
      <c r="G26" s="127" t="s">
        <v>65</v>
      </c>
      <c r="H26" s="128">
        <f>SUM(H20:H25)</f>
        <v>0</v>
      </c>
      <c r="I26" s="18"/>
      <c r="J26" s="18"/>
    </row>
    <row r="27" spans="1:10" ht="15.6" customHeight="1" x14ac:dyDescent="0.3">
      <c r="A27" s="125" t="s">
        <v>34</v>
      </c>
      <c r="B27" s="125"/>
      <c r="C27" s="14"/>
      <c r="D27" s="13"/>
      <c r="E27" s="110">
        <f t="shared" si="2"/>
        <v>0</v>
      </c>
      <c r="F27" s="108"/>
      <c r="G27" s="127"/>
      <c r="H27" s="128"/>
    </row>
    <row r="28" spans="1:10" ht="15.6" customHeight="1" x14ac:dyDescent="0.3">
      <c r="A28" s="125" t="s">
        <v>13</v>
      </c>
      <c r="B28" s="125"/>
      <c r="C28" s="14"/>
      <c r="D28" s="13"/>
      <c r="E28" s="110">
        <f t="shared" si="2"/>
        <v>0</v>
      </c>
      <c r="F28" s="108"/>
      <c r="G28" s="112" t="s">
        <v>52</v>
      </c>
      <c r="H28" s="53"/>
    </row>
    <row r="29" spans="1:10" ht="15.6" customHeight="1" x14ac:dyDescent="0.3">
      <c r="A29" s="125" t="s">
        <v>35</v>
      </c>
      <c r="B29" s="125"/>
      <c r="C29" s="14"/>
      <c r="D29" s="13"/>
      <c r="E29" s="110">
        <f t="shared" si="2"/>
        <v>0</v>
      </c>
      <c r="F29" s="108"/>
      <c r="G29" s="112" t="s">
        <v>57</v>
      </c>
      <c r="H29" s="53"/>
    </row>
    <row r="30" spans="1:10" ht="27" x14ac:dyDescent="0.3">
      <c r="A30" s="124" t="s">
        <v>90</v>
      </c>
      <c r="B30" s="124"/>
      <c r="C30" s="113">
        <f>SUM(C20:C29)</f>
        <v>0</v>
      </c>
      <c r="D30" s="108"/>
      <c r="E30" s="113">
        <f>SUM(E20:E29)</f>
        <v>0</v>
      </c>
      <c r="G30" s="114" t="s">
        <v>58</v>
      </c>
      <c r="H30" s="113" t="e">
        <f>H26/H29</f>
        <v>#DIV/0!</v>
      </c>
    </row>
  </sheetData>
  <sheetProtection algorithmName="SHA-512" hashValue="n9xrYrsBU+sa3hwvYyDi+SZqhDfMFXPCBfxLg7beucUmLIB5X/eguyYItemeJD5lAYIm4bIZFeopFtkOZ7GOdw==" saltValue="hJUf2k48MhpfSnENNB6e9w==" spinCount="100000" sheet="1" objects="1" scenarios="1" insertColumns="0" insertRows="0"/>
  <mergeCells count="32">
    <mergeCell ref="A13:B13"/>
    <mergeCell ref="G26:G27"/>
    <mergeCell ref="H26:H27"/>
    <mergeCell ref="A20:B20"/>
    <mergeCell ref="A19:B19"/>
    <mergeCell ref="G19:H19"/>
    <mergeCell ref="A30:B3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G18:H18"/>
    <mergeCell ref="A1:D1"/>
    <mergeCell ref="E1:F1"/>
    <mergeCell ref="F8:J8"/>
    <mergeCell ref="A8:E8"/>
    <mergeCell ref="B2:F2"/>
    <mergeCell ref="B3:F3"/>
    <mergeCell ref="B4:C4"/>
    <mergeCell ref="D4:E4"/>
    <mergeCell ref="A14:B14"/>
    <mergeCell ref="A15:B15"/>
    <mergeCell ref="A18:E18"/>
    <mergeCell ref="A6:I6"/>
    <mergeCell ref="A10:B10"/>
    <mergeCell ref="A11:B11"/>
    <mergeCell ref="A12:B12"/>
  </mergeCells>
  <phoneticPr fontId="2" type="noConversion"/>
  <pageMargins left="0.75" right="0.75" top="0.75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FFFF"/>
    <pageSetUpPr fitToPage="1"/>
  </sheetPr>
  <dimension ref="A1:M38"/>
  <sheetViews>
    <sheetView zoomScaleNormal="100" workbookViewId="0">
      <selection activeCell="F11" sqref="F11"/>
    </sheetView>
  </sheetViews>
  <sheetFormatPr defaultColWidth="8.90625" defaultRowHeight="15.6" x14ac:dyDescent="0.3"/>
  <cols>
    <col min="1" max="1" width="17.54296875" style="63" customWidth="1"/>
    <col min="2" max="3" width="10.6328125" style="63" customWidth="1"/>
    <col min="4" max="4" width="13" style="63" customWidth="1"/>
    <col min="5" max="5" width="10.453125" style="63" customWidth="1"/>
    <col min="6" max="6" width="23.90625" style="18" customWidth="1"/>
    <col min="7" max="7" width="17.81640625" style="63" hidden="1" customWidth="1"/>
    <col min="8" max="8" width="13.6328125" style="18" customWidth="1"/>
    <col min="9" max="16384" width="8.90625" style="18"/>
  </cols>
  <sheetData>
    <row r="1" spans="1:13" ht="44.4" customHeight="1" x14ac:dyDescent="0.35">
      <c r="A1" s="117" t="s">
        <v>78</v>
      </c>
      <c r="B1" s="117"/>
      <c r="C1" s="117"/>
      <c r="D1" s="117"/>
      <c r="E1" s="118"/>
      <c r="F1" s="118"/>
      <c r="G1" s="18"/>
      <c r="H1" s="57"/>
      <c r="I1" s="57"/>
      <c r="L1" s="43"/>
      <c r="M1" s="58"/>
    </row>
    <row r="2" spans="1:13" ht="20.399999999999999" x14ac:dyDescent="0.35">
      <c r="A2" s="20" t="s">
        <v>66</v>
      </c>
      <c r="B2" s="135">
        <f>'Rehab Staff Allocation'!B2:F2</f>
        <v>0</v>
      </c>
      <c r="C2" s="135"/>
      <c r="D2" s="135"/>
      <c r="E2" s="135"/>
      <c r="F2" s="135"/>
      <c r="G2" s="59"/>
      <c r="H2" s="60"/>
      <c r="L2" s="43"/>
      <c r="M2" s="58"/>
    </row>
    <row r="3" spans="1:13" ht="18" customHeight="1" x14ac:dyDescent="0.3">
      <c r="A3" s="20" t="s">
        <v>6</v>
      </c>
      <c r="B3" s="135">
        <f>'Rehab Staff Allocation'!B3:F3</f>
        <v>0</v>
      </c>
      <c r="C3" s="135"/>
      <c r="D3" s="135"/>
      <c r="E3" s="135"/>
      <c r="F3" s="135"/>
      <c r="G3" s="59"/>
      <c r="H3" s="43"/>
      <c r="L3" s="43"/>
      <c r="M3" s="61"/>
    </row>
    <row r="4" spans="1:13" ht="18" customHeight="1" x14ac:dyDescent="0.3">
      <c r="A4" s="20" t="s">
        <v>9</v>
      </c>
      <c r="B4" s="136">
        <f>'Rehab Staff Allocation'!B4:C4</f>
        <v>0</v>
      </c>
      <c r="C4" s="136"/>
      <c r="D4" s="137" t="s">
        <v>0</v>
      </c>
      <c r="E4" s="137"/>
      <c r="F4" s="23">
        <f>'Rehab Staff Allocation'!F4</f>
        <v>1</v>
      </c>
      <c r="G4" s="62"/>
      <c r="H4" s="43"/>
      <c r="L4" s="43"/>
      <c r="M4" s="43"/>
    </row>
    <row r="5" spans="1:13" ht="14.4" customHeight="1" x14ac:dyDescent="0.35">
      <c r="B5" s="64"/>
      <c r="C5" s="64"/>
      <c r="D5" s="65"/>
      <c r="E5" s="65"/>
      <c r="F5" s="43"/>
      <c r="G5" s="64"/>
      <c r="H5" s="43"/>
      <c r="I5" s="66"/>
      <c r="L5" s="43"/>
      <c r="M5" s="43"/>
    </row>
    <row r="6" spans="1:13" ht="25.2" customHeight="1" x14ac:dyDescent="0.3">
      <c r="A6" s="126" t="s">
        <v>98</v>
      </c>
      <c r="B6" s="126"/>
      <c r="C6" s="126"/>
      <c r="D6" s="126"/>
      <c r="E6" s="126"/>
      <c r="F6" s="126"/>
      <c r="G6" s="126"/>
      <c r="L6" s="43"/>
      <c r="M6" s="43"/>
    </row>
    <row r="7" spans="1:13" ht="14.4" customHeight="1" x14ac:dyDescent="0.3">
      <c r="A7" s="67"/>
      <c r="B7" s="67"/>
      <c r="C7" s="67"/>
      <c r="D7" s="67"/>
      <c r="E7" s="67"/>
      <c r="F7" s="67"/>
      <c r="G7" s="67"/>
      <c r="L7" s="43"/>
      <c r="M7" s="43"/>
    </row>
    <row r="8" spans="1:13" x14ac:dyDescent="0.3">
      <c r="A8" s="134" t="s">
        <v>16</v>
      </c>
      <c r="B8" s="134"/>
      <c r="C8" s="134"/>
      <c r="D8" s="134"/>
      <c r="E8" s="134"/>
      <c r="F8" s="68" t="s">
        <v>17</v>
      </c>
      <c r="G8" s="69"/>
    </row>
    <row r="9" spans="1:13" x14ac:dyDescent="0.3">
      <c r="A9" s="132" t="s">
        <v>54</v>
      </c>
      <c r="B9" s="132"/>
      <c r="C9" s="132"/>
      <c r="D9" s="132"/>
      <c r="E9" s="132"/>
      <c r="F9" s="77">
        <v>60</v>
      </c>
      <c r="G9" s="69"/>
    </row>
    <row r="10" spans="1:13" x14ac:dyDescent="0.3">
      <c r="A10" s="132" t="s">
        <v>53</v>
      </c>
      <c r="B10" s="132"/>
      <c r="C10" s="132"/>
      <c r="D10" s="132"/>
      <c r="E10" s="132"/>
      <c r="F10" s="77">
        <v>5</v>
      </c>
      <c r="G10" s="69"/>
    </row>
    <row r="11" spans="1:13" x14ac:dyDescent="0.3">
      <c r="A11" s="132" t="s">
        <v>55</v>
      </c>
      <c r="B11" s="132"/>
      <c r="C11" s="132"/>
      <c r="D11" s="132"/>
      <c r="E11" s="132"/>
      <c r="F11" s="70">
        <f>F9+F10</f>
        <v>65</v>
      </c>
      <c r="G11" s="69"/>
    </row>
    <row r="12" spans="1:13" x14ac:dyDescent="0.3">
      <c r="A12" s="132" t="s">
        <v>30</v>
      </c>
      <c r="B12" s="132"/>
      <c r="C12" s="132"/>
      <c r="D12" s="132"/>
      <c r="E12" s="132"/>
      <c r="F12" s="77"/>
      <c r="G12" s="69"/>
    </row>
    <row r="13" spans="1:13" x14ac:dyDescent="0.3">
      <c r="A13" s="132" t="s">
        <v>91</v>
      </c>
      <c r="B13" s="132"/>
      <c r="C13" s="132"/>
      <c r="D13" s="132"/>
      <c r="E13" s="132"/>
      <c r="F13" s="78"/>
      <c r="G13" s="69"/>
    </row>
    <row r="14" spans="1:13" x14ac:dyDescent="0.3">
      <c r="A14" s="132" t="s">
        <v>92</v>
      </c>
      <c r="B14" s="132"/>
      <c r="C14" s="132"/>
      <c r="D14" s="132"/>
      <c r="E14" s="132"/>
      <c r="F14" s="78"/>
      <c r="G14" s="69"/>
    </row>
    <row r="15" spans="1:13" x14ac:dyDescent="0.3">
      <c r="A15" s="132" t="s">
        <v>93</v>
      </c>
      <c r="B15" s="132"/>
      <c r="C15" s="132"/>
      <c r="D15" s="132"/>
      <c r="E15" s="132"/>
      <c r="F15" s="78"/>
      <c r="G15" s="69"/>
    </row>
    <row r="16" spans="1:13" x14ac:dyDescent="0.3">
      <c r="A16" s="132" t="s">
        <v>94</v>
      </c>
      <c r="B16" s="132"/>
      <c r="C16" s="132"/>
      <c r="D16" s="132"/>
      <c r="E16" s="132"/>
      <c r="F16" s="78"/>
      <c r="G16" s="69"/>
    </row>
    <row r="17" spans="1:7" s="34" customFormat="1" x14ac:dyDescent="0.3">
      <c r="A17" s="132" t="s">
        <v>56</v>
      </c>
      <c r="B17" s="132"/>
      <c r="C17" s="132"/>
      <c r="D17" s="132"/>
      <c r="E17" s="132"/>
      <c r="F17" s="71">
        <f>F9/F11</f>
        <v>0.92307692307692313</v>
      </c>
      <c r="G17" s="69"/>
    </row>
    <row r="18" spans="1:7" x14ac:dyDescent="0.3">
      <c r="A18" s="132" t="s">
        <v>72</v>
      </c>
      <c r="B18" s="132"/>
      <c r="C18" s="132"/>
      <c r="D18" s="132"/>
      <c r="E18" s="132"/>
      <c r="F18" s="78"/>
      <c r="G18" s="69"/>
    </row>
    <row r="19" spans="1:7" x14ac:dyDescent="0.3">
      <c r="A19" s="132" t="s">
        <v>95</v>
      </c>
      <c r="B19" s="132"/>
      <c r="C19" s="132"/>
      <c r="D19" s="132"/>
      <c r="E19" s="132"/>
      <c r="F19" s="78"/>
      <c r="G19" s="69"/>
    </row>
    <row r="20" spans="1:7" x14ac:dyDescent="0.3">
      <c r="A20" s="132" t="s">
        <v>19</v>
      </c>
      <c r="B20" s="132"/>
      <c r="C20" s="132"/>
      <c r="D20" s="132"/>
      <c r="E20" s="132"/>
      <c r="F20" s="78"/>
      <c r="G20" s="69"/>
    </row>
    <row r="21" spans="1:7" x14ac:dyDescent="0.3">
      <c r="A21" s="132" t="s">
        <v>18</v>
      </c>
      <c r="B21" s="132"/>
      <c r="C21" s="132"/>
      <c r="D21" s="132"/>
      <c r="E21" s="132"/>
      <c r="F21" s="77"/>
      <c r="G21" s="69"/>
    </row>
    <row r="22" spans="1:7" x14ac:dyDescent="0.3">
      <c r="A22" s="132" t="s">
        <v>96</v>
      </c>
      <c r="B22" s="132"/>
      <c r="C22" s="132"/>
      <c r="D22" s="132"/>
      <c r="E22" s="132"/>
      <c r="F22" s="79"/>
      <c r="G22" s="69"/>
    </row>
    <row r="23" spans="1:7" x14ac:dyDescent="0.3">
      <c r="A23" s="132" t="s">
        <v>67</v>
      </c>
      <c r="B23" s="132"/>
      <c r="C23" s="132"/>
      <c r="D23" s="132"/>
      <c r="E23" s="132"/>
      <c r="F23" s="77"/>
      <c r="G23" s="69"/>
    </row>
    <row r="24" spans="1:7" x14ac:dyDescent="0.3">
      <c r="A24" s="132" t="s">
        <v>68</v>
      </c>
      <c r="B24" s="132"/>
      <c r="C24" s="132"/>
      <c r="D24" s="132"/>
      <c r="E24" s="132"/>
      <c r="F24" s="77"/>
      <c r="G24" s="69"/>
    </row>
    <row r="25" spans="1:7" x14ac:dyDescent="0.3">
      <c r="A25" s="132" t="s">
        <v>69</v>
      </c>
      <c r="B25" s="132"/>
      <c r="C25" s="132"/>
      <c r="D25" s="132"/>
      <c r="E25" s="132"/>
      <c r="F25" s="77"/>
      <c r="G25" s="69"/>
    </row>
    <row r="26" spans="1:7" x14ac:dyDescent="0.3">
      <c r="A26" s="72"/>
      <c r="B26" s="72"/>
      <c r="C26" s="72"/>
      <c r="D26" s="72"/>
      <c r="E26" s="72"/>
      <c r="F26" s="73"/>
      <c r="G26" s="69"/>
    </row>
    <row r="27" spans="1:7" x14ac:dyDescent="0.3">
      <c r="A27" s="133" t="s">
        <v>28</v>
      </c>
      <c r="B27" s="133"/>
      <c r="C27" s="133"/>
      <c r="D27" s="133"/>
      <c r="E27" s="133"/>
      <c r="F27" s="74"/>
      <c r="G27" s="69"/>
    </row>
    <row r="28" spans="1:7" x14ac:dyDescent="0.3">
      <c r="A28" s="132" t="s">
        <v>29</v>
      </c>
      <c r="B28" s="132"/>
      <c r="C28" s="132"/>
      <c r="D28" s="132"/>
      <c r="E28" s="132"/>
      <c r="F28" s="78"/>
      <c r="G28" s="75"/>
    </row>
    <row r="29" spans="1:7" x14ac:dyDescent="0.3">
      <c r="A29" s="132" t="s">
        <v>20</v>
      </c>
      <c r="B29" s="132"/>
      <c r="C29" s="132"/>
      <c r="D29" s="132"/>
      <c r="E29" s="132"/>
      <c r="F29" s="77"/>
      <c r="G29" s="69"/>
    </row>
    <row r="30" spans="1:7" x14ac:dyDescent="0.3">
      <c r="A30" s="132" t="s">
        <v>21</v>
      </c>
      <c r="B30" s="132"/>
      <c r="C30" s="132"/>
      <c r="D30" s="132"/>
      <c r="E30" s="132"/>
      <c r="F30" s="79"/>
      <c r="G30" s="69"/>
    </row>
    <row r="31" spans="1:7" x14ac:dyDescent="0.3">
      <c r="A31" s="72"/>
      <c r="B31" s="72"/>
      <c r="C31" s="72"/>
      <c r="D31" s="72"/>
      <c r="E31" s="72"/>
      <c r="F31" s="76"/>
      <c r="G31" s="69"/>
    </row>
    <row r="32" spans="1:7" x14ac:dyDescent="0.3">
      <c r="A32" s="133" t="s">
        <v>22</v>
      </c>
      <c r="B32" s="133"/>
      <c r="C32" s="133"/>
      <c r="D32" s="133"/>
      <c r="E32" s="133"/>
      <c r="F32" s="74"/>
      <c r="G32" s="69"/>
    </row>
    <row r="33" spans="1:7" x14ac:dyDescent="0.3">
      <c r="A33" s="132" t="s">
        <v>24</v>
      </c>
      <c r="B33" s="132"/>
      <c r="C33" s="132"/>
      <c r="D33" s="132"/>
      <c r="E33" s="132"/>
      <c r="F33" s="78"/>
      <c r="G33" s="69"/>
    </row>
    <row r="34" spans="1:7" x14ac:dyDescent="0.3">
      <c r="A34" s="132" t="s">
        <v>23</v>
      </c>
      <c r="B34" s="132"/>
      <c r="C34" s="132"/>
      <c r="D34" s="132"/>
      <c r="E34" s="132"/>
      <c r="F34" s="78"/>
      <c r="G34" s="69"/>
    </row>
    <row r="35" spans="1:7" x14ac:dyDescent="0.3">
      <c r="A35" s="132" t="s">
        <v>31</v>
      </c>
      <c r="B35" s="132"/>
      <c r="C35" s="132"/>
      <c r="D35" s="132"/>
      <c r="E35" s="132"/>
      <c r="F35" s="78"/>
      <c r="G35" s="69"/>
    </row>
    <row r="36" spans="1:7" x14ac:dyDescent="0.3">
      <c r="A36" s="132" t="s">
        <v>25</v>
      </c>
      <c r="B36" s="132"/>
      <c r="C36" s="132"/>
      <c r="D36" s="132"/>
      <c r="E36" s="132"/>
      <c r="F36" s="78"/>
      <c r="G36" s="69"/>
    </row>
    <row r="37" spans="1:7" x14ac:dyDescent="0.3">
      <c r="A37" s="132" t="s">
        <v>27</v>
      </c>
      <c r="B37" s="132"/>
      <c r="C37" s="132"/>
      <c r="D37" s="132"/>
      <c r="E37" s="132"/>
      <c r="F37" s="77"/>
      <c r="G37" s="69"/>
    </row>
    <row r="38" spans="1:7" x14ac:dyDescent="0.3">
      <c r="A38" s="132" t="s">
        <v>26</v>
      </c>
      <c r="B38" s="132"/>
      <c r="C38" s="132"/>
      <c r="D38" s="132"/>
      <c r="E38" s="132"/>
      <c r="F38" s="77"/>
      <c r="G38" s="69"/>
    </row>
  </sheetData>
  <sheetProtection algorithmName="SHA-512" hashValue="ExGJJHmzvT4tqJz5znuAPUiRH+UFjMuTW3FzSbXp4tq40ZM9NnfDaCsU3Q5q+Sp+T1YSpx/XGeTj9SbNsUgLsQ==" saltValue="aUKQaYfFjylKvG5ex97z+g==" spinCount="100000" sheet="1" objects="1" scenarios="1"/>
  <mergeCells count="36">
    <mergeCell ref="B2:F2"/>
    <mergeCell ref="B3:F3"/>
    <mergeCell ref="B4:C4"/>
    <mergeCell ref="D4:E4"/>
    <mergeCell ref="A1:D1"/>
    <mergeCell ref="E1:F1"/>
    <mergeCell ref="A18:E18"/>
    <mergeCell ref="A19:E19"/>
    <mergeCell ref="A6:G6"/>
    <mergeCell ref="A20:E20"/>
    <mergeCell ref="A21:E21"/>
    <mergeCell ref="A13:E13"/>
    <mergeCell ref="A14:E14"/>
    <mergeCell ref="A15:E15"/>
    <mergeCell ref="A16:E16"/>
    <mergeCell ref="A17:E17"/>
    <mergeCell ref="A8:E8"/>
    <mergeCell ref="A9:E9"/>
    <mergeCell ref="A10:E10"/>
    <mergeCell ref="A11:E11"/>
    <mergeCell ref="A12:E12"/>
    <mergeCell ref="A22:E22"/>
    <mergeCell ref="A23:E23"/>
    <mergeCell ref="A24:E24"/>
    <mergeCell ref="A25:E25"/>
    <mergeCell ref="A27:E27"/>
    <mergeCell ref="A28:E28"/>
    <mergeCell ref="A29:E29"/>
    <mergeCell ref="A30:E30"/>
    <mergeCell ref="A37:E37"/>
    <mergeCell ref="A38:E38"/>
    <mergeCell ref="A32:E32"/>
    <mergeCell ref="A33:E33"/>
    <mergeCell ref="A34:E34"/>
    <mergeCell ref="A35:E35"/>
    <mergeCell ref="A36:E36"/>
  </mergeCells>
  <phoneticPr fontId="2" type="noConversion"/>
  <pageMargins left="0.75" right="0.75" top="0.75" bottom="1" header="0.5" footer="0.5"/>
  <pageSetup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FFFF"/>
    <pageSetUpPr fitToPage="1"/>
  </sheetPr>
  <dimension ref="A1:X54"/>
  <sheetViews>
    <sheetView topLeftCell="D1" zoomScaleNormal="100" workbookViewId="0">
      <selection activeCell="G24" sqref="G24"/>
    </sheetView>
  </sheetViews>
  <sheetFormatPr defaultColWidth="7.08984375" defaultRowHeight="15.6" x14ac:dyDescent="0.3"/>
  <cols>
    <col min="1" max="1" width="18.08984375" style="18" customWidth="1"/>
    <col min="2" max="2" width="14.6328125" style="18" customWidth="1"/>
    <col min="3" max="5" width="15.08984375" style="18" customWidth="1"/>
    <col min="6" max="6" width="21.36328125" style="18" customWidth="1"/>
    <col min="7" max="7" width="11.36328125" style="18" customWidth="1"/>
    <col min="8" max="8" width="31.36328125" style="18" customWidth="1"/>
    <col min="9" max="9" width="21" style="18" customWidth="1"/>
    <col min="10" max="21" width="7.08984375" style="18" customWidth="1"/>
    <col min="22" max="22" width="9.81640625" style="18" customWidth="1"/>
    <col min="23" max="16384" width="7.08984375" style="18"/>
  </cols>
  <sheetData>
    <row r="1" spans="1:24" ht="47.4" customHeight="1" x14ac:dyDescent="0.3">
      <c r="A1" s="117" t="s">
        <v>78</v>
      </c>
      <c r="B1" s="117"/>
      <c r="C1" s="117"/>
      <c r="D1" s="117"/>
      <c r="E1" s="118"/>
      <c r="F1" s="118"/>
      <c r="Q1" s="18" t="s">
        <v>107</v>
      </c>
    </row>
    <row r="2" spans="1:24" ht="17.399999999999999" customHeight="1" x14ac:dyDescent="0.3">
      <c r="A2" s="20" t="s">
        <v>66</v>
      </c>
      <c r="B2" s="135">
        <f>'Rehab Staff Allocation'!B2:F2</f>
        <v>0</v>
      </c>
      <c r="C2" s="135"/>
      <c r="D2" s="135"/>
      <c r="E2" s="135"/>
      <c r="F2" s="135"/>
      <c r="G2" s="21"/>
      <c r="Q2" s="18" t="s">
        <v>99</v>
      </c>
    </row>
    <row r="3" spans="1:24" ht="17.399999999999999" customHeight="1" x14ac:dyDescent="0.35">
      <c r="A3" s="20" t="s">
        <v>6</v>
      </c>
      <c r="B3" s="135">
        <f>'Rehab Staff Allocation'!B3:F3</f>
        <v>0</v>
      </c>
      <c r="C3" s="135"/>
      <c r="D3" s="135"/>
      <c r="E3" s="135"/>
      <c r="F3" s="135"/>
      <c r="G3" s="22"/>
      <c r="Q3" s="18" t="s">
        <v>100</v>
      </c>
    </row>
    <row r="4" spans="1:24" ht="17.399999999999999" customHeight="1" x14ac:dyDescent="0.3">
      <c r="A4" s="20" t="s">
        <v>9</v>
      </c>
      <c r="B4" s="136">
        <f>'Rehab Staff Allocation'!B4:C4</f>
        <v>0</v>
      </c>
      <c r="C4" s="136"/>
      <c r="D4" s="137" t="s">
        <v>0</v>
      </c>
      <c r="E4" s="137"/>
      <c r="F4" s="23">
        <f>'Rehab Staff Allocation'!F4</f>
        <v>1</v>
      </c>
      <c r="G4" s="21"/>
    </row>
    <row r="5" spans="1:24" x14ac:dyDescent="0.3">
      <c r="A5" s="24"/>
      <c r="B5" s="25"/>
      <c r="C5" s="26"/>
      <c r="D5" s="26"/>
      <c r="E5" s="26"/>
      <c r="F5" s="27"/>
      <c r="G5" s="27"/>
    </row>
    <row r="6" spans="1:24" ht="17.399999999999999" x14ac:dyDescent="0.3">
      <c r="A6" s="153" t="s">
        <v>97</v>
      </c>
      <c r="B6" s="153"/>
      <c r="C6" s="153"/>
      <c r="D6" s="153"/>
      <c r="E6" s="153"/>
      <c r="F6" s="153"/>
      <c r="G6" s="28"/>
    </row>
    <row r="7" spans="1:24" ht="17.399999999999999" x14ac:dyDescent="0.3">
      <c r="A7" s="28"/>
      <c r="B7" s="28"/>
      <c r="C7" s="28"/>
      <c r="D7" s="28"/>
      <c r="E7" s="28"/>
      <c r="F7" s="28"/>
      <c r="G7" s="28"/>
    </row>
    <row r="8" spans="1:24" ht="31.8" customHeight="1" x14ac:dyDescent="0.3">
      <c r="A8" s="152" t="s">
        <v>121</v>
      </c>
      <c r="B8" s="152"/>
      <c r="C8" s="152"/>
      <c r="D8" s="152"/>
      <c r="E8" s="152"/>
      <c r="F8" s="152"/>
      <c r="G8" s="152"/>
    </row>
    <row r="9" spans="1:24" ht="44.4" customHeight="1" x14ac:dyDescent="0.3">
      <c r="A9" s="29" t="s">
        <v>33</v>
      </c>
      <c r="B9" s="30" t="s">
        <v>103</v>
      </c>
      <c r="C9" s="30" t="s">
        <v>7</v>
      </c>
      <c r="D9" s="30" t="s">
        <v>1</v>
      </c>
      <c r="E9" s="30" t="s">
        <v>2</v>
      </c>
      <c r="F9" s="30" t="s">
        <v>10</v>
      </c>
      <c r="G9" s="30" t="s">
        <v>3</v>
      </c>
    </row>
    <row r="10" spans="1:24" x14ac:dyDescent="0.3">
      <c r="A10" s="31" t="s">
        <v>104</v>
      </c>
      <c r="B10" s="2"/>
      <c r="C10" s="7"/>
      <c r="D10" s="7"/>
      <c r="E10" s="7"/>
      <c r="F10" s="6"/>
      <c r="G10" s="6"/>
    </row>
    <row r="11" spans="1:24" x14ac:dyDescent="0.3">
      <c r="A11" s="31" t="s">
        <v>105</v>
      </c>
      <c r="B11" s="2"/>
      <c r="C11" s="7"/>
      <c r="D11" s="7"/>
      <c r="E11" s="7"/>
      <c r="F11" s="6"/>
      <c r="G11" s="6"/>
    </row>
    <row r="12" spans="1:24" x14ac:dyDescent="0.3">
      <c r="A12" s="31" t="s">
        <v>106</v>
      </c>
      <c r="B12" s="2"/>
      <c r="C12" s="7"/>
      <c r="D12" s="7"/>
      <c r="E12" s="7"/>
      <c r="F12" s="6"/>
      <c r="G12" s="6"/>
      <c r="H12" s="34"/>
      <c r="I12" s="34"/>
      <c r="J12" s="34"/>
      <c r="K12" s="34"/>
      <c r="L12" s="34"/>
      <c r="M12" s="34"/>
      <c r="N12" s="34"/>
      <c r="O12" s="34"/>
      <c r="P12" s="34"/>
    </row>
    <row r="13" spans="1:24" x14ac:dyDescent="0.3">
      <c r="A13" s="31" t="s">
        <v>59</v>
      </c>
      <c r="B13" s="2"/>
      <c r="C13" s="7"/>
      <c r="D13" s="7"/>
      <c r="E13" s="7"/>
      <c r="F13" s="6"/>
      <c r="G13" s="6"/>
      <c r="H13" s="34"/>
      <c r="I13" s="34"/>
      <c r="J13" s="34"/>
      <c r="K13" s="34"/>
      <c r="L13" s="34"/>
      <c r="M13" s="34"/>
      <c r="N13" s="34"/>
      <c r="O13" s="34"/>
      <c r="P13" s="34"/>
    </row>
    <row r="14" spans="1:24" x14ac:dyDescent="0.3">
      <c r="A14" s="35" t="s">
        <v>60</v>
      </c>
      <c r="B14" s="55">
        <f>SUM(B10:B13)</f>
        <v>0</v>
      </c>
      <c r="C14" s="4">
        <f>SUM(C10:C13)</f>
        <v>0</v>
      </c>
      <c r="D14" s="4">
        <f>SUM(D10:D13)</f>
        <v>0</v>
      </c>
      <c r="E14" s="4">
        <f>SUM(E10:E13)</f>
        <v>0</v>
      </c>
      <c r="F14" s="27"/>
      <c r="G14" s="27"/>
      <c r="H14" s="34"/>
      <c r="I14" s="34"/>
      <c r="J14" s="34"/>
      <c r="K14" s="34"/>
      <c r="L14" s="34"/>
      <c r="M14" s="34"/>
      <c r="N14" s="34"/>
      <c r="O14" s="34"/>
      <c r="P14" s="34"/>
    </row>
    <row r="15" spans="1:24" s="41" customFormat="1" x14ac:dyDescent="0.3">
      <c r="A15" s="37"/>
      <c r="B15" s="38"/>
      <c r="C15" s="5"/>
      <c r="D15" s="5"/>
      <c r="E15" s="19"/>
      <c r="F15" s="19"/>
      <c r="G15" s="39"/>
    </row>
    <row r="16" spans="1:24" ht="26.4" x14ac:dyDescent="0.3">
      <c r="A16" s="148" t="s">
        <v>37</v>
      </c>
      <c r="B16" s="149"/>
      <c r="C16" s="42" t="s">
        <v>7</v>
      </c>
      <c r="D16" s="42" t="s">
        <v>1</v>
      </c>
      <c r="E16" s="42" t="s">
        <v>2</v>
      </c>
      <c r="F16" s="42" t="s">
        <v>10</v>
      </c>
      <c r="G16" s="42" t="s">
        <v>3</v>
      </c>
      <c r="H16" s="151" t="s">
        <v>75</v>
      </c>
      <c r="I16" s="151"/>
      <c r="J16" s="41"/>
      <c r="K16" s="41"/>
      <c r="L16" s="41"/>
      <c r="M16" s="41"/>
      <c r="N16" s="41"/>
      <c r="O16" s="41"/>
      <c r="P16" s="34"/>
      <c r="Q16" s="34"/>
      <c r="R16" s="34"/>
      <c r="S16" s="34"/>
      <c r="T16" s="34"/>
      <c r="U16" s="34"/>
      <c r="V16" s="34"/>
      <c r="W16" s="34"/>
      <c r="X16" s="34"/>
    </row>
    <row r="17" spans="1:24" s="34" customFormat="1" x14ac:dyDescent="0.3">
      <c r="A17" s="144" t="s">
        <v>73</v>
      </c>
      <c r="B17" s="145"/>
      <c r="C17" s="33">
        <v>1200</v>
      </c>
      <c r="D17" s="33">
        <f>C17</f>
        <v>1200</v>
      </c>
      <c r="E17" s="8"/>
      <c r="F17" s="9"/>
      <c r="G17" s="3"/>
      <c r="H17" s="150" t="s">
        <v>102</v>
      </c>
      <c r="I17" s="150"/>
      <c r="J17" s="41"/>
      <c r="K17" s="41"/>
      <c r="L17" s="41"/>
      <c r="M17" s="41"/>
      <c r="N17" s="41"/>
      <c r="O17" s="41"/>
    </row>
    <row r="18" spans="1:24" s="34" customFormat="1" x14ac:dyDescent="0.3">
      <c r="A18" s="144" t="s">
        <v>74</v>
      </c>
      <c r="B18" s="145"/>
      <c r="C18" s="33">
        <f>'Rehab Staff Allocation'!H26</f>
        <v>0</v>
      </c>
      <c r="D18" s="8"/>
      <c r="E18" s="8"/>
      <c r="F18" s="9"/>
      <c r="G18" s="3"/>
      <c r="H18" s="150" t="s">
        <v>101</v>
      </c>
      <c r="I18" s="150"/>
      <c r="J18" s="41"/>
      <c r="K18" s="41"/>
      <c r="L18" s="41"/>
      <c r="M18" s="41"/>
      <c r="N18" s="41"/>
      <c r="O18" s="41"/>
    </row>
    <row r="19" spans="1:24" s="34" customFormat="1" x14ac:dyDescent="0.3">
      <c r="A19" s="144" t="str">
        <f>'Rehab Staff Allocation'!A10:B10</f>
        <v>Staff Position 1</v>
      </c>
      <c r="B19" s="145"/>
      <c r="C19" s="33">
        <f>'Rehab Staff Allocation'!C10</f>
        <v>0</v>
      </c>
      <c r="D19" s="33">
        <f>'Rehab Staff Allocation'!E10</f>
        <v>0</v>
      </c>
      <c r="E19" s="8"/>
      <c r="F19" s="9"/>
      <c r="G19" s="3"/>
      <c r="H19" s="41"/>
      <c r="I19" s="41"/>
      <c r="J19" s="41"/>
      <c r="K19" s="41"/>
      <c r="L19" s="41"/>
      <c r="M19" s="41"/>
      <c r="N19" s="41"/>
      <c r="O19" s="41"/>
    </row>
    <row r="20" spans="1:24" s="34" customFormat="1" x14ac:dyDescent="0.3">
      <c r="A20" s="144" t="str">
        <f>'Rehab Staff Allocation'!A11:B11</f>
        <v>Staff Position 2</v>
      </c>
      <c r="B20" s="145"/>
      <c r="C20" s="33">
        <f>'Rehab Staff Allocation'!C11</f>
        <v>0</v>
      </c>
      <c r="D20" s="33">
        <f>'Rehab Staff Allocation'!E11</f>
        <v>0</v>
      </c>
      <c r="E20" s="8"/>
      <c r="F20" s="9"/>
      <c r="G20" s="3"/>
      <c r="H20" s="41"/>
      <c r="I20" s="41"/>
      <c r="J20" s="43"/>
      <c r="K20" s="43"/>
      <c r="L20" s="43"/>
      <c r="M20" s="43"/>
      <c r="N20" s="43"/>
      <c r="O20" s="43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34" customFormat="1" x14ac:dyDescent="0.3">
      <c r="A21" s="144" t="str">
        <f>'Rehab Staff Allocation'!A12:B12</f>
        <v>Staff Position 3</v>
      </c>
      <c r="B21" s="145"/>
      <c r="C21" s="33">
        <f>'Rehab Staff Allocation'!C12</f>
        <v>0</v>
      </c>
      <c r="D21" s="33">
        <f>'Rehab Staff Allocation'!E12</f>
        <v>0</v>
      </c>
      <c r="E21" s="8"/>
      <c r="F21" s="9"/>
      <c r="G21" s="3"/>
      <c r="H21" s="41"/>
      <c r="I21" s="41"/>
      <c r="J21" s="43"/>
      <c r="K21" s="43"/>
      <c r="L21" s="43"/>
      <c r="M21" s="43"/>
      <c r="N21" s="43"/>
      <c r="O21" s="43"/>
      <c r="P21" s="18"/>
      <c r="Q21" s="18"/>
      <c r="R21" s="18"/>
      <c r="S21" s="18"/>
      <c r="T21" s="18"/>
      <c r="U21" s="18"/>
      <c r="V21" s="18"/>
      <c r="W21" s="18"/>
      <c r="X21" s="18"/>
    </row>
    <row r="22" spans="1:24" s="34" customFormat="1" x14ac:dyDescent="0.3">
      <c r="A22" s="144" t="str">
        <f>'Rehab Staff Allocation'!A13:B13</f>
        <v>Staff Position 4</v>
      </c>
      <c r="B22" s="145"/>
      <c r="C22" s="33">
        <f>'Rehab Staff Allocation'!C13</f>
        <v>0</v>
      </c>
      <c r="D22" s="33">
        <f>'Rehab Staff Allocation'!E13</f>
        <v>0</v>
      </c>
      <c r="E22" s="8"/>
      <c r="F22" s="9"/>
      <c r="G22" s="3"/>
      <c r="H22" s="41"/>
      <c r="I22" s="41"/>
      <c r="J22" s="43"/>
      <c r="K22" s="43"/>
      <c r="L22" s="43"/>
      <c r="M22" s="43"/>
      <c r="N22" s="43"/>
      <c r="O22" s="43"/>
      <c r="P22" s="18"/>
      <c r="Q22" s="18"/>
      <c r="R22" s="18"/>
      <c r="S22" s="18"/>
      <c r="T22" s="18"/>
      <c r="U22" s="18"/>
      <c r="V22" s="18"/>
      <c r="W22" s="18"/>
      <c r="X22" s="18"/>
    </row>
    <row r="23" spans="1:24" s="34" customFormat="1" x14ac:dyDescent="0.3">
      <c r="A23" s="144" t="str">
        <f>'Rehab Staff Allocation'!A14:B14</f>
        <v>Staff Position 5</v>
      </c>
      <c r="B23" s="145"/>
      <c r="C23" s="33">
        <f>'Rehab Staff Allocation'!C14</f>
        <v>0</v>
      </c>
      <c r="D23" s="33">
        <f>'Rehab Staff Allocation'!E14</f>
        <v>0</v>
      </c>
      <c r="E23" s="8"/>
      <c r="F23" s="9"/>
      <c r="G23" s="3"/>
      <c r="H23" s="41"/>
      <c r="I23" s="41"/>
      <c r="J23" s="43"/>
      <c r="K23" s="43"/>
      <c r="L23" s="43"/>
      <c r="M23" s="43"/>
      <c r="N23" s="43"/>
      <c r="O23" s="43"/>
      <c r="P23" s="18"/>
      <c r="Q23" s="18"/>
      <c r="R23" s="18"/>
      <c r="S23" s="18"/>
      <c r="T23" s="18"/>
      <c r="U23" s="18"/>
      <c r="V23" s="18"/>
      <c r="W23" s="18"/>
      <c r="X23" s="18"/>
    </row>
    <row r="24" spans="1:24" s="34" customFormat="1" x14ac:dyDescent="0.3">
      <c r="A24" s="144" t="str">
        <f>'Rehab Staff Allocation'!A15:B15</f>
        <v>Staff Position 6</v>
      </c>
      <c r="B24" s="145"/>
      <c r="C24" s="33">
        <f>'Rehab Staff Allocation'!C15</f>
        <v>0</v>
      </c>
      <c r="D24" s="33">
        <f>'Rehab Staff Allocation'!E15</f>
        <v>0</v>
      </c>
      <c r="E24" s="8"/>
      <c r="F24" s="9"/>
      <c r="G24" s="3"/>
      <c r="H24" s="41"/>
      <c r="I24" s="41"/>
      <c r="J24" s="43"/>
      <c r="K24" s="43"/>
      <c r="L24" s="43"/>
      <c r="M24" s="43"/>
      <c r="N24" s="43"/>
      <c r="O24" s="43"/>
      <c r="P24" s="18"/>
      <c r="Q24" s="18"/>
      <c r="R24" s="18"/>
      <c r="S24" s="18"/>
      <c r="T24" s="18"/>
      <c r="U24" s="18"/>
      <c r="V24" s="18"/>
      <c r="W24" s="18"/>
      <c r="X24" s="18"/>
    </row>
    <row r="25" spans="1:24" x14ac:dyDescent="0.3">
      <c r="A25" s="142" t="s">
        <v>12</v>
      </c>
      <c r="B25" s="143"/>
      <c r="C25" s="8"/>
      <c r="D25" s="8"/>
      <c r="E25" s="8"/>
      <c r="F25" s="9"/>
      <c r="G25" s="3"/>
      <c r="H25" s="41"/>
      <c r="I25" s="41"/>
      <c r="J25" s="43"/>
      <c r="K25" s="43"/>
      <c r="L25" s="43"/>
      <c r="M25" s="43"/>
      <c r="N25" s="43"/>
      <c r="O25" s="43"/>
    </row>
    <row r="26" spans="1:24" x14ac:dyDescent="0.3">
      <c r="A26" s="142" t="s">
        <v>61</v>
      </c>
      <c r="B26" s="143"/>
      <c r="C26" s="8"/>
      <c r="D26" s="8"/>
      <c r="E26" s="8"/>
      <c r="F26" s="9"/>
      <c r="G26" s="3"/>
      <c r="H26" s="41"/>
      <c r="I26" s="41"/>
      <c r="J26" s="43"/>
      <c r="K26" s="43"/>
      <c r="L26" s="43"/>
      <c r="M26" s="43"/>
      <c r="N26" s="43"/>
      <c r="O26" s="43"/>
    </row>
    <row r="27" spans="1:24" x14ac:dyDescent="0.3">
      <c r="A27" s="142" t="s">
        <v>62</v>
      </c>
      <c r="B27" s="143"/>
      <c r="C27" s="8"/>
      <c r="D27" s="8"/>
      <c r="E27" s="8"/>
      <c r="F27" s="9"/>
      <c r="G27" s="3"/>
      <c r="H27" s="41"/>
      <c r="I27" s="41"/>
      <c r="J27" s="43"/>
      <c r="K27" s="43"/>
      <c r="L27" s="43"/>
      <c r="M27" s="43"/>
      <c r="N27" s="43"/>
      <c r="O27" s="43"/>
    </row>
    <row r="28" spans="1:24" x14ac:dyDescent="0.3">
      <c r="A28" s="142" t="s">
        <v>63</v>
      </c>
      <c r="B28" s="143"/>
      <c r="C28" s="8"/>
      <c r="D28" s="8"/>
      <c r="E28" s="8"/>
      <c r="F28" s="9"/>
      <c r="G28" s="3"/>
      <c r="H28" s="41"/>
      <c r="I28" s="41"/>
      <c r="J28" s="43"/>
      <c r="K28" s="43"/>
      <c r="L28" s="43"/>
      <c r="M28" s="43"/>
      <c r="N28" s="43"/>
      <c r="O28" s="43"/>
    </row>
    <row r="29" spans="1:24" x14ac:dyDescent="0.3">
      <c r="A29" s="138" t="s">
        <v>64</v>
      </c>
      <c r="B29" s="139"/>
      <c r="C29" s="11">
        <f>SUM(C17:C28)</f>
        <v>1200</v>
      </c>
      <c r="D29" s="11">
        <f>SUM(D17:D28)</f>
        <v>1200</v>
      </c>
      <c r="E29" s="11">
        <f>SUM(E17:E28)</f>
        <v>0</v>
      </c>
      <c r="F29" s="27"/>
      <c r="G29" s="27"/>
      <c r="H29" s="41"/>
      <c r="I29" s="41"/>
      <c r="J29" s="43"/>
      <c r="K29" s="43"/>
      <c r="L29" s="43"/>
      <c r="M29" s="43"/>
      <c r="N29" s="43"/>
      <c r="O29" s="43"/>
    </row>
    <row r="30" spans="1:24" ht="15" customHeight="1" x14ac:dyDescent="0.3">
      <c r="A30" s="19"/>
      <c r="B30" s="19"/>
      <c r="C30" s="19"/>
      <c r="D30" s="19"/>
      <c r="E30" s="19"/>
      <c r="F30" s="19"/>
      <c r="G30" s="39"/>
      <c r="H30" s="41"/>
      <c r="I30" s="43"/>
      <c r="J30" s="43"/>
      <c r="K30" s="43"/>
      <c r="L30" s="43"/>
      <c r="M30" s="43"/>
      <c r="N30" s="43"/>
    </row>
    <row r="31" spans="1:24" ht="28.2" customHeight="1" x14ac:dyDescent="0.3">
      <c r="A31" s="146" t="s">
        <v>38</v>
      </c>
      <c r="B31" s="147"/>
      <c r="C31" s="42" t="s">
        <v>7</v>
      </c>
      <c r="D31" s="42" t="s">
        <v>1</v>
      </c>
      <c r="E31" s="42" t="s">
        <v>2</v>
      </c>
      <c r="F31" s="42" t="s">
        <v>10</v>
      </c>
      <c r="G31" s="42" t="s">
        <v>3</v>
      </c>
      <c r="H31" s="41"/>
      <c r="I31" s="41"/>
      <c r="J31" s="43"/>
      <c r="K31" s="43"/>
      <c r="L31" s="43"/>
      <c r="M31" s="43"/>
      <c r="N31" s="43"/>
      <c r="O31" s="43"/>
    </row>
    <row r="32" spans="1:24" x14ac:dyDescent="0.3">
      <c r="A32" s="144" t="str">
        <f>'Rehab Staff Allocation'!A20:B20</f>
        <v>Executive Director</v>
      </c>
      <c r="B32" s="145"/>
      <c r="C32" s="33">
        <f>'Rehab Staff Allocation'!C20</f>
        <v>0</v>
      </c>
      <c r="D32" s="33">
        <f>'Rehab Staff Allocation'!E20</f>
        <v>0</v>
      </c>
      <c r="E32" s="8"/>
      <c r="F32" s="9"/>
      <c r="G32" s="6"/>
      <c r="H32" s="41"/>
      <c r="I32" s="41"/>
      <c r="J32" s="43"/>
      <c r="K32" s="43"/>
      <c r="L32" s="43"/>
      <c r="M32" s="43"/>
      <c r="N32" s="43"/>
      <c r="O32" s="43"/>
    </row>
    <row r="33" spans="1:24" x14ac:dyDescent="0.3">
      <c r="A33" s="144" t="str">
        <f>'Rehab Staff Allocation'!A21:B21</f>
        <v>Accountant</v>
      </c>
      <c r="B33" s="145"/>
      <c r="C33" s="33">
        <f>'Rehab Staff Allocation'!C21</f>
        <v>0</v>
      </c>
      <c r="D33" s="33">
        <f>'Rehab Staff Allocation'!E21</f>
        <v>0</v>
      </c>
      <c r="E33" s="8"/>
      <c r="F33" s="9"/>
      <c r="G33" s="6"/>
      <c r="H33" s="41"/>
      <c r="I33" s="41"/>
      <c r="J33" s="41"/>
      <c r="K33" s="41"/>
      <c r="L33" s="41"/>
      <c r="M33" s="41"/>
      <c r="N33" s="41"/>
      <c r="O33" s="41"/>
      <c r="P33" s="34"/>
      <c r="Q33" s="34"/>
      <c r="R33" s="34"/>
      <c r="S33" s="34"/>
      <c r="T33" s="34"/>
      <c r="U33" s="34"/>
      <c r="V33" s="34"/>
      <c r="W33" s="34"/>
      <c r="X33" s="34"/>
    </row>
    <row r="34" spans="1:24" s="34" customFormat="1" x14ac:dyDescent="0.3">
      <c r="A34" s="144" t="str">
        <f>'Rehab Staff Allocation'!A22:B22</f>
        <v xml:space="preserve">Other Staff </v>
      </c>
      <c r="B34" s="145"/>
      <c r="C34" s="33">
        <f>'Rehab Staff Allocation'!C22</f>
        <v>0</v>
      </c>
      <c r="D34" s="33">
        <f>'Rehab Staff Allocation'!E22</f>
        <v>0</v>
      </c>
      <c r="E34" s="8"/>
      <c r="F34" s="9"/>
      <c r="G34" s="6"/>
      <c r="H34" s="41"/>
      <c r="I34" s="41"/>
      <c r="J34" s="43"/>
      <c r="K34" s="43"/>
      <c r="L34" s="43"/>
      <c r="M34" s="43"/>
      <c r="N34" s="43"/>
      <c r="O34" s="43"/>
      <c r="P34" s="18"/>
      <c r="Q34" s="18"/>
      <c r="R34" s="18"/>
      <c r="S34" s="18"/>
      <c r="T34" s="18"/>
      <c r="U34" s="18"/>
      <c r="V34" s="18"/>
      <c r="W34" s="18"/>
      <c r="X34" s="18"/>
    </row>
    <row r="35" spans="1:24" s="34" customFormat="1" x14ac:dyDescent="0.3">
      <c r="A35" s="144" t="str">
        <f>'Rehab Staff Allocation'!A23:B23</f>
        <v>Other Staff</v>
      </c>
      <c r="B35" s="145"/>
      <c r="C35" s="33">
        <f>'Rehab Staff Allocation'!C23</f>
        <v>0</v>
      </c>
      <c r="D35" s="33">
        <f>'Rehab Staff Allocation'!E23</f>
        <v>0</v>
      </c>
      <c r="E35" s="8"/>
      <c r="F35" s="9"/>
      <c r="G35" s="6"/>
      <c r="H35" s="41"/>
      <c r="I35" s="41"/>
      <c r="J35" s="43"/>
      <c r="K35" s="43"/>
      <c r="L35" s="43"/>
      <c r="M35" s="43"/>
      <c r="N35" s="43"/>
      <c r="O35" s="43"/>
      <c r="P35" s="18"/>
      <c r="Q35" s="18"/>
      <c r="R35" s="18"/>
      <c r="S35" s="18"/>
      <c r="T35" s="18"/>
      <c r="U35" s="18"/>
      <c r="V35" s="18"/>
      <c r="W35" s="18"/>
      <c r="X35" s="18"/>
    </row>
    <row r="36" spans="1:24" s="34" customFormat="1" x14ac:dyDescent="0.3">
      <c r="A36" s="144" t="str">
        <f>'Rehab Staff Allocation'!A24:B24</f>
        <v>Operating Expenses (i.e. rent, utilities)</v>
      </c>
      <c r="B36" s="145"/>
      <c r="C36" s="33">
        <f>'Rehab Staff Allocation'!C24</f>
        <v>0</v>
      </c>
      <c r="D36" s="33">
        <f>'Rehab Staff Allocation'!E24</f>
        <v>0</v>
      </c>
      <c r="E36" s="8"/>
      <c r="F36" s="9"/>
      <c r="G36" s="6"/>
      <c r="H36" s="41"/>
      <c r="I36" s="41"/>
      <c r="J36" s="44"/>
      <c r="K36" s="44"/>
      <c r="L36" s="44"/>
      <c r="M36" s="44"/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5.6" customHeight="1" x14ac:dyDescent="0.3">
      <c r="A37" s="144" t="str">
        <f>'Rehab Staff Allocation'!A25:B25</f>
        <v>Equipment, materials and supplies</v>
      </c>
      <c r="B37" s="145"/>
      <c r="C37" s="33">
        <f>'Rehab Staff Allocation'!C25</f>
        <v>0</v>
      </c>
      <c r="D37" s="33">
        <f>'Rehab Staff Allocation'!E25</f>
        <v>0</v>
      </c>
      <c r="E37" s="8"/>
      <c r="F37" s="54"/>
      <c r="G37" s="6"/>
      <c r="H37" s="41"/>
      <c r="I37" s="41"/>
      <c r="J37" s="44"/>
      <c r="K37" s="44"/>
      <c r="L37" s="44"/>
      <c r="M37" s="44"/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5.6" customHeight="1" x14ac:dyDescent="0.3">
      <c r="A38" s="144" t="str">
        <f>'Rehab Staff Allocation'!A26:B26</f>
        <v>Taxes and Insurance</v>
      </c>
      <c r="B38" s="145"/>
      <c r="C38" s="33">
        <f>'Rehab Staff Allocation'!C26</f>
        <v>0</v>
      </c>
      <c r="D38" s="33">
        <f>'Rehab Staff Allocation'!E26</f>
        <v>0</v>
      </c>
      <c r="E38" s="8"/>
      <c r="F38" s="54"/>
      <c r="G38" s="6"/>
      <c r="H38" s="41"/>
      <c r="I38" s="41"/>
      <c r="J38" s="44"/>
      <c r="K38" s="44"/>
      <c r="L38" s="44"/>
      <c r="M38" s="44"/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</row>
    <row r="39" spans="1:24" s="45" customFormat="1" x14ac:dyDescent="0.3">
      <c r="A39" s="144" t="str">
        <f>'Rehab Staff Allocation'!A27:B27</f>
        <v>Communication Cost</v>
      </c>
      <c r="B39" s="145"/>
      <c r="C39" s="33">
        <f>'Rehab Staff Allocation'!C27</f>
        <v>0</v>
      </c>
      <c r="D39" s="33">
        <f>'Rehab Staff Allocation'!E27</f>
        <v>0</v>
      </c>
      <c r="E39" s="8"/>
      <c r="F39" s="54"/>
      <c r="G39" s="6"/>
      <c r="H39" s="41"/>
      <c r="I39" s="41"/>
      <c r="J39" s="44"/>
      <c r="K39" s="44"/>
      <c r="L39" s="44"/>
      <c r="M39" s="44"/>
      <c r="N39" s="44"/>
      <c r="O39" s="44"/>
    </row>
    <row r="40" spans="1:24" s="45" customFormat="1" x14ac:dyDescent="0.3">
      <c r="A40" s="144" t="str">
        <f>'Rehab Staff Allocation'!A28:B28</f>
        <v>Audit Cost</v>
      </c>
      <c r="B40" s="145"/>
      <c r="C40" s="33">
        <f>'Rehab Staff Allocation'!C28</f>
        <v>0</v>
      </c>
      <c r="D40" s="33">
        <f>'Rehab Staff Allocation'!E28</f>
        <v>0</v>
      </c>
      <c r="E40" s="8"/>
      <c r="F40" s="54"/>
      <c r="G40" s="6"/>
      <c r="H40" s="41"/>
      <c r="I40" s="41"/>
      <c r="J40" s="41"/>
      <c r="K40" s="41"/>
      <c r="L40" s="41"/>
      <c r="M40" s="41"/>
      <c r="N40" s="41"/>
      <c r="O40" s="41"/>
      <c r="P40" s="34"/>
      <c r="Q40" s="34"/>
      <c r="R40" s="34"/>
      <c r="S40" s="34"/>
      <c r="T40" s="34"/>
      <c r="U40" s="34"/>
      <c r="V40" s="34"/>
      <c r="W40" s="34"/>
      <c r="X40" s="34"/>
    </row>
    <row r="41" spans="1:24" s="45" customFormat="1" x14ac:dyDescent="0.3">
      <c r="A41" s="144" t="str">
        <f>'Rehab Staff Allocation'!A29:B29</f>
        <v>Legal Cost</v>
      </c>
      <c r="B41" s="145"/>
      <c r="C41" s="33">
        <f>'Rehab Staff Allocation'!C29</f>
        <v>0</v>
      </c>
      <c r="D41" s="33">
        <f>'Rehab Staff Allocation'!E29</f>
        <v>0</v>
      </c>
      <c r="E41" s="8"/>
      <c r="F41" s="9"/>
      <c r="G41" s="6"/>
      <c r="H41" s="41"/>
      <c r="I41" s="41"/>
      <c r="J41" s="41"/>
      <c r="K41" s="41"/>
      <c r="L41" s="41"/>
      <c r="M41" s="41"/>
      <c r="N41" s="41"/>
      <c r="O41" s="41"/>
      <c r="P41" s="34"/>
      <c r="Q41" s="34"/>
      <c r="R41" s="34"/>
      <c r="S41" s="34"/>
      <c r="T41" s="34"/>
      <c r="U41" s="34"/>
      <c r="V41" s="34"/>
      <c r="W41" s="34"/>
      <c r="X41" s="34"/>
    </row>
    <row r="42" spans="1:24" s="34" customFormat="1" ht="18" customHeight="1" x14ac:dyDescent="0.3">
      <c r="A42" s="138" t="s">
        <v>70</v>
      </c>
      <c r="B42" s="139"/>
      <c r="C42" s="11">
        <f>SUM(C33:C41)</f>
        <v>0</v>
      </c>
      <c r="D42" s="11">
        <f>SUM(D33:D41)</f>
        <v>0</v>
      </c>
      <c r="E42" s="11">
        <f>SUM(E33:E41)</f>
        <v>0</v>
      </c>
      <c r="F42" s="27"/>
      <c r="G42" s="27"/>
      <c r="H42" s="41"/>
      <c r="I42" s="41"/>
      <c r="J42" s="43"/>
      <c r="K42" s="43"/>
      <c r="L42" s="43"/>
      <c r="M42" s="43"/>
      <c r="N42" s="43"/>
      <c r="O42" s="43"/>
      <c r="P42" s="18"/>
      <c r="Q42" s="18"/>
      <c r="R42" s="18"/>
      <c r="S42" s="18"/>
      <c r="T42" s="18"/>
      <c r="U42" s="18"/>
      <c r="V42" s="18"/>
      <c r="W42" s="18"/>
      <c r="X42" s="18"/>
    </row>
    <row r="43" spans="1:24" s="34" customFormat="1" ht="18" customHeight="1" x14ac:dyDescent="0.3">
      <c r="A43" s="39"/>
      <c r="B43" s="39"/>
      <c r="C43" s="39"/>
      <c r="D43" s="39"/>
      <c r="E43" s="39"/>
      <c r="F43" s="27"/>
      <c r="G43" s="27"/>
      <c r="H43" s="41"/>
      <c r="I43" s="41"/>
      <c r="J43" s="43"/>
      <c r="K43" s="43"/>
      <c r="L43" s="43"/>
      <c r="M43" s="43"/>
      <c r="N43" s="43"/>
      <c r="O43" s="43"/>
      <c r="P43" s="18"/>
      <c r="Q43" s="18"/>
      <c r="R43" s="18"/>
      <c r="S43" s="18"/>
      <c r="T43" s="18"/>
      <c r="U43" s="18"/>
      <c r="V43" s="18"/>
      <c r="W43" s="18"/>
      <c r="X43" s="18"/>
    </row>
    <row r="44" spans="1:24" s="34" customFormat="1" ht="21.6" customHeight="1" x14ac:dyDescent="0.3">
      <c r="A44" s="140" t="s">
        <v>8</v>
      </c>
      <c r="B44" s="141"/>
      <c r="C44" s="56">
        <f>C14+C29+C42</f>
        <v>1200</v>
      </c>
      <c r="D44" s="56">
        <f>D14+D29+D42</f>
        <v>1200</v>
      </c>
      <c r="E44" s="56">
        <f>E14+E29+E42</f>
        <v>0</v>
      </c>
      <c r="F44" s="27"/>
      <c r="G44" s="27"/>
      <c r="H44" s="41"/>
      <c r="I44" s="41"/>
      <c r="J44" s="43"/>
      <c r="K44" s="43"/>
      <c r="L44" s="43"/>
      <c r="M44" s="43"/>
      <c r="N44" s="43"/>
      <c r="O44" s="43"/>
      <c r="P44" s="18"/>
      <c r="Q44" s="18"/>
      <c r="R44" s="18"/>
      <c r="S44" s="18"/>
      <c r="T44" s="18"/>
      <c r="U44" s="18"/>
      <c r="V44" s="18"/>
      <c r="W44" s="18"/>
      <c r="X44" s="18"/>
    </row>
    <row r="45" spans="1:24" s="34" customFormat="1" x14ac:dyDescent="0.3">
      <c r="A45" s="47"/>
      <c r="B45" s="47"/>
      <c r="C45" s="48"/>
      <c r="D45" s="48"/>
      <c r="E45" s="45"/>
      <c r="F45" s="45"/>
      <c r="G45" s="41"/>
      <c r="H45" s="41"/>
      <c r="I45" s="43"/>
      <c r="J45" s="43"/>
      <c r="K45" s="43"/>
      <c r="L45" s="43"/>
      <c r="M45" s="43"/>
      <c r="N45" s="43"/>
      <c r="O45" s="18"/>
      <c r="P45" s="18"/>
      <c r="Q45" s="18"/>
      <c r="R45" s="18"/>
      <c r="S45" s="18"/>
      <c r="T45" s="18"/>
      <c r="U45" s="18"/>
      <c r="V45" s="18"/>
      <c r="W45" s="18"/>
    </row>
    <row r="46" spans="1:24" x14ac:dyDescent="0.3">
      <c r="A46" s="45"/>
      <c r="B46" s="45"/>
      <c r="C46" s="48"/>
      <c r="D46" s="48"/>
      <c r="E46" s="45"/>
      <c r="F46" s="49"/>
      <c r="G46" s="41"/>
      <c r="H46" s="41"/>
      <c r="I46" s="43"/>
      <c r="J46" s="43"/>
      <c r="K46" s="43"/>
      <c r="L46" s="43"/>
      <c r="M46" s="43"/>
      <c r="N46" s="43"/>
    </row>
    <row r="47" spans="1:24" ht="18" customHeight="1" x14ac:dyDescent="0.3">
      <c r="A47" s="45"/>
      <c r="B47" s="45"/>
      <c r="C47" s="48"/>
      <c r="D47" s="48"/>
      <c r="E47" s="45"/>
      <c r="F47" s="50"/>
      <c r="G47" s="41"/>
      <c r="H47" s="41"/>
      <c r="I47" s="43"/>
      <c r="J47" s="43"/>
      <c r="K47" s="43"/>
      <c r="L47" s="43"/>
      <c r="M47" s="43"/>
      <c r="N47" s="43"/>
    </row>
    <row r="48" spans="1:24" x14ac:dyDescent="0.3">
      <c r="A48" s="45"/>
      <c r="B48" s="45"/>
      <c r="C48" s="48"/>
      <c r="D48" s="48"/>
      <c r="E48" s="45"/>
      <c r="F48" s="50"/>
      <c r="G48" s="41"/>
      <c r="H48" s="41"/>
      <c r="I48" s="43"/>
      <c r="J48" s="43"/>
      <c r="K48" s="43"/>
      <c r="L48" s="43"/>
      <c r="M48" s="43"/>
      <c r="N48" s="43"/>
    </row>
    <row r="49" spans="1:14" x14ac:dyDescent="0.3">
      <c r="A49" s="45"/>
      <c r="B49" s="45"/>
      <c r="C49" s="48"/>
      <c r="D49" s="48"/>
      <c r="E49" s="45"/>
      <c r="F49" s="50"/>
      <c r="G49" s="41"/>
      <c r="H49" s="41"/>
      <c r="I49" s="43"/>
      <c r="J49" s="43"/>
      <c r="K49" s="43"/>
      <c r="L49" s="43"/>
      <c r="M49" s="43"/>
      <c r="N49" s="43"/>
    </row>
    <row r="50" spans="1:14" x14ac:dyDescent="0.3">
      <c r="A50" s="45"/>
      <c r="B50" s="45"/>
      <c r="C50" s="48"/>
      <c r="D50" s="48"/>
      <c r="E50" s="45"/>
      <c r="F50" s="50"/>
      <c r="G50" s="51"/>
      <c r="H50" s="43"/>
      <c r="I50" s="43"/>
      <c r="J50" s="43"/>
      <c r="K50" s="43"/>
      <c r="L50" s="43"/>
      <c r="M50" s="43"/>
      <c r="N50" s="43"/>
    </row>
    <row r="51" spans="1:14" x14ac:dyDescent="0.3">
      <c r="A51" s="45"/>
      <c r="B51" s="45"/>
      <c r="C51" s="48"/>
      <c r="D51" s="48"/>
      <c r="E51" s="45"/>
      <c r="F51" s="50"/>
      <c r="G51" s="43"/>
      <c r="H51" s="43"/>
      <c r="I51" s="43"/>
      <c r="J51" s="43"/>
      <c r="K51" s="43"/>
      <c r="L51" s="43"/>
      <c r="M51" s="43"/>
      <c r="N51" s="43"/>
    </row>
    <row r="52" spans="1:14" x14ac:dyDescent="0.3">
      <c r="A52" s="45"/>
      <c r="B52" s="45"/>
      <c r="C52" s="48"/>
      <c r="D52" s="48"/>
      <c r="E52" s="45"/>
      <c r="F52" s="50"/>
      <c r="G52" s="43"/>
      <c r="H52" s="43"/>
      <c r="I52" s="43"/>
      <c r="J52" s="43"/>
      <c r="K52" s="43"/>
      <c r="L52" s="43"/>
      <c r="M52" s="43"/>
      <c r="N52" s="43"/>
    </row>
    <row r="53" spans="1:14" x14ac:dyDescent="0.3">
      <c r="A53" s="45"/>
      <c r="B53" s="45"/>
      <c r="C53" s="48"/>
      <c r="D53" s="48"/>
      <c r="E53" s="45"/>
      <c r="F53" s="50"/>
      <c r="G53" s="43"/>
      <c r="H53" s="43"/>
      <c r="I53" s="43"/>
      <c r="J53" s="43"/>
      <c r="K53" s="43"/>
      <c r="L53" s="43"/>
      <c r="M53" s="43"/>
      <c r="N53" s="43"/>
    </row>
    <row r="54" spans="1:14" x14ac:dyDescent="0.3">
      <c r="A54" s="45"/>
      <c r="B54" s="45"/>
      <c r="C54" s="45"/>
      <c r="D54" s="45"/>
      <c r="F54" s="50"/>
      <c r="G54" s="43"/>
      <c r="H54" s="43"/>
      <c r="I54" s="43"/>
      <c r="J54" s="43"/>
      <c r="K54" s="43"/>
      <c r="L54" s="43"/>
      <c r="M54" s="43"/>
      <c r="N54" s="43"/>
    </row>
  </sheetData>
  <sheetProtection algorithmName="SHA-512" hashValue="IUiVIRgz9WrJ6rezIjf4lD6zRIuj2hqMDR3GhSxUawqLVN213vXWpdogABsMuuJAQ95DLD1YzeTxn/W6YSBHNA==" saltValue="iAt6qew3E7DM6mXneCPjBQ==" spinCount="100000" sheet="1" objects="1" scenarios="1" insertRows="0"/>
  <mergeCells count="38">
    <mergeCell ref="B4:C4"/>
    <mergeCell ref="A1:D1"/>
    <mergeCell ref="E1:F1"/>
    <mergeCell ref="B2:F2"/>
    <mergeCell ref="B3:F3"/>
    <mergeCell ref="D4:E4"/>
    <mergeCell ref="A16:B16"/>
    <mergeCell ref="H18:I18"/>
    <mergeCell ref="H16:I16"/>
    <mergeCell ref="A8:G8"/>
    <mergeCell ref="A6:F6"/>
    <mergeCell ref="H17:I17"/>
    <mergeCell ref="A20:B20"/>
    <mergeCell ref="A19:B19"/>
    <mergeCell ref="A18:B18"/>
    <mergeCell ref="A17:B17"/>
    <mergeCell ref="A25:B25"/>
    <mergeCell ref="A24:B24"/>
    <mergeCell ref="A23:B23"/>
    <mergeCell ref="A22:B22"/>
    <mergeCell ref="A21:B21"/>
    <mergeCell ref="A27:B27"/>
    <mergeCell ref="A26:B26"/>
    <mergeCell ref="A32:B32"/>
    <mergeCell ref="A33:B33"/>
    <mergeCell ref="A34:B34"/>
    <mergeCell ref="A31:B31"/>
    <mergeCell ref="A42:B42"/>
    <mergeCell ref="A44:B44"/>
    <mergeCell ref="A29:B29"/>
    <mergeCell ref="A28:B28"/>
    <mergeCell ref="A35:B35"/>
    <mergeCell ref="A36:B36"/>
    <mergeCell ref="A37:B37"/>
    <mergeCell ref="A38:B38"/>
    <mergeCell ref="A39:B39"/>
    <mergeCell ref="A40:B40"/>
    <mergeCell ref="A41:B41"/>
  </mergeCells>
  <phoneticPr fontId="2" type="noConversion"/>
  <dataValidations count="1">
    <dataValidation type="list" allowBlank="1" showInputMessage="1" showErrorMessage="1" sqref="G10:G13 G17:G28 G32:G41">
      <formula1>$Q$2:$Q$3</formula1>
    </dataValidation>
  </dataValidations>
  <pageMargins left="0.75" right="0.75" top="0.75" bottom="1" header="0.5" footer="0.5"/>
  <pageSetup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FFFF"/>
    <pageSetUpPr fitToPage="1"/>
  </sheetPr>
  <dimension ref="A1:AL56"/>
  <sheetViews>
    <sheetView topLeftCell="A9" zoomScaleNormal="100" workbookViewId="0">
      <selection activeCell="A21" sqref="A21:B21"/>
    </sheetView>
  </sheetViews>
  <sheetFormatPr defaultColWidth="7.08984375" defaultRowHeight="15.6" x14ac:dyDescent="0.3"/>
  <cols>
    <col min="1" max="1" width="20.26953125" style="18" customWidth="1"/>
    <col min="2" max="2" width="12.90625" style="18" customWidth="1"/>
    <col min="3" max="5" width="15.08984375" style="18" customWidth="1"/>
    <col min="6" max="6" width="21.36328125" style="18" customWidth="1"/>
    <col min="7" max="7" width="11.36328125" style="18" customWidth="1"/>
    <col min="8" max="8" width="2.08984375" style="19" customWidth="1"/>
    <col min="9" max="9" width="20.7265625" style="19" customWidth="1"/>
    <col min="10" max="10" width="12.6328125" style="19" customWidth="1"/>
    <col min="11" max="13" width="13.453125" style="19" customWidth="1"/>
    <col min="14" max="14" width="18.54296875" style="19" customWidth="1"/>
    <col min="15" max="15" width="11.36328125" style="19" customWidth="1"/>
    <col min="16" max="16" width="2.36328125" style="19" customWidth="1"/>
    <col min="17" max="17" width="20.7265625" style="19" customWidth="1"/>
    <col min="18" max="18" width="12.6328125" style="19" customWidth="1"/>
    <col min="19" max="21" width="13.453125" style="19" customWidth="1"/>
    <col min="22" max="22" width="31.36328125" style="18" customWidth="1"/>
    <col min="23" max="23" width="21" style="18" customWidth="1"/>
    <col min="24" max="35" width="7.08984375" style="18" customWidth="1"/>
    <col min="36" max="36" width="9.81640625" style="18" customWidth="1"/>
    <col min="37" max="16384" width="7.08984375" style="18"/>
  </cols>
  <sheetData>
    <row r="1" spans="1:31" ht="47.4" customHeight="1" x14ac:dyDescent="0.3">
      <c r="A1" s="117" t="s">
        <v>78</v>
      </c>
      <c r="B1" s="117"/>
      <c r="C1" s="117"/>
      <c r="D1" s="117"/>
      <c r="E1" s="118"/>
      <c r="F1" s="118"/>
      <c r="AE1" s="18" t="s">
        <v>107</v>
      </c>
    </row>
    <row r="2" spans="1:31" ht="17.399999999999999" customHeight="1" x14ac:dyDescent="0.3">
      <c r="A2" s="20" t="s">
        <v>66</v>
      </c>
      <c r="B2" s="135">
        <f>'Rehab Staff Allocation'!B2:F2</f>
        <v>0</v>
      </c>
      <c r="C2" s="135"/>
      <c r="D2" s="135"/>
      <c r="E2" s="135"/>
      <c r="F2" s="135"/>
      <c r="G2" s="21"/>
      <c r="AE2" s="18" t="s">
        <v>99</v>
      </c>
    </row>
    <row r="3" spans="1:31" ht="17.399999999999999" customHeight="1" x14ac:dyDescent="0.35">
      <c r="A3" s="20" t="s">
        <v>6</v>
      </c>
      <c r="B3" s="135">
        <f>'Rehab Staff Allocation'!B3:F3</f>
        <v>0</v>
      </c>
      <c r="C3" s="135"/>
      <c r="D3" s="135"/>
      <c r="E3" s="135"/>
      <c r="F3" s="135"/>
      <c r="G3" s="22"/>
      <c r="AE3" s="18" t="s">
        <v>100</v>
      </c>
    </row>
    <row r="4" spans="1:31" ht="17.399999999999999" customHeight="1" x14ac:dyDescent="0.3">
      <c r="A4" s="20" t="s">
        <v>9</v>
      </c>
      <c r="B4" s="136">
        <f>'Rehab Staff Allocation'!B4:C4</f>
        <v>0</v>
      </c>
      <c r="C4" s="136"/>
      <c r="D4" s="137" t="s">
        <v>0</v>
      </c>
      <c r="E4" s="137"/>
      <c r="F4" s="23">
        <f>'Rehab Staff Allocation'!F4</f>
        <v>1</v>
      </c>
      <c r="G4" s="21"/>
    </row>
    <row r="5" spans="1:31" x14ac:dyDescent="0.3">
      <c r="A5" s="24"/>
      <c r="B5" s="25"/>
      <c r="C5" s="26"/>
      <c r="D5" s="26"/>
      <c r="E5" s="26"/>
      <c r="F5" s="27"/>
      <c r="G5" s="27"/>
    </row>
    <row r="6" spans="1:31" ht="17.399999999999999" x14ac:dyDescent="0.3">
      <c r="A6" s="153" t="s">
        <v>97</v>
      </c>
      <c r="B6" s="153"/>
      <c r="C6" s="153"/>
      <c r="D6" s="153"/>
      <c r="E6" s="153"/>
      <c r="F6" s="153"/>
      <c r="G6" s="28"/>
    </row>
    <row r="7" spans="1:31" ht="17.399999999999999" x14ac:dyDescent="0.3">
      <c r="A7" s="28"/>
      <c r="B7" s="28"/>
      <c r="C7" s="28"/>
      <c r="D7" s="28"/>
      <c r="E7" s="28"/>
      <c r="F7" s="28"/>
      <c r="G7" s="28"/>
    </row>
    <row r="8" spans="1:31" ht="31.8" customHeight="1" x14ac:dyDescent="0.3">
      <c r="A8" s="152" t="s">
        <v>121</v>
      </c>
      <c r="B8" s="152"/>
      <c r="C8" s="152"/>
      <c r="D8" s="152"/>
      <c r="E8" s="152"/>
      <c r="F8" s="152"/>
      <c r="G8" s="152"/>
      <c r="I8" s="152" t="s">
        <v>110</v>
      </c>
      <c r="J8" s="152"/>
      <c r="K8" s="152"/>
      <c r="L8" s="152"/>
      <c r="M8" s="152"/>
      <c r="N8" s="152"/>
      <c r="O8" s="152"/>
    </row>
    <row r="9" spans="1:31" x14ac:dyDescent="0.3">
      <c r="A9" s="154" t="s">
        <v>109</v>
      </c>
      <c r="B9" s="155"/>
      <c r="C9" s="155"/>
      <c r="D9" s="155"/>
      <c r="E9" s="155"/>
      <c r="F9" s="155"/>
      <c r="G9" s="156"/>
      <c r="I9" s="154" t="s">
        <v>108</v>
      </c>
      <c r="J9" s="155"/>
      <c r="K9" s="155"/>
      <c r="L9" s="155"/>
      <c r="M9" s="155"/>
      <c r="N9" s="155"/>
      <c r="O9" s="156"/>
      <c r="Q9" s="154" t="s">
        <v>111</v>
      </c>
      <c r="R9" s="155"/>
      <c r="S9" s="155"/>
      <c r="T9" s="155"/>
      <c r="U9" s="156"/>
    </row>
    <row r="10" spans="1:31" ht="44.4" customHeight="1" x14ac:dyDescent="0.3">
      <c r="A10" s="29" t="s">
        <v>33</v>
      </c>
      <c r="B10" s="30" t="s">
        <v>103</v>
      </c>
      <c r="C10" s="30" t="s">
        <v>7</v>
      </c>
      <c r="D10" s="30" t="s">
        <v>1</v>
      </c>
      <c r="E10" s="30" t="s">
        <v>2</v>
      </c>
      <c r="F10" s="30" t="s">
        <v>10</v>
      </c>
      <c r="G10" s="30" t="s">
        <v>3</v>
      </c>
      <c r="I10" s="29" t="s">
        <v>33</v>
      </c>
      <c r="J10" s="30" t="s">
        <v>103</v>
      </c>
      <c r="K10" s="30" t="s">
        <v>7</v>
      </c>
      <c r="L10" s="30" t="s">
        <v>1</v>
      </c>
      <c r="M10" s="30" t="s">
        <v>2</v>
      </c>
      <c r="N10" s="30" t="s">
        <v>10</v>
      </c>
      <c r="O10" s="30" t="s">
        <v>3</v>
      </c>
      <c r="Q10" s="29" t="s">
        <v>33</v>
      </c>
      <c r="R10" s="30" t="s">
        <v>103</v>
      </c>
      <c r="S10" s="30" t="s">
        <v>7</v>
      </c>
      <c r="T10" s="30" t="s">
        <v>1</v>
      </c>
      <c r="U10" s="30" t="s">
        <v>2</v>
      </c>
    </row>
    <row r="11" spans="1:31" x14ac:dyDescent="0.3">
      <c r="A11" s="31" t="s">
        <v>104</v>
      </c>
      <c r="B11" s="52"/>
      <c r="C11" s="17"/>
      <c r="D11" s="17"/>
      <c r="E11" s="17"/>
      <c r="F11" s="3"/>
      <c r="G11" s="3"/>
      <c r="I11" s="31" t="s">
        <v>104</v>
      </c>
      <c r="J11" s="52"/>
      <c r="K11" s="7"/>
      <c r="L11" s="7"/>
      <c r="M11" s="7"/>
      <c r="N11" s="6"/>
      <c r="O11" s="6"/>
      <c r="Q11" s="31" t="s">
        <v>104</v>
      </c>
      <c r="R11" s="32">
        <f>SUM(B11+J11)</f>
        <v>0</v>
      </c>
      <c r="S11" s="33">
        <f t="shared" ref="S11:U11" si="0">SUM(C11+K11)</f>
        <v>0</v>
      </c>
      <c r="T11" s="33">
        <f t="shared" si="0"/>
        <v>0</v>
      </c>
      <c r="U11" s="33">
        <f t="shared" si="0"/>
        <v>0</v>
      </c>
    </row>
    <row r="12" spans="1:31" x14ac:dyDescent="0.3">
      <c r="A12" s="31" t="s">
        <v>105</v>
      </c>
      <c r="B12" s="52"/>
      <c r="C12" s="17"/>
      <c r="D12" s="17"/>
      <c r="E12" s="17"/>
      <c r="F12" s="3"/>
      <c r="G12" s="3"/>
      <c r="I12" s="31" t="s">
        <v>105</v>
      </c>
      <c r="J12" s="52"/>
      <c r="K12" s="7"/>
      <c r="L12" s="7"/>
      <c r="M12" s="7"/>
      <c r="N12" s="6"/>
      <c r="O12" s="6"/>
      <c r="Q12" s="31" t="s">
        <v>105</v>
      </c>
      <c r="R12" s="32">
        <f t="shared" ref="R12:R14" si="1">SUM(B12+J12)</f>
        <v>0</v>
      </c>
      <c r="S12" s="33">
        <f t="shared" ref="S12:S14" si="2">SUM(C12+K12)</f>
        <v>0</v>
      </c>
      <c r="T12" s="33">
        <f t="shared" ref="T12:T14" si="3">SUM(D12+L12)</f>
        <v>0</v>
      </c>
      <c r="U12" s="33">
        <f t="shared" ref="U12:U14" si="4">SUM(E12+M12)</f>
        <v>0</v>
      </c>
    </row>
    <row r="13" spans="1:31" x14ac:dyDescent="0.3">
      <c r="A13" s="31" t="s">
        <v>106</v>
      </c>
      <c r="B13" s="52"/>
      <c r="C13" s="17"/>
      <c r="D13" s="17"/>
      <c r="E13" s="17"/>
      <c r="F13" s="3"/>
      <c r="G13" s="3"/>
      <c r="I13" s="31" t="s">
        <v>106</v>
      </c>
      <c r="J13" s="52"/>
      <c r="K13" s="7"/>
      <c r="L13" s="7"/>
      <c r="M13" s="7"/>
      <c r="N13" s="6"/>
      <c r="O13" s="6"/>
      <c r="Q13" s="31" t="s">
        <v>106</v>
      </c>
      <c r="R13" s="32">
        <f t="shared" si="1"/>
        <v>0</v>
      </c>
      <c r="S13" s="33">
        <f t="shared" si="2"/>
        <v>0</v>
      </c>
      <c r="T13" s="33">
        <f t="shared" si="3"/>
        <v>0</v>
      </c>
      <c r="U13" s="33">
        <f t="shared" si="4"/>
        <v>0</v>
      </c>
      <c r="V13" s="34"/>
      <c r="W13" s="34"/>
      <c r="X13" s="34"/>
      <c r="Y13" s="34"/>
      <c r="Z13" s="34"/>
      <c r="AA13" s="34"/>
      <c r="AB13" s="34"/>
      <c r="AC13" s="34"/>
      <c r="AD13" s="34"/>
    </row>
    <row r="14" spans="1:31" x14ac:dyDescent="0.3">
      <c r="A14" s="31" t="s">
        <v>59</v>
      </c>
      <c r="B14" s="52"/>
      <c r="C14" s="17"/>
      <c r="D14" s="17"/>
      <c r="E14" s="17"/>
      <c r="F14" s="3"/>
      <c r="G14" s="3"/>
      <c r="I14" s="31" t="s">
        <v>59</v>
      </c>
      <c r="J14" s="52"/>
      <c r="K14" s="7"/>
      <c r="L14" s="7"/>
      <c r="M14" s="7"/>
      <c r="N14" s="6"/>
      <c r="O14" s="6"/>
      <c r="Q14" s="31" t="s">
        <v>59</v>
      </c>
      <c r="R14" s="32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4"/>
        <v>0</v>
      </c>
      <c r="V14" s="34"/>
      <c r="W14" s="34"/>
      <c r="X14" s="34"/>
      <c r="Y14" s="34"/>
      <c r="Z14" s="34"/>
      <c r="AA14" s="34"/>
      <c r="AB14" s="34"/>
      <c r="AC14" s="34"/>
      <c r="AD14" s="34"/>
    </row>
    <row r="15" spans="1:31" x14ac:dyDescent="0.3">
      <c r="A15" s="35" t="s">
        <v>60</v>
      </c>
      <c r="B15" s="36">
        <f>SUM(B11:B14)</f>
        <v>0</v>
      </c>
      <c r="C15" s="4">
        <f>SUM(C11:C14)</f>
        <v>0</v>
      </c>
      <c r="D15" s="4">
        <f>SUM(D11:D14)</f>
        <v>0</v>
      </c>
      <c r="E15" s="4">
        <f>SUM(E11:E14)</f>
        <v>0</v>
      </c>
      <c r="F15" s="27"/>
      <c r="G15" s="27"/>
      <c r="I15" s="35" t="s">
        <v>60</v>
      </c>
      <c r="J15" s="36">
        <f>SUM(J11:J14)</f>
        <v>0</v>
      </c>
      <c r="K15" s="4">
        <f>SUM(K11:K14)</f>
        <v>0</v>
      </c>
      <c r="L15" s="4">
        <f>SUM(L11:L14)</f>
        <v>0</v>
      </c>
      <c r="M15" s="4">
        <f>SUM(M11:M14)</f>
        <v>0</v>
      </c>
      <c r="N15" s="27"/>
      <c r="O15" s="27"/>
      <c r="Q15" s="35" t="s">
        <v>60</v>
      </c>
      <c r="R15" s="36">
        <f>SUM(R11:R14)</f>
        <v>0</v>
      </c>
      <c r="S15" s="4">
        <f>SUM(S11:S14)</f>
        <v>0</v>
      </c>
      <c r="T15" s="4">
        <f>SUM(T11:T14)</f>
        <v>0</v>
      </c>
      <c r="U15" s="4">
        <f>SUM(U11:U14)</f>
        <v>0</v>
      </c>
      <c r="V15" s="34"/>
      <c r="W15" s="34"/>
      <c r="X15" s="34"/>
      <c r="Y15" s="34"/>
      <c r="Z15" s="34"/>
      <c r="AA15" s="34"/>
      <c r="AB15" s="34"/>
      <c r="AC15" s="34"/>
      <c r="AD15" s="34"/>
    </row>
    <row r="16" spans="1:31" s="41" customFormat="1" ht="11.4" customHeight="1" x14ac:dyDescent="0.3">
      <c r="A16" s="37"/>
      <c r="B16" s="38"/>
      <c r="C16" s="5"/>
      <c r="D16" s="5"/>
      <c r="E16" s="19"/>
      <c r="F16" s="19"/>
      <c r="G16" s="39"/>
      <c r="H16" s="19"/>
      <c r="I16" s="37"/>
      <c r="J16" s="38"/>
      <c r="K16" s="5"/>
      <c r="L16" s="5"/>
      <c r="M16" s="19"/>
      <c r="N16" s="19"/>
      <c r="O16" s="39"/>
      <c r="P16" s="19"/>
      <c r="Q16" s="37"/>
      <c r="R16" s="40"/>
      <c r="S16" s="5"/>
      <c r="T16" s="5"/>
      <c r="U16" s="19"/>
    </row>
    <row r="17" spans="1:38" ht="26.4" x14ac:dyDescent="0.3">
      <c r="A17" s="148" t="s">
        <v>37</v>
      </c>
      <c r="B17" s="149"/>
      <c r="C17" s="42" t="s">
        <v>7</v>
      </c>
      <c r="D17" s="42" t="s">
        <v>1</v>
      </c>
      <c r="E17" s="42" t="s">
        <v>2</v>
      </c>
      <c r="F17" s="42" t="s">
        <v>10</v>
      </c>
      <c r="G17" s="42" t="s">
        <v>3</v>
      </c>
      <c r="I17" s="148" t="s">
        <v>37</v>
      </c>
      <c r="J17" s="149"/>
      <c r="K17" s="42" t="s">
        <v>7</v>
      </c>
      <c r="L17" s="42" t="s">
        <v>1</v>
      </c>
      <c r="M17" s="42" t="s">
        <v>2</v>
      </c>
      <c r="N17" s="42" t="s">
        <v>10</v>
      </c>
      <c r="O17" s="42" t="s">
        <v>3</v>
      </c>
      <c r="Q17" s="148" t="s">
        <v>37</v>
      </c>
      <c r="R17" s="149"/>
      <c r="S17" s="42" t="s">
        <v>7</v>
      </c>
      <c r="T17" s="42" t="s">
        <v>1</v>
      </c>
      <c r="U17" s="42" t="s">
        <v>2</v>
      </c>
      <c r="V17" s="41"/>
      <c r="W17" s="41"/>
      <c r="X17" s="41"/>
      <c r="Y17" s="41"/>
      <c r="Z17" s="41"/>
      <c r="AA17" s="41"/>
      <c r="AB17" s="41"/>
      <c r="AC17" s="41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5.6" customHeight="1" x14ac:dyDescent="0.3">
      <c r="A18" s="144" t="s">
        <v>73</v>
      </c>
      <c r="B18" s="145"/>
      <c r="C18" s="33">
        <v>1200</v>
      </c>
      <c r="D18" s="33">
        <f>C18</f>
        <v>1200</v>
      </c>
      <c r="E18" s="8"/>
      <c r="F18" s="9"/>
      <c r="G18" s="3"/>
      <c r="I18" s="144" t="s">
        <v>73</v>
      </c>
      <c r="J18" s="145"/>
      <c r="K18" s="33">
        <v>1200</v>
      </c>
      <c r="L18" s="33">
        <f>K18</f>
        <v>1200</v>
      </c>
      <c r="M18" s="8"/>
      <c r="N18" s="9"/>
      <c r="O18" s="3"/>
      <c r="Q18" s="144" t="s">
        <v>73</v>
      </c>
      <c r="R18" s="145"/>
      <c r="S18" s="33">
        <f>SUM(C18+K18)</f>
        <v>2400</v>
      </c>
      <c r="T18" s="33">
        <f t="shared" ref="T18:U18" si="5">SUM(D18+L18)</f>
        <v>2400</v>
      </c>
      <c r="U18" s="33">
        <f t="shared" si="5"/>
        <v>0</v>
      </c>
      <c r="V18" s="151" t="s">
        <v>75</v>
      </c>
      <c r="W18" s="151"/>
      <c r="X18" s="41"/>
      <c r="Y18" s="41"/>
      <c r="Z18" s="41"/>
      <c r="AA18" s="41"/>
      <c r="AB18" s="41"/>
      <c r="AC18" s="41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s="34" customFormat="1" x14ac:dyDescent="0.3">
      <c r="A19" s="144" t="s">
        <v>74</v>
      </c>
      <c r="B19" s="145"/>
      <c r="C19" s="33">
        <f>'Rehab Staff Allocation'!H27</f>
        <v>0</v>
      </c>
      <c r="D19" s="8"/>
      <c r="E19" s="8"/>
      <c r="F19" s="9"/>
      <c r="G19" s="3"/>
      <c r="H19" s="19"/>
      <c r="I19" s="144" t="s">
        <v>74</v>
      </c>
      <c r="J19" s="145"/>
      <c r="K19" s="8"/>
      <c r="L19" s="8"/>
      <c r="M19" s="8"/>
      <c r="N19" s="9"/>
      <c r="O19" s="3"/>
      <c r="P19" s="19"/>
      <c r="Q19" s="144" t="s">
        <v>74</v>
      </c>
      <c r="R19" s="145"/>
      <c r="S19" s="33">
        <f t="shared" ref="S19:S29" si="6">SUM(C19+K19)</f>
        <v>0</v>
      </c>
      <c r="T19" s="33">
        <f t="shared" ref="T19:T29" si="7">SUM(D19+L19)</f>
        <v>0</v>
      </c>
      <c r="U19" s="33">
        <f t="shared" ref="U19:U29" si="8">SUM(E19+M19)</f>
        <v>0</v>
      </c>
      <c r="V19" s="150" t="s">
        <v>102</v>
      </c>
      <c r="W19" s="150"/>
      <c r="X19" s="41"/>
      <c r="Y19" s="41"/>
      <c r="Z19" s="41"/>
      <c r="AA19" s="41"/>
      <c r="AB19" s="41"/>
      <c r="AC19" s="41"/>
    </row>
    <row r="20" spans="1:38" s="34" customFormat="1" x14ac:dyDescent="0.3">
      <c r="A20" s="144" t="str">
        <f>'Rehab Staff Allocation'!A10:B10</f>
        <v>Staff Position 1</v>
      </c>
      <c r="B20" s="145"/>
      <c r="C20" s="33">
        <f>'Rehab Staff Allocation'!C10</f>
        <v>0</v>
      </c>
      <c r="D20" s="33">
        <f>'Rehab Staff Allocation'!E10</f>
        <v>0</v>
      </c>
      <c r="E20" s="8"/>
      <c r="F20" s="9"/>
      <c r="G20" s="3"/>
      <c r="H20" s="19"/>
      <c r="I20" s="144" t="str">
        <f>A20</f>
        <v>Staff Position 1</v>
      </c>
      <c r="J20" s="145"/>
      <c r="K20" s="8"/>
      <c r="L20" s="8"/>
      <c r="M20" s="8"/>
      <c r="N20" s="9"/>
      <c r="O20" s="3"/>
      <c r="P20" s="19"/>
      <c r="Q20" s="144" t="str">
        <f>A20</f>
        <v>Staff Position 1</v>
      </c>
      <c r="R20" s="145"/>
      <c r="S20" s="33">
        <f t="shared" si="6"/>
        <v>0</v>
      </c>
      <c r="T20" s="33">
        <f t="shared" si="7"/>
        <v>0</v>
      </c>
      <c r="U20" s="33">
        <f t="shared" si="8"/>
        <v>0</v>
      </c>
      <c r="V20" s="150" t="s">
        <v>101</v>
      </c>
      <c r="W20" s="150"/>
      <c r="X20" s="41"/>
      <c r="Y20" s="41"/>
      <c r="Z20" s="41"/>
      <c r="AA20" s="41"/>
      <c r="AB20" s="41"/>
      <c r="AC20" s="41"/>
    </row>
    <row r="21" spans="1:38" s="34" customFormat="1" x14ac:dyDescent="0.3">
      <c r="A21" s="144" t="str">
        <f>'Rehab Staff Allocation'!A11:B11</f>
        <v>Staff Position 2</v>
      </c>
      <c r="B21" s="145"/>
      <c r="C21" s="33">
        <f>'Rehab Staff Allocation'!C11</f>
        <v>0</v>
      </c>
      <c r="D21" s="33">
        <f>'Rehab Staff Allocation'!E11</f>
        <v>0</v>
      </c>
      <c r="E21" s="8"/>
      <c r="F21" s="9"/>
      <c r="G21" s="3"/>
      <c r="H21" s="19"/>
      <c r="I21" s="144" t="str">
        <f t="shared" ref="I21:I24" si="9">A21</f>
        <v>Staff Position 2</v>
      </c>
      <c r="J21" s="145"/>
      <c r="K21" s="8"/>
      <c r="L21" s="8"/>
      <c r="M21" s="8"/>
      <c r="N21" s="9"/>
      <c r="O21" s="3"/>
      <c r="P21" s="19"/>
      <c r="Q21" s="144" t="str">
        <f t="shared" ref="Q21:Q25" si="10">A21</f>
        <v>Staff Position 2</v>
      </c>
      <c r="R21" s="145"/>
      <c r="S21" s="33">
        <f t="shared" si="6"/>
        <v>0</v>
      </c>
      <c r="T21" s="33">
        <f t="shared" si="7"/>
        <v>0</v>
      </c>
      <c r="U21" s="33">
        <f t="shared" si="8"/>
        <v>0</v>
      </c>
      <c r="V21" s="41"/>
      <c r="W21" s="41"/>
      <c r="X21" s="41"/>
      <c r="Y21" s="41"/>
      <c r="Z21" s="41"/>
      <c r="AA21" s="41"/>
      <c r="AB21" s="41"/>
      <c r="AC21" s="41"/>
    </row>
    <row r="22" spans="1:38" s="34" customFormat="1" x14ac:dyDescent="0.3">
      <c r="A22" s="144" t="str">
        <f>'Rehab Staff Allocation'!A12:B12</f>
        <v>Staff Position 3</v>
      </c>
      <c r="B22" s="145"/>
      <c r="C22" s="33">
        <f>'Rehab Staff Allocation'!C12</f>
        <v>0</v>
      </c>
      <c r="D22" s="33">
        <f>'Rehab Staff Allocation'!E12</f>
        <v>0</v>
      </c>
      <c r="E22" s="8"/>
      <c r="F22" s="9"/>
      <c r="G22" s="3"/>
      <c r="H22" s="19"/>
      <c r="I22" s="144" t="str">
        <f t="shared" si="9"/>
        <v>Staff Position 3</v>
      </c>
      <c r="J22" s="145"/>
      <c r="K22" s="8"/>
      <c r="L22" s="8"/>
      <c r="M22" s="8"/>
      <c r="N22" s="9"/>
      <c r="O22" s="3"/>
      <c r="P22" s="19"/>
      <c r="Q22" s="144" t="str">
        <f t="shared" si="10"/>
        <v>Staff Position 3</v>
      </c>
      <c r="R22" s="145"/>
      <c r="S22" s="33">
        <f t="shared" si="6"/>
        <v>0</v>
      </c>
      <c r="T22" s="33">
        <f t="shared" si="7"/>
        <v>0</v>
      </c>
      <c r="U22" s="33">
        <f t="shared" si="8"/>
        <v>0</v>
      </c>
      <c r="V22" s="41"/>
      <c r="W22" s="41"/>
      <c r="X22" s="43"/>
      <c r="Y22" s="43"/>
      <c r="Z22" s="43"/>
      <c r="AA22" s="43"/>
      <c r="AB22" s="43"/>
      <c r="AC22" s="43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34" customFormat="1" x14ac:dyDescent="0.3">
      <c r="A23" s="144" t="str">
        <f>'Rehab Staff Allocation'!A13:B13</f>
        <v>Staff Position 4</v>
      </c>
      <c r="B23" s="145"/>
      <c r="C23" s="33">
        <f>'Rehab Staff Allocation'!C13</f>
        <v>0</v>
      </c>
      <c r="D23" s="33">
        <f>'Rehab Staff Allocation'!E13</f>
        <v>0</v>
      </c>
      <c r="E23" s="8"/>
      <c r="F23" s="9"/>
      <c r="G23" s="3"/>
      <c r="H23" s="19"/>
      <c r="I23" s="144" t="str">
        <f t="shared" si="9"/>
        <v>Staff Position 4</v>
      </c>
      <c r="J23" s="145"/>
      <c r="K23" s="8"/>
      <c r="L23" s="8"/>
      <c r="M23" s="8"/>
      <c r="N23" s="9"/>
      <c r="O23" s="3"/>
      <c r="P23" s="19"/>
      <c r="Q23" s="144" t="str">
        <f t="shared" si="10"/>
        <v>Staff Position 4</v>
      </c>
      <c r="R23" s="145"/>
      <c r="S23" s="33">
        <f t="shared" si="6"/>
        <v>0</v>
      </c>
      <c r="T23" s="33">
        <f t="shared" si="7"/>
        <v>0</v>
      </c>
      <c r="U23" s="33">
        <f t="shared" si="8"/>
        <v>0</v>
      </c>
      <c r="V23" s="41"/>
      <c r="W23" s="41"/>
      <c r="X23" s="43"/>
      <c r="Y23" s="43"/>
      <c r="Z23" s="43"/>
      <c r="AA23" s="43"/>
      <c r="AB23" s="43"/>
      <c r="AC23" s="43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s="34" customFormat="1" x14ac:dyDescent="0.3">
      <c r="A24" s="144" t="str">
        <f>'Rehab Staff Allocation'!A14:B14</f>
        <v>Staff Position 5</v>
      </c>
      <c r="B24" s="145"/>
      <c r="C24" s="33">
        <f>'Rehab Staff Allocation'!C14</f>
        <v>0</v>
      </c>
      <c r="D24" s="33">
        <f>'Rehab Staff Allocation'!E14</f>
        <v>0</v>
      </c>
      <c r="E24" s="8"/>
      <c r="F24" s="9"/>
      <c r="G24" s="3"/>
      <c r="H24" s="19"/>
      <c r="I24" s="144" t="str">
        <f t="shared" si="9"/>
        <v>Staff Position 5</v>
      </c>
      <c r="J24" s="145"/>
      <c r="K24" s="8"/>
      <c r="L24" s="8"/>
      <c r="M24" s="8"/>
      <c r="N24" s="9"/>
      <c r="O24" s="3"/>
      <c r="P24" s="19"/>
      <c r="Q24" s="144" t="str">
        <f t="shared" si="10"/>
        <v>Staff Position 5</v>
      </c>
      <c r="R24" s="145"/>
      <c r="S24" s="33">
        <f t="shared" si="6"/>
        <v>0</v>
      </c>
      <c r="T24" s="33">
        <f t="shared" si="7"/>
        <v>0</v>
      </c>
      <c r="U24" s="33">
        <f t="shared" si="8"/>
        <v>0</v>
      </c>
      <c r="V24" s="41"/>
      <c r="W24" s="41"/>
      <c r="X24" s="43"/>
      <c r="Y24" s="43"/>
      <c r="Z24" s="43"/>
      <c r="AA24" s="43"/>
      <c r="AB24" s="43"/>
      <c r="AC24" s="43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s="34" customFormat="1" x14ac:dyDescent="0.3">
      <c r="A25" s="144" t="str">
        <f>'Rehab Staff Allocation'!A15:B15</f>
        <v>Staff Position 6</v>
      </c>
      <c r="B25" s="145"/>
      <c r="C25" s="33">
        <f>'Rehab Staff Allocation'!C15</f>
        <v>0</v>
      </c>
      <c r="D25" s="33">
        <f>'Rehab Staff Allocation'!E15</f>
        <v>0</v>
      </c>
      <c r="E25" s="8"/>
      <c r="F25" s="9"/>
      <c r="G25" s="3"/>
      <c r="H25" s="19"/>
      <c r="I25" s="144" t="str">
        <f>A25</f>
        <v>Staff Position 6</v>
      </c>
      <c r="J25" s="145"/>
      <c r="K25" s="8"/>
      <c r="L25" s="8"/>
      <c r="M25" s="8"/>
      <c r="N25" s="9"/>
      <c r="O25" s="3"/>
      <c r="P25" s="19"/>
      <c r="Q25" s="144" t="str">
        <f t="shared" si="10"/>
        <v>Staff Position 6</v>
      </c>
      <c r="R25" s="145"/>
      <c r="S25" s="33">
        <f t="shared" si="6"/>
        <v>0</v>
      </c>
      <c r="T25" s="33">
        <f t="shared" si="7"/>
        <v>0</v>
      </c>
      <c r="U25" s="33">
        <f t="shared" si="8"/>
        <v>0</v>
      </c>
      <c r="V25" s="41"/>
      <c r="W25" s="41"/>
      <c r="X25" s="43"/>
      <c r="Y25" s="43"/>
      <c r="Z25" s="43"/>
      <c r="AA25" s="43"/>
      <c r="AB25" s="43"/>
      <c r="AC25" s="43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34" customFormat="1" x14ac:dyDescent="0.3">
      <c r="A26" s="142" t="s">
        <v>12</v>
      </c>
      <c r="B26" s="143"/>
      <c r="C26" s="8"/>
      <c r="D26" s="8"/>
      <c r="E26" s="8"/>
      <c r="F26" s="9"/>
      <c r="G26" s="3"/>
      <c r="H26" s="19"/>
      <c r="I26" s="144" t="str">
        <f t="shared" ref="I26:I29" si="11">A26</f>
        <v>Training and Travel</v>
      </c>
      <c r="J26" s="145"/>
      <c r="K26" s="8"/>
      <c r="L26" s="8"/>
      <c r="M26" s="8"/>
      <c r="N26" s="9"/>
      <c r="O26" s="3"/>
      <c r="P26" s="19"/>
      <c r="Q26" s="144" t="str">
        <f>I26</f>
        <v>Training and Travel</v>
      </c>
      <c r="R26" s="145"/>
      <c r="S26" s="33">
        <f t="shared" si="6"/>
        <v>0</v>
      </c>
      <c r="T26" s="33">
        <f t="shared" si="7"/>
        <v>0</v>
      </c>
      <c r="U26" s="33">
        <f t="shared" si="8"/>
        <v>0</v>
      </c>
      <c r="V26" s="41"/>
      <c r="W26" s="41"/>
      <c r="X26" s="43"/>
      <c r="Y26" s="43"/>
      <c r="Z26" s="43"/>
      <c r="AA26" s="43"/>
      <c r="AB26" s="43"/>
      <c r="AC26" s="43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x14ac:dyDescent="0.3">
      <c r="A27" s="142" t="s">
        <v>61</v>
      </c>
      <c r="B27" s="143"/>
      <c r="C27" s="8"/>
      <c r="D27" s="8"/>
      <c r="E27" s="8"/>
      <c r="F27" s="9"/>
      <c r="G27" s="3"/>
      <c r="I27" s="144" t="str">
        <f t="shared" si="11"/>
        <v>Other #1</v>
      </c>
      <c r="J27" s="145"/>
      <c r="K27" s="8"/>
      <c r="L27" s="8"/>
      <c r="M27" s="8"/>
      <c r="N27" s="9"/>
      <c r="O27" s="3"/>
      <c r="Q27" s="144" t="str">
        <f>I27</f>
        <v>Other #1</v>
      </c>
      <c r="R27" s="145"/>
      <c r="S27" s="33">
        <f t="shared" si="6"/>
        <v>0</v>
      </c>
      <c r="T27" s="33">
        <f t="shared" si="7"/>
        <v>0</v>
      </c>
      <c r="U27" s="33">
        <f t="shared" si="8"/>
        <v>0</v>
      </c>
      <c r="V27" s="41"/>
      <c r="W27" s="41"/>
      <c r="X27" s="43"/>
      <c r="Y27" s="43"/>
      <c r="Z27" s="43"/>
      <c r="AA27" s="43"/>
      <c r="AB27" s="43"/>
      <c r="AC27" s="43"/>
    </row>
    <row r="28" spans="1:38" x14ac:dyDescent="0.3">
      <c r="A28" s="142" t="s">
        <v>62</v>
      </c>
      <c r="B28" s="143"/>
      <c r="C28" s="8"/>
      <c r="D28" s="8"/>
      <c r="E28" s="8"/>
      <c r="F28" s="9"/>
      <c r="G28" s="3"/>
      <c r="I28" s="144" t="str">
        <f t="shared" si="11"/>
        <v>Other #2</v>
      </c>
      <c r="J28" s="145"/>
      <c r="K28" s="8"/>
      <c r="L28" s="8"/>
      <c r="M28" s="8"/>
      <c r="N28" s="9"/>
      <c r="O28" s="3"/>
      <c r="Q28" s="144" t="str">
        <f t="shared" ref="Q28:Q29" si="12">I28</f>
        <v>Other #2</v>
      </c>
      <c r="R28" s="145"/>
      <c r="S28" s="33">
        <f t="shared" si="6"/>
        <v>0</v>
      </c>
      <c r="T28" s="33">
        <f t="shared" si="7"/>
        <v>0</v>
      </c>
      <c r="U28" s="33">
        <f t="shared" si="8"/>
        <v>0</v>
      </c>
      <c r="V28" s="41"/>
      <c r="W28" s="41"/>
      <c r="X28" s="43"/>
      <c r="Y28" s="43"/>
      <c r="Z28" s="43"/>
      <c r="AA28" s="43"/>
      <c r="AB28" s="43"/>
      <c r="AC28" s="43"/>
    </row>
    <row r="29" spans="1:38" x14ac:dyDescent="0.3">
      <c r="A29" s="142" t="s">
        <v>63</v>
      </c>
      <c r="B29" s="143"/>
      <c r="C29" s="8"/>
      <c r="D29" s="8"/>
      <c r="E29" s="8"/>
      <c r="F29" s="9"/>
      <c r="G29" s="3"/>
      <c r="I29" s="144" t="str">
        <f t="shared" si="11"/>
        <v>Other #3</v>
      </c>
      <c r="J29" s="145"/>
      <c r="K29" s="8"/>
      <c r="L29" s="8"/>
      <c r="M29" s="8"/>
      <c r="N29" s="9"/>
      <c r="O29" s="3"/>
      <c r="Q29" s="144" t="str">
        <f t="shared" si="12"/>
        <v>Other #3</v>
      </c>
      <c r="R29" s="145"/>
      <c r="S29" s="33">
        <f t="shared" si="6"/>
        <v>0</v>
      </c>
      <c r="T29" s="33">
        <f t="shared" si="7"/>
        <v>0</v>
      </c>
      <c r="U29" s="33">
        <f t="shared" si="8"/>
        <v>0</v>
      </c>
      <c r="V29" s="41"/>
      <c r="W29" s="41"/>
      <c r="X29" s="43"/>
      <c r="Y29" s="43"/>
      <c r="Z29" s="43"/>
      <c r="AA29" s="43"/>
      <c r="AB29" s="43"/>
      <c r="AC29" s="43"/>
    </row>
    <row r="30" spans="1:38" x14ac:dyDescent="0.3">
      <c r="A30" s="138" t="s">
        <v>64</v>
      </c>
      <c r="B30" s="139"/>
      <c r="C30" s="11">
        <f>SUM(C18:C29)</f>
        <v>1200</v>
      </c>
      <c r="D30" s="11">
        <f>SUM(D18:D29)</f>
        <v>1200</v>
      </c>
      <c r="E30" s="11">
        <f>SUM(E18:E29)</f>
        <v>0</v>
      </c>
      <c r="F30" s="27"/>
      <c r="G30" s="27"/>
      <c r="I30" s="138" t="s">
        <v>64</v>
      </c>
      <c r="J30" s="139"/>
      <c r="K30" s="11">
        <f>SUM(K18:K29)</f>
        <v>1200</v>
      </c>
      <c r="L30" s="11">
        <f>SUM(L18:L29)</f>
        <v>1200</v>
      </c>
      <c r="M30" s="11">
        <f>SUM(M18:M29)</f>
        <v>0</v>
      </c>
      <c r="N30" s="27"/>
      <c r="O30" s="27"/>
      <c r="Q30" s="138" t="s">
        <v>64</v>
      </c>
      <c r="R30" s="139"/>
      <c r="S30" s="11">
        <f>SUM(S18:S29)</f>
        <v>2400</v>
      </c>
      <c r="T30" s="11">
        <f>SUM(T18:T29)</f>
        <v>2400</v>
      </c>
      <c r="U30" s="11">
        <f>SUM(U18:U29)</f>
        <v>0</v>
      </c>
      <c r="V30" s="41"/>
      <c r="W30" s="41"/>
      <c r="X30" s="43"/>
      <c r="Y30" s="43"/>
      <c r="Z30" s="43"/>
      <c r="AA30" s="43"/>
      <c r="AB30" s="43"/>
      <c r="AC30" s="43"/>
    </row>
    <row r="31" spans="1:38" ht="12.6" customHeight="1" x14ac:dyDescent="0.3">
      <c r="A31" s="19"/>
      <c r="B31" s="19"/>
      <c r="C31" s="19"/>
      <c r="D31" s="19"/>
      <c r="E31" s="19"/>
      <c r="F31" s="19"/>
      <c r="G31" s="39"/>
      <c r="O31" s="39"/>
      <c r="V31" s="41"/>
      <c r="W31" s="41"/>
      <c r="X31" s="43"/>
      <c r="Y31" s="43"/>
      <c r="Z31" s="43"/>
      <c r="AA31" s="43"/>
      <c r="AB31" s="43"/>
      <c r="AC31" s="43"/>
    </row>
    <row r="32" spans="1:38" ht="26.4" x14ac:dyDescent="0.3">
      <c r="A32" s="146" t="s">
        <v>38</v>
      </c>
      <c r="B32" s="147"/>
      <c r="C32" s="42" t="s">
        <v>7</v>
      </c>
      <c r="D32" s="42" t="s">
        <v>1</v>
      </c>
      <c r="E32" s="42" t="s">
        <v>2</v>
      </c>
      <c r="F32" s="42" t="s">
        <v>10</v>
      </c>
      <c r="G32" s="42" t="s">
        <v>3</v>
      </c>
      <c r="I32" s="146" t="s">
        <v>38</v>
      </c>
      <c r="J32" s="147"/>
      <c r="K32" s="42" t="s">
        <v>7</v>
      </c>
      <c r="L32" s="42" t="s">
        <v>1</v>
      </c>
      <c r="M32" s="42" t="s">
        <v>2</v>
      </c>
      <c r="N32" s="42" t="s">
        <v>10</v>
      </c>
      <c r="O32" s="42" t="s">
        <v>3</v>
      </c>
      <c r="Q32" s="146" t="s">
        <v>38</v>
      </c>
      <c r="R32" s="147"/>
      <c r="S32" s="42" t="s">
        <v>7</v>
      </c>
      <c r="T32" s="42" t="s">
        <v>1</v>
      </c>
      <c r="U32" s="42" t="s">
        <v>2</v>
      </c>
      <c r="V32" s="41"/>
      <c r="W32" s="43"/>
      <c r="X32" s="43"/>
      <c r="Y32" s="43"/>
      <c r="Z32" s="43"/>
      <c r="AA32" s="43"/>
      <c r="AB32" s="43"/>
    </row>
    <row r="33" spans="1:38" x14ac:dyDescent="0.3">
      <c r="A33" s="144" t="str">
        <f>'Rehab Staff Allocation'!A20:B20</f>
        <v>Executive Director</v>
      </c>
      <c r="B33" s="145"/>
      <c r="C33" s="33">
        <f>'Rehab Staff Allocation'!C20</f>
        <v>0</v>
      </c>
      <c r="D33" s="33">
        <f>'Rehab Staff Allocation'!E20</f>
        <v>0</v>
      </c>
      <c r="E33" s="8"/>
      <c r="F33" s="9"/>
      <c r="G33" s="3"/>
      <c r="I33" s="144" t="str">
        <f>A33</f>
        <v>Executive Director</v>
      </c>
      <c r="J33" s="145"/>
      <c r="K33" s="8"/>
      <c r="L33" s="8"/>
      <c r="M33" s="8"/>
      <c r="N33" s="9"/>
      <c r="O33" s="3"/>
      <c r="Q33" s="144" t="str">
        <f>A33</f>
        <v>Executive Director</v>
      </c>
      <c r="R33" s="145"/>
      <c r="S33" s="33">
        <f t="shared" ref="S33:S42" si="13">SUM(C33+K33)</f>
        <v>0</v>
      </c>
      <c r="T33" s="33">
        <f t="shared" ref="T33:T42" si="14">SUM(D33+L33)</f>
        <v>0</v>
      </c>
      <c r="U33" s="33">
        <f t="shared" ref="U33:U42" si="15">SUM(E33+M33)</f>
        <v>0</v>
      </c>
      <c r="V33" s="41"/>
      <c r="W33" s="41"/>
      <c r="X33" s="43"/>
      <c r="Y33" s="43"/>
      <c r="Z33" s="43"/>
      <c r="AA33" s="43"/>
      <c r="AB33" s="43"/>
      <c r="AC33" s="43"/>
    </row>
    <row r="34" spans="1:38" x14ac:dyDescent="0.3">
      <c r="A34" s="144" t="str">
        <f>'Rehab Staff Allocation'!A21:B21</f>
        <v>Accountant</v>
      </c>
      <c r="B34" s="145"/>
      <c r="C34" s="33">
        <f>'Rehab Staff Allocation'!C21</f>
        <v>0</v>
      </c>
      <c r="D34" s="33">
        <f>'Rehab Staff Allocation'!E21</f>
        <v>0</v>
      </c>
      <c r="E34" s="8"/>
      <c r="F34" s="9"/>
      <c r="G34" s="3"/>
      <c r="I34" s="144" t="str">
        <f t="shared" ref="I34:I42" si="16">A34</f>
        <v>Accountant</v>
      </c>
      <c r="J34" s="145"/>
      <c r="K34" s="8"/>
      <c r="L34" s="8"/>
      <c r="M34" s="8"/>
      <c r="N34" s="9"/>
      <c r="O34" s="3"/>
      <c r="Q34" s="144" t="str">
        <f t="shared" ref="Q34:Q42" si="17">A34</f>
        <v>Accountant</v>
      </c>
      <c r="R34" s="145"/>
      <c r="S34" s="33">
        <f t="shared" si="13"/>
        <v>0</v>
      </c>
      <c r="T34" s="33">
        <f t="shared" si="14"/>
        <v>0</v>
      </c>
      <c r="U34" s="33">
        <f t="shared" si="15"/>
        <v>0</v>
      </c>
      <c r="V34" s="41"/>
      <c r="W34" s="41"/>
      <c r="X34" s="41"/>
      <c r="Y34" s="41"/>
      <c r="Z34" s="41"/>
      <c r="AA34" s="41"/>
      <c r="AB34" s="41"/>
      <c r="AC34" s="41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4" customFormat="1" x14ac:dyDescent="0.3">
      <c r="A35" s="144" t="str">
        <f>'Rehab Staff Allocation'!A22:B22</f>
        <v xml:space="preserve">Other Staff </v>
      </c>
      <c r="B35" s="145"/>
      <c r="C35" s="33">
        <f>'Rehab Staff Allocation'!C22</f>
        <v>0</v>
      </c>
      <c r="D35" s="33">
        <f>'Rehab Staff Allocation'!E22</f>
        <v>0</v>
      </c>
      <c r="E35" s="8"/>
      <c r="F35" s="9"/>
      <c r="G35" s="3"/>
      <c r="H35" s="19"/>
      <c r="I35" s="144" t="str">
        <f t="shared" si="16"/>
        <v xml:space="preserve">Other Staff </v>
      </c>
      <c r="J35" s="145"/>
      <c r="K35" s="8"/>
      <c r="L35" s="8"/>
      <c r="M35" s="8"/>
      <c r="N35" s="9"/>
      <c r="O35" s="3"/>
      <c r="P35" s="19"/>
      <c r="Q35" s="144" t="str">
        <f t="shared" si="17"/>
        <v xml:space="preserve">Other Staff </v>
      </c>
      <c r="R35" s="145"/>
      <c r="S35" s="33">
        <f t="shared" si="13"/>
        <v>0</v>
      </c>
      <c r="T35" s="33">
        <f t="shared" si="14"/>
        <v>0</v>
      </c>
      <c r="U35" s="33">
        <f t="shared" si="15"/>
        <v>0</v>
      </c>
      <c r="V35" s="41"/>
      <c r="W35" s="41"/>
      <c r="X35" s="43"/>
      <c r="Y35" s="43"/>
      <c r="Z35" s="43"/>
      <c r="AA35" s="43"/>
      <c r="AB35" s="43"/>
      <c r="AC35" s="43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s="34" customFormat="1" x14ac:dyDescent="0.3">
      <c r="A36" s="144" t="str">
        <f>'Rehab Staff Allocation'!A23:B23</f>
        <v>Other Staff</v>
      </c>
      <c r="B36" s="145"/>
      <c r="C36" s="33">
        <f>'Rehab Staff Allocation'!C23</f>
        <v>0</v>
      </c>
      <c r="D36" s="33">
        <f>'Rehab Staff Allocation'!E23</f>
        <v>0</v>
      </c>
      <c r="E36" s="8"/>
      <c r="F36" s="9"/>
      <c r="G36" s="3"/>
      <c r="H36" s="19"/>
      <c r="I36" s="144" t="str">
        <f t="shared" si="16"/>
        <v>Other Staff</v>
      </c>
      <c r="J36" s="145"/>
      <c r="K36" s="8"/>
      <c r="L36" s="8"/>
      <c r="M36" s="8"/>
      <c r="N36" s="9"/>
      <c r="O36" s="3"/>
      <c r="P36" s="19"/>
      <c r="Q36" s="144" t="str">
        <f t="shared" si="17"/>
        <v>Other Staff</v>
      </c>
      <c r="R36" s="145"/>
      <c r="S36" s="33">
        <f t="shared" si="13"/>
        <v>0</v>
      </c>
      <c r="T36" s="33">
        <f t="shared" si="14"/>
        <v>0</v>
      </c>
      <c r="U36" s="33">
        <f t="shared" si="15"/>
        <v>0</v>
      </c>
      <c r="V36" s="41"/>
      <c r="W36" s="41"/>
      <c r="X36" s="43"/>
      <c r="Y36" s="43"/>
      <c r="Z36" s="43"/>
      <c r="AA36" s="43"/>
      <c r="AB36" s="43"/>
      <c r="AC36" s="43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s="34" customFormat="1" ht="15.6" customHeight="1" x14ac:dyDescent="0.3">
      <c r="A37" s="144" t="str">
        <f>'Rehab Staff Allocation'!A24:B24</f>
        <v>Operating Expenses (i.e. rent, utilities)</v>
      </c>
      <c r="B37" s="145"/>
      <c r="C37" s="33">
        <f>'Rehab Staff Allocation'!C24</f>
        <v>0</v>
      </c>
      <c r="D37" s="33">
        <f>'Rehab Staff Allocation'!E24</f>
        <v>0</v>
      </c>
      <c r="E37" s="8"/>
      <c r="F37" s="9"/>
      <c r="G37" s="3"/>
      <c r="H37" s="19"/>
      <c r="I37" s="144" t="str">
        <f t="shared" si="16"/>
        <v>Operating Expenses (i.e. rent, utilities)</v>
      </c>
      <c r="J37" s="145"/>
      <c r="K37" s="8"/>
      <c r="L37" s="8"/>
      <c r="M37" s="8"/>
      <c r="N37" s="9"/>
      <c r="O37" s="3"/>
      <c r="P37" s="19"/>
      <c r="Q37" s="144" t="str">
        <f t="shared" si="17"/>
        <v>Operating Expenses (i.e. rent, utilities)</v>
      </c>
      <c r="R37" s="145"/>
      <c r="S37" s="33">
        <f t="shared" si="13"/>
        <v>0</v>
      </c>
      <c r="T37" s="33">
        <f t="shared" si="14"/>
        <v>0</v>
      </c>
      <c r="U37" s="33">
        <f t="shared" si="15"/>
        <v>0</v>
      </c>
      <c r="V37" s="41"/>
      <c r="W37" s="41"/>
      <c r="X37" s="44"/>
      <c r="Y37" s="44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ht="15.6" customHeight="1" x14ac:dyDescent="0.3">
      <c r="A38" s="144" t="str">
        <f>'Rehab Staff Allocation'!A25:B25</f>
        <v>Equipment, materials and supplies</v>
      </c>
      <c r="B38" s="145"/>
      <c r="C38" s="33">
        <f>'Rehab Staff Allocation'!C25</f>
        <v>0</v>
      </c>
      <c r="D38" s="33">
        <f>'Rehab Staff Allocation'!E25</f>
        <v>0</v>
      </c>
      <c r="E38" s="8"/>
      <c r="F38" s="54"/>
      <c r="G38" s="3"/>
      <c r="I38" s="144" t="str">
        <f t="shared" si="16"/>
        <v>Equipment, materials and supplies</v>
      </c>
      <c r="J38" s="145"/>
      <c r="K38" s="8"/>
      <c r="L38" s="8"/>
      <c r="M38" s="8"/>
      <c r="N38" s="54"/>
      <c r="O38" s="3"/>
      <c r="Q38" s="144" t="str">
        <f t="shared" si="17"/>
        <v>Equipment, materials and supplies</v>
      </c>
      <c r="R38" s="145"/>
      <c r="S38" s="33">
        <f t="shared" si="13"/>
        <v>0</v>
      </c>
      <c r="T38" s="33">
        <f t="shared" si="14"/>
        <v>0</v>
      </c>
      <c r="U38" s="33">
        <f t="shared" si="15"/>
        <v>0</v>
      </c>
      <c r="V38" s="41"/>
      <c r="W38" s="41"/>
      <c r="X38" s="44"/>
      <c r="Y38" s="44"/>
      <c r="Z38" s="44"/>
      <c r="AA38" s="44"/>
      <c r="AB38" s="44"/>
      <c r="AC38" s="44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ht="15.6" customHeight="1" x14ac:dyDescent="0.3">
      <c r="A39" s="144" t="str">
        <f>'Rehab Staff Allocation'!A26:B26</f>
        <v>Taxes and Insurance</v>
      </c>
      <c r="B39" s="145"/>
      <c r="C39" s="33">
        <f>'Rehab Staff Allocation'!C26</f>
        <v>0</v>
      </c>
      <c r="D39" s="33">
        <f>'Rehab Staff Allocation'!E26</f>
        <v>0</v>
      </c>
      <c r="E39" s="8"/>
      <c r="F39" s="54"/>
      <c r="G39" s="3"/>
      <c r="I39" s="144" t="str">
        <f t="shared" si="16"/>
        <v>Taxes and Insurance</v>
      </c>
      <c r="J39" s="145"/>
      <c r="K39" s="8"/>
      <c r="L39" s="8"/>
      <c r="M39" s="8"/>
      <c r="N39" s="54"/>
      <c r="O39" s="3"/>
      <c r="Q39" s="144" t="str">
        <f t="shared" si="17"/>
        <v>Taxes and Insurance</v>
      </c>
      <c r="R39" s="145"/>
      <c r="S39" s="33">
        <f t="shared" si="13"/>
        <v>0</v>
      </c>
      <c r="T39" s="33">
        <f t="shared" si="14"/>
        <v>0</v>
      </c>
      <c r="U39" s="33">
        <f t="shared" si="15"/>
        <v>0</v>
      </c>
      <c r="V39" s="41"/>
      <c r="W39" s="41"/>
      <c r="X39" s="44"/>
      <c r="Y39" s="44"/>
      <c r="Z39" s="44"/>
      <c r="AA39" s="44"/>
      <c r="AB39" s="44"/>
      <c r="AC39" s="44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s="45" customFormat="1" x14ac:dyDescent="0.3">
      <c r="A40" s="144" t="str">
        <f>'Rehab Staff Allocation'!A27:B27</f>
        <v>Communication Cost</v>
      </c>
      <c r="B40" s="145"/>
      <c r="C40" s="33">
        <f>'Rehab Staff Allocation'!C27</f>
        <v>0</v>
      </c>
      <c r="D40" s="33">
        <f>'Rehab Staff Allocation'!E27</f>
        <v>0</v>
      </c>
      <c r="E40" s="8"/>
      <c r="F40" s="54"/>
      <c r="G40" s="3"/>
      <c r="H40" s="19"/>
      <c r="I40" s="144" t="str">
        <f t="shared" si="16"/>
        <v>Communication Cost</v>
      </c>
      <c r="J40" s="145"/>
      <c r="K40" s="8"/>
      <c r="L40" s="8"/>
      <c r="M40" s="8"/>
      <c r="N40" s="54"/>
      <c r="O40" s="3"/>
      <c r="P40" s="19"/>
      <c r="Q40" s="144" t="str">
        <f t="shared" si="17"/>
        <v>Communication Cost</v>
      </c>
      <c r="R40" s="145"/>
      <c r="S40" s="33">
        <f t="shared" si="13"/>
        <v>0</v>
      </c>
      <c r="T40" s="33">
        <f t="shared" si="14"/>
        <v>0</v>
      </c>
      <c r="U40" s="33">
        <f t="shared" si="15"/>
        <v>0</v>
      </c>
      <c r="V40" s="41"/>
      <c r="W40" s="41"/>
      <c r="X40" s="44"/>
      <c r="Y40" s="44"/>
      <c r="Z40" s="44"/>
      <c r="AA40" s="44"/>
      <c r="AB40" s="44"/>
      <c r="AC40" s="44"/>
    </row>
    <row r="41" spans="1:38" s="45" customFormat="1" x14ac:dyDescent="0.3">
      <c r="A41" s="144" t="str">
        <f>'Rehab Staff Allocation'!A28:B28</f>
        <v>Audit Cost</v>
      </c>
      <c r="B41" s="145"/>
      <c r="C41" s="33">
        <f>'Rehab Staff Allocation'!C28</f>
        <v>0</v>
      </c>
      <c r="D41" s="33">
        <f>'Rehab Staff Allocation'!E28</f>
        <v>0</v>
      </c>
      <c r="E41" s="8"/>
      <c r="F41" s="54"/>
      <c r="G41" s="3"/>
      <c r="H41" s="19"/>
      <c r="I41" s="144" t="str">
        <f t="shared" si="16"/>
        <v>Audit Cost</v>
      </c>
      <c r="J41" s="145"/>
      <c r="K41" s="8"/>
      <c r="L41" s="8"/>
      <c r="M41" s="8"/>
      <c r="N41" s="54"/>
      <c r="O41" s="3"/>
      <c r="P41" s="19"/>
      <c r="Q41" s="144" t="str">
        <f t="shared" si="17"/>
        <v>Audit Cost</v>
      </c>
      <c r="R41" s="145"/>
      <c r="S41" s="33">
        <f t="shared" si="13"/>
        <v>0</v>
      </c>
      <c r="T41" s="33">
        <f t="shared" si="14"/>
        <v>0</v>
      </c>
      <c r="U41" s="33">
        <f t="shared" si="15"/>
        <v>0</v>
      </c>
      <c r="V41" s="41"/>
      <c r="W41" s="41"/>
      <c r="X41" s="41"/>
      <c r="Y41" s="41"/>
      <c r="Z41" s="41"/>
      <c r="AA41" s="41"/>
      <c r="AB41" s="41"/>
      <c r="AC41" s="41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s="45" customFormat="1" x14ac:dyDescent="0.3">
      <c r="A42" s="144" t="str">
        <f>'Rehab Staff Allocation'!A29:B29</f>
        <v>Legal Cost</v>
      </c>
      <c r="B42" s="145"/>
      <c r="C42" s="33">
        <f>'Rehab Staff Allocation'!C29</f>
        <v>0</v>
      </c>
      <c r="D42" s="33">
        <f>'Rehab Staff Allocation'!E29</f>
        <v>0</v>
      </c>
      <c r="E42" s="8"/>
      <c r="F42" s="9"/>
      <c r="G42" s="3"/>
      <c r="H42" s="19"/>
      <c r="I42" s="144" t="str">
        <f t="shared" si="16"/>
        <v>Legal Cost</v>
      </c>
      <c r="J42" s="145"/>
      <c r="K42" s="8"/>
      <c r="L42" s="8"/>
      <c r="M42" s="8"/>
      <c r="N42" s="9"/>
      <c r="O42" s="3"/>
      <c r="P42" s="19"/>
      <c r="Q42" s="144" t="str">
        <f t="shared" si="17"/>
        <v>Legal Cost</v>
      </c>
      <c r="R42" s="145"/>
      <c r="S42" s="33">
        <f t="shared" si="13"/>
        <v>0</v>
      </c>
      <c r="T42" s="33">
        <f t="shared" si="14"/>
        <v>0</v>
      </c>
      <c r="U42" s="33">
        <f t="shared" si="15"/>
        <v>0</v>
      </c>
      <c r="V42" s="41"/>
      <c r="W42" s="41"/>
      <c r="X42" s="41"/>
      <c r="Y42" s="41"/>
      <c r="Z42" s="41"/>
      <c r="AA42" s="41"/>
      <c r="AB42" s="41"/>
      <c r="AC42" s="41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45" customFormat="1" x14ac:dyDescent="0.3">
      <c r="A43" s="138" t="s">
        <v>70</v>
      </c>
      <c r="B43" s="139"/>
      <c r="C43" s="11">
        <f>SUM(C34:C42)</f>
        <v>0</v>
      </c>
      <c r="D43" s="11">
        <f>SUM(D34:D42)</f>
        <v>0</v>
      </c>
      <c r="E43" s="11">
        <f>SUM(E34:E42)</f>
        <v>0</v>
      </c>
      <c r="F43" s="27"/>
      <c r="G43" s="27"/>
      <c r="H43" s="19"/>
      <c r="I43" s="138" t="s">
        <v>70</v>
      </c>
      <c r="J43" s="139"/>
      <c r="K43" s="11">
        <f>SUM(K34:K42)</f>
        <v>0</v>
      </c>
      <c r="L43" s="11">
        <f>SUM(L34:L42)</f>
        <v>0</v>
      </c>
      <c r="M43" s="11">
        <f>SUM(M34:M42)</f>
        <v>0</v>
      </c>
      <c r="N43" s="27"/>
      <c r="O43" s="27"/>
      <c r="P43" s="19"/>
      <c r="Q43" s="138" t="s">
        <v>70</v>
      </c>
      <c r="R43" s="139"/>
      <c r="S43" s="10">
        <f>SUM(S33:S42)</f>
        <v>0</v>
      </c>
      <c r="T43" s="10">
        <f>SUM(T33:T42)</f>
        <v>0</v>
      </c>
      <c r="U43" s="10">
        <f>SUM(U33:U42)</f>
        <v>0</v>
      </c>
      <c r="V43" s="41"/>
      <c r="W43" s="41"/>
      <c r="X43" s="43"/>
      <c r="Y43" s="43"/>
      <c r="Z43" s="43"/>
      <c r="AA43" s="43"/>
      <c r="AB43" s="43"/>
      <c r="AC43" s="43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s="34" customFormat="1" ht="14.4" customHeight="1" x14ac:dyDescent="0.3">
      <c r="A44" s="39"/>
      <c r="B44" s="39"/>
      <c r="C44" s="39"/>
      <c r="D44" s="39"/>
      <c r="E44" s="39"/>
      <c r="F44" s="27"/>
      <c r="G44" s="27"/>
      <c r="H44" s="19"/>
      <c r="I44" s="39"/>
      <c r="J44" s="39"/>
      <c r="K44" s="39"/>
      <c r="L44" s="39"/>
      <c r="M44" s="39"/>
      <c r="N44" s="27"/>
      <c r="O44" s="27"/>
      <c r="P44" s="19"/>
      <c r="Q44" s="39"/>
      <c r="R44" s="39"/>
      <c r="S44" s="39"/>
      <c r="T44" s="39"/>
      <c r="U44" s="39"/>
      <c r="V44" s="41"/>
      <c r="W44" s="41"/>
      <c r="X44" s="43"/>
      <c r="Y44" s="43"/>
      <c r="Z44" s="43"/>
      <c r="AA44" s="43"/>
      <c r="AB44" s="43"/>
      <c r="AC44" s="43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s="34" customFormat="1" ht="18" customHeight="1" x14ac:dyDescent="0.3">
      <c r="A45" s="140" t="s">
        <v>8</v>
      </c>
      <c r="B45" s="141"/>
      <c r="C45" s="46">
        <f>C15+C30+C43</f>
        <v>1200</v>
      </c>
      <c r="D45" s="46">
        <f t="shared" ref="D45:E45" si="18">D15+D30+D43</f>
        <v>1200</v>
      </c>
      <c r="E45" s="46">
        <f t="shared" si="18"/>
        <v>0</v>
      </c>
      <c r="F45" s="27"/>
      <c r="G45" s="27"/>
      <c r="H45" s="19"/>
      <c r="I45" s="140" t="s">
        <v>8</v>
      </c>
      <c r="J45" s="141"/>
      <c r="K45" s="46">
        <f>K15+K30+K43</f>
        <v>1200</v>
      </c>
      <c r="L45" s="46">
        <f t="shared" ref="L45:M45" si="19">L15+L30+L43</f>
        <v>1200</v>
      </c>
      <c r="M45" s="46">
        <f t="shared" si="19"/>
        <v>0</v>
      </c>
      <c r="N45" s="27"/>
      <c r="O45" s="27"/>
      <c r="P45" s="19"/>
      <c r="Q45" s="140" t="s">
        <v>8</v>
      </c>
      <c r="R45" s="141"/>
      <c r="S45" s="46">
        <f>S15+S30+S43</f>
        <v>2400</v>
      </c>
      <c r="T45" s="46">
        <f>T15+T30+T43</f>
        <v>2400</v>
      </c>
      <c r="U45" s="46">
        <f>U15+U30+U43</f>
        <v>0</v>
      </c>
      <c r="V45" s="41"/>
      <c r="W45" s="41"/>
      <c r="X45" s="43"/>
      <c r="Y45" s="43"/>
      <c r="Z45" s="43"/>
      <c r="AA45" s="43"/>
      <c r="AB45" s="43"/>
      <c r="AC45" s="43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s="34" customFormat="1" ht="21.6" customHeight="1" x14ac:dyDescent="0.3">
      <c r="A46" s="47"/>
      <c r="B46" s="47"/>
      <c r="C46" s="48"/>
      <c r="D46" s="48"/>
      <c r="E46" s="45"/>
      <c r="F46" s="45"/>
      <c r="G46" s="41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41"/>
      <c r="W46" s="41"/>
      <c r="X46" s="43"/>
      <c r="Y46" s="43"/>
      <c r="Z46" s="43"/>
      <c r="AA46" s="43"/>
      <c r="AB46" s="43"/>
      <c r="AC46" s="43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s="34" customFormat="1" x14ac:dyDescent="0.3">
      <c r="A47" s="45"/>
      <c r="B47" s="45"/>
      <c r="C47" s="48"/>
      <c r="D47" s="48"/>
      <c r="E47" s="45"/>
      <c r="F47" s="49"/>
      <c r="G47" s="41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41"/>
      <c r="W47" s="43"/>
      <c r="X47" s="43"/>
      <c r="Y47" s="43"/>
      <c r="Z47" s="43"/>
      <c r="AA47" s="43"/>
      <c r="AB47" s="43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8" x14ac:dyDescent="0.3">
      <c r="A48" s="45"/>
      <c r="B48" s="45"/>
      <c r="C48" s="48"/>
      <c r="D48" s="48"/>
      <c r="E48" s="45"/>
      <c r="F48" s="50"/>
      <c r="G48" s="41"/>
      <c r="V48" s="41"/>
      <c r="W48" s="43"/>
      <c r="X48" s="43"/>
      <c r="Y48" s="43"/>
      <c r="Z48" s="43"/>
      <c r="AA48" s="43"/>
      <c r="AB48" s="43"/>
    </row>
    <row r="49" spans="1:28" ht="18" customHeight="1" x14ac:dyDescent="0.3">
      <c r="A49" s="45"/>
      <c r="B49" s="45"/>
      <c r="C49" s="48"/>
      <c r="D49" s="48"/>
      <c r="E49" s="45"/>
      <c r="F49" s="50"/>
      <c r="G49" s="41"/>
      <c r="V49" s="41"/>
      <c r="W49" s="43"/>
      <c r="X49" s="43"/>
      <c r="Y49" s="43"/>
      <c r="Z49" s="43"/>
      <c r="AA49" s="43"/>
      <c r="AB49" s="43"/>
    </row>
    <row r="50" spans="1:28" x14ac:dyDescent="0.3">
      <c r="A50" s="45"/>
      <c r="B50" s="45"/>
      <c r="C50" s="48"/>
      <c r="D50" s="48"/>
      <c r="E50" s="45"/>
      <c r="F50" s="50"/>
      <c r="G50" s="41"/>
      <c r="V50" s="41"/>
      <c r="W50" s="43"/>
      <c r="X50" s="43"/>
      <c r="Y50" s="43"/>
      <c r="Z50" s="43"/>
      <c r="AA50" s="43"/>
      <c r="AB50" s="43"/>
    </row>
    <row r="51" spans="1:28" x14ac:dyDescent="0.3">
      <c r="A51" s="45"/>
      <c r="B51" s="45"/>
      <c r="C51" s="48"/>
      <c r="D51" s="48"/>
      <c r="E51" s="45"/>
      <c r="F51" s="50"/>
      <c r="G51" s="51"/>
      <c r="V51" s="41"/>
      <c r="W51" s="43"/>
      <c r="X51" s="43"/>
      <c r="Y51" s="43"/>
      <c r="Z51" s="43"/>
      <c r="AA51" s="43"/>
      <c r="AB51" s="43"/>
    </row>
    <row r="52" spans="1:28" x14ac:dyDescent="0.3">
      <c r="A52" s="45"/>
      <c r="B52" s="45"/>
      <c r="C52" s="48"/>
      <c r="D52" s="48"/>
      <c r="E52" s="45"/>
      <c r="F52" s="50"/>
      <c r="G52" s="43"/>
      <c r="V52" s="43"/>
      <c r="W52" s="43"/>
      <c r="X52" s="43"/>
      <c r="Y52" s="43"/>
      <c r="Z52" s="43"/>
      <c r="AA52" s="43"/>
      <c r="AB52" s="43"/>
    </row>
    <row r="53" spans="1:28" x14ac:dyDescent="0.3">
      <c r="A53" s="45"/>
      <c r="B53" s="45"/>
      <c r="C53" s="48"/>
      <c r="D53" s="48"/>
      <c r="E53" s="45"/>
      <c r="F53" s="50"/>
      <c r="G53" s="43"/>
      <c r="V53" s="43"/>
      <c r="W53" s="43"/>
      <c r="X53" s="43"/>
      <c r="Y53" s="43"/>
      <c r="Z53" s="43"/>
      <c r="AA53" s="43"/>
      <c r="AB53" s="43"/>
    </row>
    <row r="54" spans="1:28" x14ac:dyDescent="0.3">
      <c r="A54" s="45"/>
      <c r="B54" s="45"/>
      <c r="C54" s="48"/>
      <c r="D54" s="48"/>
      <c r="E54" s="45"/>
      <c r="F54" s="50"/>
      <c r="G54" s="43"/>
      <c r="V54" s="43"/>
      <c r="W54" s="43"/>
      <c r="X54" s="43"/>
      <c r="Y54" s="43"/>
      <c r="Z54" s="43"/>
      <c r="AA54" s="43"/>
      <c r="AB54" s="43"/>
    </row>
    <row r="55" spans="1:28" x14ac:dyDescent="0.3">
      <c r="A55" s="45"/>
      <c r="B55" s="45"/>
      <c r="C55" s="45"/>
      <c r="D55" s="45"/>
      <c r="F55" s="50"/>
      <c r="G55" s="43"/>
      <c r="V55" s="43"/>
      <c r="W55" s="43"/>
      <c r="X55" s="43"/>
      <c r="Y55" s="43"/>
      <c r="Z55" s="43"/>
      <c r="AA55" s="43"/>
      <c r="AB55" s="43"/>
    </row>
    <row r="56" spans="1:28" x14ac:dyDescent="0.3">
      <c r="V56" s="43"/>
      <c r="W56" s="43"/>
      <c r="X56" s="43"/>
      <c r="Y56" s="43"/>
      <c r="Z56" s="43"/>
      <c r="AA56" s="43"/>
      <c r="AB56" s="43"/>
    </row>
  </sheetData>
  <sheetProtection algorithmName="SHA-512" hashValue="3N5PonhkZCVAWQGi0kawP/8GLAI4vAjv25zbS7ZO3gJk2cukvrqLxT4OXLcWYKnoYE4f2fyNfdeqijc39so3Ag==" saltValue="Hqme2X6IZ8BmZnHxbVdWaw==" spinCount="100000" sheet="1" objects="1" scenarios="1" insertRows="0"/>
  <mergeCells count="96">
    <mergeCell ref="Q42:R42"/>
    <mergeCell ref="Q43:R43"/>
    <mergeCell ref="Q45:R45"/>
    <mergeCell ref="I9:O9"/>
    <mergeCell ref="A9:G9"/>
    <mergeCell ref="Q9:U9"/>
    <mergeCell ref="Q36:R36"/>
    <mergeCell ref="Q37:R37"/>
    <mergeCell ref="Q38:R38"/>
    <mergeCell ref="Q39:R39"/>
    <mergeCell ref="Q40:R40"/>
    <mergeCell ref="Q41:R41"/>
    <mergeCell ref="Q30:R30"/>
    <mergeCell ref="Q32:R32"/>
    <mergeCell ref="Q33:R33"/>
    <mergeCell ref="Q34:R34"/>
    <mergeCell ref="Q35:R35"/>
    <mergeCell ref="Q24:R24"/>
    <mergeCell ref="Q25:R25"/>
    <mergeCell ref="Q26:R26"/>
    <mergeCell ref="Q27:R27"/>
    <mergeCell ref="Q28:R28"/>
    <mergeCell ref="Q29:R29"/>
    <mergeCell ref="I42:J42"/>
    <mergeCell ref="I43:J43"/>
    <mergeCell ref="I45:J45"/>
    <mergeCell ref="Q17:R17"/>
    <mergeCell ref="Q18:R18"/>
    <mergeCell ref="Q19:R19"/>
    <mergeCell ref="Q20:R20"/>
    <mergeCell ref="Q21:R21"/>
    <mergeCell ref="Q22:R22"/>
    <mergeCell ref="I36:J36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25:J25"/>
    <mergeCell ref="I26:J26"/>
    <mergeCell ref="I27:J27"/>
    <mergeCell ref="I28:J28"/>
    <mergeCell ref="I29:J29"/>
    <mergeCell ref="I30:J30"/>
    <mergeCell ref="A42:B42"/>
    <mergeCell ref="A43:B43"/>
    <mergeCell ref="A45:B45"/>
    <mergeCell ref="I17:J17"/>
    <mergeCell ref="I18:J18"/>
    <mergeCell ref="I19:J19"/>
    <mergeCell ref="I20:J20"/>
    <mergeCell ref="I21:J21"/>
    <mergeCell ref="I22:J22"/>
    <mergeCell ref="I23:J23"/>
    <mergeCell ref="A36:B36"/>
    <mergeCell ref="A37:B37"/>
    <mergeCell ref="A38:B38"/>
    <mergeCell ref="A39:B39"/>
    <mergeCell ref="A40:B40"/>
    <mergeCell ref="A41:B41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V20:W20"/>
    <mergeCell ref="A21:B21"/>
    <mergeCell ref="A22:B22"/>
    <mergeCell ref="A23:B23"/>
    <mergeCell ref="A32:B32"/>
    <mergeCell ref="A24:B24"/>
    <mergeCell ref="I24:J24"/>
    <mergeCell ref="Q23:R23"/>
    <mergeCell ref="A6:F6"/>
    <mergeCell ref="A8:G8"/>
    <mergeCell ref="A17:B17"/>
    <mergeCell ref="A18:B18"/>
    <mergeCell ref="A20:B20"/>
    <mergeCell ref="V18:W18"/>
    <mergeCell ref="A19:B19"/>
    <mergeCell ref="V19:W19"/>
    <mergeCell ref="I8:O8"/>
    <mergeCell ref="A1:D1"/>
    <mergeCell ref="E1:F1"/>
    <mergeCell ref="B2:F2"/>
    <mergeCell ref="B3:F3"/>
    <mergeCell ref="B4:C4"/>
    <mergeCell ref="D4:E4"/>
  </mergeCells>
  <dataValidations count="1">
    <dataValidation type="list" allowBlank="1" showInputMessage="1" showErrorMessage="1" sqref="V21:V30 V34:V43 P19:P30 G11:H14 O11:P14 P34:P43 H19:H30 G33:H42 G18:G29 O18:O29 O33:O42">
      <formula1>$AE$2:$AE$3</formula1>
    </dataValidation>
  </dataValidations>
  <pageMargins left="0.75" right="0.75" top="0.75" bottom="1" header="0.5" footer="0.5"/>
  <pageSetup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FF"/>
    <pageSetUpPr fitToPage="1"/>
  </sheetPr>
  <dimension ref="A1:AT55"/>
  <sheetViews>
    <sheetView topLeftCell="A17" zoomScaleNormal="100" workbookViewId="0">
      <selection activeCell="K41" sqref="K41"/>
    </sheetView>
  </sheetViews>
  <sheetFormatPr defaultColWidth="7.08984375" defaultRowHeight="15.6" x14ac:dyDescent="0.3"/>
  <cols>
    <col min="1" max="1" width="20.26953125" style="18" customWidth="1"/>
    <col min="2" max="2" width="12.90625" style="18" customWidth="1"/>
    <col min="3" max="5" width="15.08984375" style="18" customWidth="1"/>
    <col min="6" max="6" width="21.36328125" style="18" customWidth="1"/>
    <col min="7" max="7" width="11.36328125" style="18" customWidth="1"/>
    <col min="8" max="8" width="2.08984375" style="19" customWidth="1"/>
    <col min="9" max="9" width="20.7265625" style="19" customWidth="1"/>
    <col min="10" max="10" width="12.6328125" style="19" customWidth="1"/>
    <col min="11" max="13" width="13.453125" style="19" customWidth="1"/>
    <col min="14" max="14" width="18.54296875" style="19" customWidth="1"/>
    <col min="15" max="15" width="11.36328125" style="19" customWidth="1"/>
    <col min="16" max="16" width="2.08984375" style="19" customWidth="1"/>
    <col min="17" max="17" width="20.7265625" style="19" customWidth="1"/>
    <col min="18" max="18" width="12.6328125" style="19" customWidth="1"/>
    <col min="19" max="21" width="13.453125" style="19" customWidth="1"/>
    <col min="22" max="22" width="18.54296875" style="19" customWidth="1"/>
    <col min="23" max="23" width="11.36328125" style="19" customWidth="1"/>
    <col min="24" max="24" width="2.36328125" style="19" customWidth="1"/>
    <col min="25" max="25" width="20.7265625" style="19" customWidth="1"/>
    <col min="26" max="26" width="12.6328125" style="19" customWidth="1"/>
    <col min="27" max="29" width="13.453125" style="19" customWidth="1"/>
    <col min="30" max="30" width="31.36328125" style="18" customWidth="1"/>
    <col min="31" max="31" width="21" style="18" customWidth="1"/>
    <col min="32" max="43" width="7.08984375" style="18" customWidth="1"/>
    <col min="44" max="44" width="9.81640625" style="18" customWidth="1"/>
    <col min="45" max="16384" width="7.08984375" style="18"/>
  </cols>
  <sheetData>
    <row r="1" spans="1:39" ht="45" customHeight="1" x14ac:dyDescent="0.3">
      <c r="A1" s="117" t="s">
        <v>78</v>
      </c>
      <c r="B1" s="117"/>
      <c r="C1" s="117"/>
      <c r="D1" s="117"/>
      <c r="E1" s="118"/>
      <c r="F1" s="118"/>
      <c r="AM1" s="18" t="s">
        <v>107</v>
      </c>
    </row>
    <row r="2" spans="1:39" x14ac:dyDescent="0.3">
      <c r="A2" s="20" t="s">
        <v>66</v>
      </c>
      <c r="B2" s="135">
        <f>'Rehab Staff Allocation'!B2:F2</f>
        <v>0</v>
      </c>
      <c r="C2" s="135"/>
      <c r="D2" s="135"/>
      <c r="E2" s="135"/>
      <c r="F2" s="135"/>
      <c r="G2" s="21"/>
      <c r="AM2" s="18" t="s">
        <v>99</v>
      </c>
    </row>
    <row r="3" spans="1:39" ht="18" x14ac:dyDescent="0.35">
      <c r="A3" s="20" t="s">
        <v>6</v>
      </c>
      <c r="B3" s="135">
        <f>'Rehab Staff Allocation'!B3:F3</f>
        <v>0</v>
      </c>
      <c r="C3" s="135"/>
      <c r="D3" s="135"/>
      <c r="E3" s="135"/>
      <c r="F3" s="135"/>
      <c r="G3" s="22"/>
      <c r="AM3" s="18" t="s">
        <v>100</v>
      </c>
    </row>
    <row r="4" spans="1:39" x14ac:dyDescent="0.3">
      <c r="A4" s="20" t="s">
        <v>9</v>
      </c>
      <c r="B4" s="136">
        <f>'Rehab Staff Allocation'!B4:C4</f>
        <v>0</v>
      </c>
      <c r="C4" s="136"/>
      <c r="D4" s="137" t="s">
        <v>0</v>
      </c>
      <c r="E4" s="137"/>
      <c r="F4" s="23">
        <f>'Rehab Staff Allocation'!F4</f>
        <v>1</v>
      </c>
      <c r="G4" s="21"/>
    </row>
    <row r="5" spans="1:39" x14ac:dyDescent="0.3">
      <c r="A5" s="24"/>
      <c r="B5" s="25"/>
      <c r="C5" s="26"/>
      <c r="D5" s="26"/>
      <c r="E5" s="26"/>
      <c r="F5" s="27"/>
      <c r="G5" s="27"/>
    </row>
    <row r="6" spans="1:39" ht="17.399999999999999" x14ac:dyDescent="0.3">
      <c r="A6" s="153" t="s">
        <v>97</v>
      </c>
      <c r="B6" s="153"/>
      <c r="C6" s="153"/>
      <c r="D6" s="153"/>
      <c r="E6" s="153"/>
      <c r="F6" s="153"/>
      <c r="G6" s="28"/>
    </row>
    <row r="7" spans="1:39" ht="17.399999999999999" x14ac:dyDescent="0.3">
      <c r="A7" s="28"/>
      <c r="B7" s="28"/>
      <c r="C7" s="28"/>
      <c r="D7" s="28"/>
      <c r="E7" s="28"/>
      <c r="F7" s="28"/>
      <c r="G7" s="28"/>
    </row>
    <row r="8" spans="1:39" ht="29.4" customHeight="1" x14ac:dyDescent="0.3">
      <c r="A8" s="152" t="s">
        <v>121</v>
      </c>
      <c r="B8" s="152"/>
      <c r="C8" s="152"/>
      <c r="D8" s="152"/>
      <c r="E8" s="152"/>
      <c r="F8" s="152"/>
      <c r="G8" s="152"/>
      <c r="I8" s="152" t="s">
        <v>110</v>
      </c>
      <c r="J8" s="152"/>
      <c r="K8" s="152"/>
      <c r="L8" s="152"/>
      <c r="M8" s="152"/>
      <c r="N8" s="152"/>
      <c r="O8" s="152"/>
      <c r="Q8" s="152" t="s">
        <v>110</v>
      </c>
      <c r="R8" s="152"/>
      <c r="S8" s="152"/>
      <c r="T8" s="152"/>
      <c r="U8" s="152"/>
      <c r="V8" s="152"/>
      <c r="W8" s="152"/>
    </row>
    <row r="9" spans="1:39" x14ac:dyDescent="0.3">
      <c r="A9" s="154" t="s">
        <v>109</v>
      </c>
      <c r="B9" s="155"/>
      <c r="C9" s="155"/>
      <c r="D9" s="155"/>
      <c r="E9" s="155"/>
      <c r="F9" s="155"/>
      <c r="G9" s="156"/>
      <c r="I9" s="154" t="s">
        <v>108</v>
      </c>
      <c r="J9" s="155"/>
      <c r="K9" s="155"/>
      <c r="L9" s="155"/>
      <c r="M9" s="155"/>
      <c r="N9" s="155"/>
      <c r="O9" s="156"/>
      <c r="Q9" s="154" t="s">
        <v>118</v>
      </c>
      <c r="R9" s="155"/>
      <c r="S9" s="155"/>
      <c r="T9" s="155"/>
      <c r="U9" s="155"/>
      <c r="V9" s="155"/>
      <c r="W9" s="156"/>
      <c r="Y9" s="154" t="s">
        <v>119</v>
      </c>
      <c r="Z9" s="155"/>
      <c r="AA9" s="155"/>
      <c r="AB9" s="155"/>
      <c r="AC9" s="156"/>
    </row>
    <row r="10" spans="1:39" ht="39.6" x14ac:dyDescent="0.3">
      <c r="A10" s="29" t="s">
        <v>33</v>
      </c>
      <c r="B10" s="30" t="s">
        <v>103</v>
      </c>
      <c r="C10" s="30" t="s">
        <v>7</v>
      </c>
      <c r="D10" s="30" t="s">
        <v>1</v>
      </c>
      <c r="E10" s="30" t="s">
        <v>2</v>
      </c>
      <c r="F10" s="30" t="s">
        <v>10</v>
      </c>
      <c r="G10" s="30" t="s">
        <v>3</v>
      </c>
      <c r="I10" s="29" t="s">
        <v>33</v>
      </c>
      <c r="J10" s="30" t="s">
        <v>103</v>
      </c>
      <c r="K10" s="30" t="s">
        <v>7</v>
      </c>
      <c r="L10" s="30" t="s">
        <v>1</v>
      </c>
      <c r="M10" s="30" t="s">
        <v>2</v>
      </c>
      <c r="N10" s="30" t="s">
        <v>10</v>
      </c>
      <c r="O10" s="30" t="s">
        <v>3</v>
      </c>
      <c r="Q10" s="29" t="s">
        <v>33</v>
      </c>
      <c r="R10" s="30" t="s">
        <v>103</v>
      </c>
      <c r="S10" s="30" t="s">
        <v>7</v>
      </c>
      <c r="T10" s="30" t="s">
        <v>1</v>
      </c>
      <c r="U10" s="30" t="s">
        <v>2</v>
      </c>
      <c r="V10" s="30" t="s">
        <v>10</v>
      </c>
      <c r="W10" s="30" t="s">
        <v>3</v>
      </c>
      <c r="Y10" s="29" t="s">
        <v>33</v>
      </c>
      <c r="Z10" s="30" t="s">
        <v>103</v>
      </c>
      <c r="AA10" s="30" t="s">
        <v>7</v>
      </c>
      <c r="AB10" s="30" t="s">
        <v>1</v>
      </c>
      <c r="AC10" s="30" t="s">
        <v>2</v>
      </c>
    </row>
    <row r="11" spans="1:39" x14ac:dyDescent="0.3">
      <c r="A11" s="31" t="s">
        <v>104</v>
      </c>
      <c r="B11" s="52"/>
      <c r="C11" s="17"/>
      <c r="D11" s="17"/>
      <c r="E11" s="17"/>
      <c r="F11" s="3"/>
      <c r="G11" s="3"/>
      <c r="I11" s="31" t="s">
        <v>104</v>
      </c>
      <c r="J11" s="52"/>
      <c r="K11" s="7"/>
      <c r="L11" s="7"/>
      <c r="M11" s="7"/>
      <c r="N11" s="6"/>
      <c r="O11" s="3"/>
      <c r="Q11" s="31" t="s">
        <v>104</v>
      </c>
      <c r="R11" s="52"/>
      <c r="S11" s="7"/>
      <c r="T11" s="7"/>
      <c r="U11" s="7"/>
      <c r="V11" s="6"/>
      <c r="W11" s="3"/>
      <c r="Y11" s="31" t="s">
        <v>104</v>
      </c>
      <c r="Z11" s="32">
        <f>SUM(B11, J11,R11)</f>
        <v>0</v>
      </c>
      <c r="AA11" s="33">
        <f>SUM(C11, K11, S11)</f>
        <v>0</v>
      </c>
      <c r="AB11" s="33">
        <f t="shared" ref="AB11:AC11" si="0">SUM(D11, L11, T11)</f>
        <v>0</v>
      </c>
      <c r="AC11" s="33">
        <f t="shared" si="0"/>
        <v>0</v>
      </c>
    </row>
    <row r="12" spans="1:39" x14ac:dyDescent="0.3">
      <c r="A12" s="31" t="s">
        <v>105</v>
      </c>
      <c r="B12" s="52"/>
      <c r="C12" s="17"/>
      <c r="D12" s="17"/>
      <c r="E12" s="17"/>
      <c r="F12" s="3"/>
      <c r="G12" s="3"/>
      <c r="I12" s="31" t="s">
        <v>105</v>
      </c>
      <c r="J12" s="52"/>
      <c r="K12" s="7"/>
      <c r="L12" s="7"/>
      <c r="M12" s="7"/>
      <c r="N12" s="6"/>
      <c r="O12" s="3"/>
      <c r="Q12" s="31" t="s">
        <v>105</v>
      </c>
      <c r="R12" s="52"/>
      <c r="S12" s="7"/>
      <c r="T12" s="7"/>
      <c r="U12" s="7"/>
      <c r="V12" s="6"/>
      <c r="W12" s="3"/>
      <c r="Y12" s="31" t="s">
        <v>105</v>
      </c>
      <c r="Z12" s="32">
        <f t="shared" ref="Z12:Z14" si="1">SUM(B12, J12,R12)</f>
        <v>0</v>
      </c>
      <c r="AA12" s="33">
        <f t="shared" ref="AA12:AA14" si="2">SUM(C12, K12, S12)</f>
        <v>0</v>
      </c>
      <c r="AB12" s="33">
        <f t="shared" ref="AB12:AB14" si="3">SUM(D12, L12, T12)</f>
        <v>0</v>
      </c>
      <c r="AC12" s="33">
        <f t="shared" ref="AC12:AC14" si="4">SUM(E12, M12, U12)</f>
        <v>0</v>
      </c>
    </row>
    <row r="13" spans="1:39" x14ac:dyDescent="0.3">
      <c r="A13" s="31" t="s">
        <v>106</v>
      </c>
      <c r="B13" s="52"/>
      <c r="C13" s="17"/>
      <c r="D13" s="17"/>
      <c r="E13" s="17"/>
      <c r="F13" s="3"/>
      <c r="G13" s="3"/>
      <c r="I13" s="31" t="s">
        <v>106</v>
      </c>
      <c r="J13" s="52"/>
      <c r="K13" s="7"/>
      <c r="L13" s="7"/>
      <c r="M13" s="7"/>
      <c r="N13" s="6"/>
      <c r="O13" s="3"/>
      <c r="Q13" s="31" t="s">
        <v>106</v>
      </c>
      <c r="R13" s="52"/>
      <c r="S13" s="7"/>
      <c r="T13" s="7"/>
      <c r="U13" s="7"/>
      <c r="V13" s="6"/>
      <c r="W13" s="3"/>
      <c r="Y13" s="31" t="s">
        <v>106</v>
      </c>
      <c r="Z13" s="32">
        <f t="shared" si="1"/>
        <v>0</v>
      </c>
      <c r="AA13" s="33">
        <f t="shared" si="2"/>
        <v>0</v>
      </c>
      <c r="AB13" s="33">
        <f t="shared" si="3"/>
        <v>0</v>
      </c>
      <c r="AC13" s="33">
        <f t="shared" si="4"/>
        <v>0</v>
      </c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9" x14ac:dyDescent="0.3">
      <c r="A14" s="31" t="s">
        <v>59</v>
      </c>
      <c r="B14" s="52"/>
      <c r="C14" s="17"/>
      <c r="D14" s="17"/>
      <c r="E14" s="17"/>
      <c r="F14" s="3"/>
      <c r="G14" s="3"/>
      <c r="I14" s="31" t="s">
        <v>59</v>
      </c>
      <c r="J14" s="52"/>
      <c r="K14" s="7"/>
      <c r="L14" s="7"/>
      <c r="M14" s="7"/>
      <c r="N14" s="6"/>
      <c r="O14" s="3"/>
      <c r="Q14" s="31" t="s">
        <v>59</v>
      </c>
      <c r="R14" s="52"/>
      <c r="S14" s="7"/>
      <c r="T14" s="7"/>
      <c r="U14" s="7"/>
      <c r="V14" s="6"/>
      <c r="W14" s="3"/>
      <c r="Y14" s="31" t="s">
        <v>59</v>
      </c>
      <c r="Z14" s="32">
        <f t="shared" si="1"/>
        <v>0</v>
      </c>
      <c r="AA14" s="33">
        <f t="shared" si="2"/>
        <v>0</v>
      </c>
      <c r="AB14" s="33">
        <f t="shared" si="3"/>
        <v>0</v>
      </c>
      <c r="AC14" s="33">
        <f t="shared" si="4"/>
        <v>0</v>
      </c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9" x14ac:dyDescent="0.3">
      <c r="A15" s="35" t="s">
        <v>60</v>
      </c>
      <c r="B15" s="36">
        <f>SUM(B11:B14)</f>
        <v>0</v>
      </c>
      <c r="C15" s="4">
        <f>SUM(C11:C14)</f>
        <v>0</v>
      </c>
      <c r="D15" s="4">
        <f>SUM(D11:D14)</f>
        <v>0</v>
      </c>
      <c r="E15" s="4">
        <f>SUM(E11:E14)</f>
        <v>0</v>
      </c>
      <c r="F15" s="27"/>
      <c r="G15" s="27"/>
      <c r="I15" s="35" t="s">
        <v>60</v>
      </c>
      <c r="J15" s="36">
        <f>SUM(J11:J14)</f>
        <v>0</v>
      </c>
      <c r="K15" s="4">
        <f>SUM(K11:K14)</f>
        <v>0</v>
      </c>
      <c r="L15" s="4">
        <f>SUM(L11:L14)</f>
        <v>0</v>
      </c>
      <c r="M15" s="4">
        <f>SUM(M11:M14)</f>
        <v>0</v>
      </c>
      <c r="N15" s="27"/>
      <c r="O15" s="27"/>
      <c r="Q15" s="35" t="s">
        <v>60</v>
      </c>
      <c r="R15" s="36">
        <f>SUM(R11:R14)</f>
        <v>0</v>
      </c>
      <c r="S15" s="4">
        <f>SUM(S11:S14)</f>
        <v>0</v>
      </c>
      <c r="T15" s="4">
        <f>SUM(T11:T14)</f>
        <v>0</v>
      </c>
      <c r="U15" s="4">
        <f>SUM(U11:U14)</f>
        <v>0</v>
      </c>
      <c r="V15" s="27"/>
      <c r="W15" s="27"/>
      <c r="Y15" s="35" t="s">
        <v>60</v>
      </c>
      <c r="Z15" s="36">
        <f>SUM(Z11:Z14)</f>
        <v>0</v>
      </c>
      <c r="AA15" s="4">
        <f>SUM(AA11:AA14)</f>
        <v>0</v>
      </c>
      <c r="AB15" s="4">
        <f>SUM(AB11:AB14)</f>
        <v>0</v>
      </c>
      <c r="AC15" s="4">
        <f>SUM(AC11:AC14)</f>
        <v>0</v>
      </c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9" s="41" customFormat="1" x14ac:dyDescent="0.3">
      <c r="A16" s="37"/>
      <c r="B16" s="38"/>
      <c r="C16" s="5"/>
      <c r="D16" s="5"/>
      <c r="E16" s="19"/>
      <c r="F16" s="19"/>
      <c r="G16" s="39"/>
      <c r="H16" s="19"/>
      <c r="I16" s="37"/>
      <c r="J16" s="38"/>
      <c r="K16" s="5"/>
      <c r="L16" s="5"/>
      <c r="M16" s="19"/>
      <c r="N16" s="19"/>
      <c r="O16" s="39"/>
      <c r="P16" s="19"/>
      <c r="Q16" s="37"/>
      <c r="R16" s="38"/>
      <c r="S16" s="5"/>
      <c r="T16" s="5"/>
      <c r="U16" s="19"/>
      <c r="V16" s="19"/>
      <c r="W16" s="39"/>
      <c r="X16" s="19"/>
      <c r="Y16" s="37"/>
      <c r="Z16" s="40"/>
      <c r="AA16" s="5"/>
      <c r="AB16" s="5"/>
      <c r="AC16" s="19"/>
    </row>
    <row r="17" spans="1:46" ht="26.4" x14ac:dyDescent="0.3">
      <c r="A17" s="148" t="s">
        <v>37</v>
      </c>
      <c r="B17" s="149"/>
      <c r="C17" s="42" t="s">
        <v>7</v>
      </c>
      <c r="D17" s="42" t="s">
        <v>1</v>
      </c>
      <c r="E17" s="42" t="s">
        <v>2</v>
      </c>
      <c r="F17" s="42" t="s">
        <v>10</v>
      </c>
      <c r="G17" s="42" t="s">
        <v>3</v>
      </c>
      <c r="I17" s="148" t="s">
        <v>37</v>
      </c>
      <c r="J17" s="149"/>
      <c r="K17" s="42" t="s">
        <v>7</v>
      </c>
      <c r="L17" s="42" t="s">
        <v>1</v>
      </c>
      <c r="M17" s="42" t="s">
        <v>2</v>
      </c>
      <c r="N17" s="42" t="s">
        <v>10</v>
      </c>
      <c r="O17" s="42" t="s">
        <v>3</v>
      </c>
      <c r="Q17" s="148" t="s">
        <v>37</v>
      </c>
      <c r="R17" s="149"/>
      <c r="S17" s="42" t="s">
        <v>7</v>
      </c>
      <c r="T17" s="42" t="s">
        <v>1</v>
      </c>
      <c r="U17" s="42" t="s">
        <v>2</v>
      </c>
      <c r="V17" s="42" t="s">
        <v>10</v>
      </c>
      <c r="W17" s="42" t="s">
        <v>3</v>
      </c>
      <c r="Y17" s="148" t="s">
        <v>37</v>
      </c>
      <c r="Z17" s="149"/>
      <c r="AA17" s="42" t="s">
        <v>7</v>
      </c>
      <c r="AB17" s="42" t="s">
        <v>1</v>
      </c>
      <c r="AC17" s="42" t="s">
        <v>2</v>
      </c>
      <c r="AD17" s="41"/>
      <c r="AE17" s="41"/>
      <c r="AF17" s="41"/>
      <c r="AG17" s="41"/>
      <c r="AH17" s="41"/>
      <c r="AI17" s="41"/>
      <c r="AJ17" s="41"/>
      <c r="AK17" s="41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1:46" x14ac:dyDescent="0.3">
      <c r="A18" s="144" t="s">
        <v>73</v>
      </c>
      <c r="B18" s="145"/>
      <c r="C18" s="33">
        <v>1200</v>
      </c>
      <c r="D18" s="33">
        <f>C18</f>
        <v>1200</v>
      </c>
      <c r="E18" s="8"/>
      <c r="F18" s="9"/>
      <c r="G18" s="3"/>
      <c r="I18" s="144" t="s">
        <v>73</v>
      </c>
      <c r="J18" s="145"/>
      <c r="K18" s="33">
        <v>1200</v>
      </c>
      <c r="L18" s="33">
        <f>K18</f>
        <v>1200</v>
      </c>
      <c r="M18" s="8"/>
      <c r="N18" s="9"/>
      <c r="O18" s="3"/>
      <c r="Q18" s="144" t="s">
        <v>73</v>
      </c>
      <c r="R18" s="145"/>
      <c r="S18" s="33">
        <v>1200</v>
      </c>
      <c r="T18" s="33">
        <f>S18</f>
        <v>1200</v>
      </c>
      <c r="U18" s="8"/>
      <c r="V18" s="9"/>
      <c r="W18" s="3"/>
      <c r="Y18" s="144" t="s">
        <v>73</v>
      </c>
      <c r="Z18" s="145"/>
      <c r="AA18" s="33">
        <f t="shared" ref="AA18:AA29" si="5">SUM(C18, K18, S18)</f>
        <v>3600</v>
      </c>
      <c r="AB18" s="33">
        <f t="shared" ref="AB18:AB29" si="6">SUM(D18, L18, T18)</f>
        <v>3600</v>
      </c>
      <c r="AC18" s="33">
        <f t="shared" ref="AC18:AC29" si="7">SUM(E18, M18, U18)</f>
        <v>0</v>
      </c>
      <c r="AD18" s="151" t="s">
        <v>75</v>
      </c>
      <c r="AE18" s="151"/>
      <c r="AF18" s="41"/>
      <c r="AG18" s="41"/>
      <c r="AH18" s="41"/>
      <c r="AI18" s="41"/>
      <c r="AJ18" s="41"/>
      <c r="AK18" s="41"/>
      <c r="AL18" s="34"/>
      <c r="AM18" s="34"/>
      <c r="AN18" s="34"/>
      <c r="AO18" s="34"/>
      <c r="AP18" s="34"/>
      <c r="AQ18" s="34"/>
      <c r="AR18" s="34"/>
      <c r="AS18" s="34"/>
      <c r="AT18" s="34"/>
    </row>
    <row r="19" spans="1:46" s="34" customFormat="1" x14ac:dyDescent="0.3">
      <c r="A19" s="144" t="s">
        <v>74</v>
      </c>
      <c r="B19" s="145"/>
      <c r="C19" s="33">
        <f>'Rehab Staff Allocation'!H27</f>
        <v>0</v>
      </c>
      <c r="D19" s="8"/>
      <c r="E19" s="8"/>
      <c r="F19" s="9"/>
      <c r="G19" s="3"/>
      <c r="H19" s="19"/>
      <c r="I19" s="144" t="s">
        <v>74</v>
      </c>
      <c r="J19" s="145"/>
      <c r="K19" s="8"/>
      <c r="L19" s="8"/>
      <c r="M19" s="8"/>
      <c r="N19" s="9"/>
      <c r="O19" s="3"/>
      <c r="P19" s="19"/>
      <c r="Q19" s="144" t="s">
        <v>74</v>
      </c>
      <c r="R19" s="145"/>
      <c r="S19" s="8"/>
      <c r="T19" s="8"/>
      <c r="U19" s="8"/>
      <c r="V19" s="9"/>
      <c r="W19" s="3"/>
      <c r="X19" s="19"/>
      <c r="Y19" s="144" t="s">
        <v>74</v>
      </c>
      <c r="Z19" s="145"/>
      <c r="AA19" s="33">
        <f t="shared" si="5"/>
        <v>0</v>
      </c>
      <c r="AB19" s="33">
        <f t="shared" si="6"/>
        <v>0</v>
      </c>
      <c r="AC19" s="33">
        <f t="shared" si="7"/>
        <v>0</v>
      </c>
      <c r="AD19" s="150" t="s">
        <v>102</v>
      </c>
      <c r="AE19" s="150"/>
      <c r="AF19" s="41"/>
      <c r="AG19" s="41"/>
      <c r="AH19" s="41"/>
      <c r="AI19" s="41"/>
      <c r="AJ19" s="41"/>
      <c r="AK19" s="41"/>
    </row>
    <row r="20" spans="1:46" s="34" customFormat="1" x14ac:dyDescent="0.3">
      <c r="A20" s="144" t="str">
        <f>'Rehab Staff Allocation'!A10:B10</f>
        <v>Staff Position 1</v>
      </c>
      <c r="B20" s="145"/>
      <c r="C20" s="33">
        <f>'Rehab Staff Allocation'!C10</f>
        <v>0</v>
      </c>
      <c r="D20" s="33">
        <f>'Rehab Staff Allocation'!E10</f>
        <v>0</v>
      </c>
      <c r="E20" s="8"/>
      <c r="F20" s="9"/>
      <c r="G20" s="3"/>
      <c r="H20" s="19"/>
      <c r="I20" s="144" t="str">
        <f>A20</f>
        <v>Staff Position 1</v>
      </c>
      <c r="J20" s="145"/>
      <c r="K20" s="8"/>
      <c r="L20" s="8"/>
      <c r="M20" s="8"/>
      <c r="N20" s="9"/>
      <c r="O20" s="3"/>
      <c r="P20" s="19"/>
      <c r="Q20" s="144" t="str">
        <f>A20</f>
        <v>Staff Position 1</v>
      </c>
      <c r="R20" s="145"/>
      <c r="S20" s="8"/>
      <c r="T20" s="8"/>
      <c r="U20" s="8"/>
      <c r="V20" s="9"/>
      <c r="W20" s="3"/>
      <c r="X20" s="19"/>
      <c r="Y20" s="144" t="str">
        <f>A20</f>
        <v>Staff Position 1</v>
      </c>
      <c r="Z20" s="145"/>
      <c r="AA20" s="33">
        <f t="shared" si="5"/>
        <v>0</v>
      </c>
      <c r="AB20" s="33">
        <f t="shared" si="6"/>
        <v>0</v>
      </c>
      <c r="AC20" s="33">
        <f t="shared" si="7"/>
        <v>0</v>
      </c>
      <c r="AD20" s="150" t="s">
        <v>101</v>
      </c>
      <c r="AE20" s="150"/>
      <c r="AF20" s="41"/>
      <c r="AG20" s="41"/>
      <c r="AH20" s="41"/>
      <c r="AI20" s="41"/>
      <c r="AJ20" s="41"/>
      <c r="AK20" s="41"/>
    </row>
    <row r="21" spans="1:46" s="34" customFormat="1" x14ac:dyDescent="0.3">
      <c r="A21" s="144" t="str">
        <f>'Rehab Staff Allocation'!A11:B11</f>
        <v>Staff Position 2</v>
      </c>
      <c r="B21" s="145"/>
      <c r="C21" s="33">
        <f>'Rehab Staff Allocation'!C11</f>
        <v>0</v>
      </c>
      <c r="D21" s="33">
        <f>'Rehab Staff Allocation'!E11</f>
        <v>0</v>
      </c>
      <c r="E21" s="8"/>
      <c r="F21" s="9"/>
      <c r="G21" s="3"/>
      <c r="H21" s="19"/>
      <c r="I21" s="144" t="str">
        <f t="shared" ref="I21:I24" si="8">A21</f>
        <v>Staff Position 2</v>
      </c>
      <c r="J21" s="145"/>
      <c r="K21" s="8"/>
      <c r="L21" s="8"/>
      <c r="M21" s="8"/>
      <c r="N21" s="9"/>
      <c r="O21" s="3"/>
      <c r="P21" s="19"/>
      <c r="Q21" s="144" t="str">
        <f t="shared" ref="Q21:Q29" si="9">A21</f>
        <v>Staff Position 2</v>
      </c>
      <c r="R21" s="145"/>
      <c r="S21" s="8"/>
      <c r="T21" s="8"/>
      <c r="U21" s="8"/>
      <c r="V21" s="9"/>
      <c r="W21" s="3"/>
      <c r="X21" s="19"/>
      <c r="Y21" s="144" t="str">
        <f t="shared" ref="Y21:Y29" si="10">A21</f>
        <v>Staff Position 2</v>
      </c>
      <c r="Z21" s="145"/>
      <c r="AA21" s="33">
        <f t="shared" si="5"/>
        <v>0</v>
      </c>
      <c r="AB21" s="33">
        <f t="shared" si="6"/>
        <v>0</v>
      </c>
      <c r="AC21" s="33">
        <f t="shared" si="7"/>
        <v>0</v>
      </c>
      <c r="AD21" s="41"/>
      <c r="AE21" s="41"/>
      <c r="AF21" s="41"/>
      <c r="AG21" s="41"/>
      <c r="AH21" s="41"/>
      <c r="AI21" s="41"/>
      <c r="AJ21" s="41"/>
      <c r="AK21" s="41"/>
    </row>
    <row r="22" spans="1:46" s="34" customFormat="1" x14ac:dyDescent="0.3">
      <c r="A22" s="144" t="str">
        <f>'Rehab Staff Allocation'!A12:B12</f>
        <v>Staff Position 3</v>
      </c>
      <c r="B22" s="145"/>
      <c r="C22" s="33">
        <f>'Rehab Staff Allocation'!C12</f>
        <v>0</v>
      </c>
      <c r="D22" s="33">
        <f>'Rehab Staff Allocation'!E12</f>
        <v>0</v>
      </c>
      <c r="E22" s="8"/>
      <c r="F22" s="9"/>
      <c r="G22" s="3"/>
      <c r="H22" s="19"/>
      <c r="I22" s="144" t="str">
        <f t="shared" si="8"/>
        <v>Staff Position 3</v>
      </c>
      <c r="J22" s="145"/>
      <c r="K22" s="8"/>
      <c r="L22" s="8"/>
      <c r="M22" s="8"/>
      <c r="N22" s="9"/>
      <c r="O22" s="3"/>
      <c r="P22" s="19"/>
      <c r="Q22" s="144" t="str">
        <f t="shared" si="9"/>
        <v>Staff Position 3</v>
      </c>
      <c r="R22" s="145"/>
      <c r="S22" s="8"/>
      <c r="T22" s="8"/>
      <c r="U22" s="8"/>
      <c r="V22" s="9"/>
      <c r="W22" s="3"/>
      <c r="X22" s="19"/>
      <c r="Y22" s="144" t="str">
        <f t="shared" si="10"/>
        <v>Staff Position 3</v>
      </c>
      <c r="Z22" s="145"/>
      <c r="AA22" s="33">
        <f t="shared" si="5"/>
        <v>0</v>
      </c>
      <c r="AB22" s="33">
        <f t="shared" si="6"/>
        <v>0</v>
      </c>
      <c r="AC22" s="33">
        <f t="shared" si="7"/>
        <v>0</v>
      </c>
      <c r="AD22" s="41"/>
      <c r="AE22" s="41"/>
      <c r="AF22" s="43"/>
      <c r="AG22" s="43"/>
      <c r="AH22" s="43"/>
      <c r="AI22" s="43"/>
      <c r="AJ22" s="43"/>
      <c r="AK22" s="43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s="34" customFormat="1" x14ac:dyDescent="0.3">
      <c r="A23" s="144" t="str">
        <f>'Rehab Staff Allocation'!A13:B13</f>
        <v>Staff Position 4</v>
      </c>
      <c r="B23" s="145"/>
      <c r="C23" s="33">
        <f>'Rehab Staff Allocation'!C13</f>
        <v>0</v>
      </c>
      <c r="D23" s="33">
        <f>'Rehab Staff Allocation'!E13</f>
        <v>0</v>
      </c>
      <c r="E23" s="8"/>
      <c r="F23" s="9"/>
      <c r="G23" s="3"/>
      <c r="H23" s="19"/>
      <c r="I23" s="144" t="str">
        <f t="shared" si="8"/>
        <v>Staff Position 4</v>
      </c>
      <c r="J23" s="145"/>
      <c r="K23" s="8"/>
      <c r="L23" s="8"/>
      <c r="M23" s="8"/>
      <c r="N23" s="9"/>
      <c r="O23" s="3"/>
      <c r="P23" s="19"/>
      <c r="Q23" s="144" t="str">
        <f t="shared" si="9"/>
        <v>Staff Position 4</v>
      </c>
      <c r="R23" s="145"/>
      <c r="S23" s="8"/>
      <c r="T23" s="8"/>
      <c r="U23" s="8"/>
      <c r="V23" s="9"/>
      <c r="W23" s="3"/>
      <c r="X23" s="19"/>
      <c r="Y23" s="144" t="str">
        <f t="shared" si="10"/>
        <v>Staff Position 4</v>
      </c>
      <c r="Z23" s="145"/>
      <c r="AA23" s="33">
        <f t="shared" si="5"/>
        <v>0</v>
      </c>
      <c r="AB23" s="33">
        <f t="shared" si="6"/>
        <v>0</v>
      </c>
      <c r="AC23" s="33">
        <f t="shared" si="7"/>
        <v>0</v>
      </c>
      <c r="AD23" s="41"/>
      <c r="AE23" s="41"/>
      <c r="AF23" s="43"/>
      <c r="AG23" s="43"/>
      <c r="AH23" s="43"/>
      <c r="AI23" s="43"/>
      <c r="AJ23" s="43"/>
      <c r="AK23" s="43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s="34" customFormat="1" x14ac:dyDescent="0.3">
      <c r="A24" s="144" t="str">
        <f>'Rehab Staff Allocation'!A14:B14</f>
        <v>Staff Position 5</v>
      </c>
      <c r="B24" s="145"/>
      <c r="C24" s="33">
        <f>'Rehab Staff Allocation'!C14</f>
        <v>0</v>
      </c>
      <c r="D24" s="33">
        <f>'Rehab Staff Allocation'!E14</f>
        <v>0</v>
      </c>
      <c r="E24" s="8"/>
      <c r="F24" s="9"/>
      <c r="G24" s="3"/>
      <c r="H24" s="19"/>
      <c r="I24" s="144" t="str">
        <f t="shared" si="8"/>
        <v>Staff Position 5</v>
      </c>
      <c r="J24" s="145"/>
      <c r="K24" s="8"/>
      <c r="L24" s="8"/>
      <c r="M24" s="8"/>
      <c r="N24" s="9"/>
      <c r="O24" s="3"/>
      <c r="P24" s="19"/>
      <c r="Q24" s="144" t="str">
        <f t="shared" si="9"/>
        <v>Staff Position 5</v>
      </c>
      <c r="R24" s="145"/>
      <c r="S24" s="8"/>
      <c r="T24" s="8"/>
      <c r="U24" s="8"/>
      <c r="V24" s="9"/>
      <c r="W24" s="3"/>
      <c r="X24" s="19"/>
      <c r="Y24" s="144" t="str">
        <f t="shared" si="10"/>
        <v>Staff Position 5</v>
      </c>
      <c r="Z24" s="145"/>
      <c r="AA24" s="33">
        <f t="shared" si="5"/>
        <v>0</v>
      </c>
      <c r="AB24" s="33">
        <f t="shared" si="6"/>
        <v>0</v>
      </c>
      <c r="AC24" s="33">
        <f t="shared" si="7"/>
        <v>0</v>
      </c>
      <c r="AD24" s="41"/>
      <c r="AE24" s="41"/>
      <c r="AF24" s="43"/>
      <c r="AG24" s="43"/>
      <c r="AH24" s="43"/>
      <c r="AI24" s="43"/>
      <c r="AJ24" s="43"/>
      <c r="AK24" s="43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4" customFormat="1" x14ac:dyDescent="0.3">
      <c r="A25" s="144" t="str">
        <f>'Rehab Staff Allocation'!A15:B15</f>
        <v>Staff Position 6</v>
      </c>
      <c r="B25" s="145"/>
      <c r="C25" s="33">
        <f>'Rehab Staff Allocation'!C15</f>
        <v>0</v>
      </c>
      <c r="D25" s="33">
        <f>'Rehab Staff Allocation'!E15</f>
        <v>0</v>
      </c>
      <c r="E25" s="8"/>
      <c r="F25" s="9"/>
      <c r="G25" s="3"/>
      <c r="H25" s="19"/>
      <c r="I25" s="144" t="str">
        <f>A25</f>
        <v>Staff Position 6</v>
      </c>
      <c r="J25" s="145"/>
      <c r="K25" s="8"/>
      <c r="L25" s="8"/>
      <c r="M25" s="8"/>
      <c r="N25" s="9"/>
      <c r="O25" s="3"/>
      <c r="P25" s="19"/>
      <c r="Q25" s="144" t="str">
        <f t="shared" si="9"/>
        <v>Staff Position 6</v>
      </c>
      <c r="R25" s="145"/>
      <c r="S25" s="8"/>
      <c r="T25" s="8"/>
      <c r="U25" s="8"/>
      <c r="V25" s="9"/>
      <c r="W25" s="3"/>
      <c r="X25" s="19"/>
      <c r="Y25" s="144" t="str">
        <f t="shared" si="10"/>
        <v>Staff Position 6</v>
      </c>
      <c r="Z25" s="145"/>
      <c r="AA25" s="33">
        <f t="shared" si="5"/>
        <v>0</v>
      </c>
      <c r="AB25" s="33">
        <f t="shared" si="6"/>
        <v>0</v>
      </c>
      <c r="AC25" s="33">
        <f t="shared" si="7"/>
        <v>0</v>
      </c>
      <c r="AD25" s="41"/>
      <c r="AE25" s="41"/>
      <c r="AF25" s="43"/>
      <c r="AG25" s="43"/>
      <c r="AH25" s="43"/>
      <c r="AI25" s="43"/>
      <c r="AJ25" s="43"/>
      <c r="AK25" s="43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34" customFormat="1" x14ac:dyDescent="0.3">
      <c r="A26" s="142" t="s">
        <v>12</v>
      </c>
      <c r="B26" s="143"/>
      <c r="C26" s="8"/>
      <c r="D26" s="8"/>
      <c r="E26" s="8"/>
      <c r="F26" s="9"/>
      <c r="G26" s="3"/>
      <c r="H26" s="19"/>
      <c r="I26" s="144" t="str">
        <f t="shared" ref="I26:I29" si="11">A26</f>
        <v>Training and Travel</v>
      </c>
      <c r="J26" s="145"/>
      <c r="K26" s="8"/>
      <c r="L26" s="8"/>
      <c r="M26" s="8"/>
      <c r="N26" s="9"/>
      <c r="O26" s="3"/>
      <c r="P26" s="19"/>
      <c r="Q26" s="144" t="str">
        <f t="shared" si="9"/>
        <v>Training and Travel</v>
      </c>
      <c r="R26" s="145"/>
      <c r="S26" s="8"/>
      <c r="T26" s="8"/>
      <c r="U26" s="8"/>
      <c r="V26" s="9"/>
      <c r="W26" s="3"/>
      <c r="X26" s="19"/>
      <c r="Y26" s="144" t="str">
        <f t="shared" si="10"/>
        <v>Training and Travel</v>
      </c>
      <c r="Z26" s="145"/>
      <c r="AA26" s="33">
        <f t="shared" si="5"/>
        <v>0</v>
      </c>
      <c r="AB26" s="33">
        <f t="shared" si="6"/>
        <v>0</v>
      </c>
      <c r="AC26" s="33">
        <f t="shared" si="7"/>
        <v>0</v>
      </c>
      <c r="AD26" s="41"/>
      <c r="AE26" s="41"/>
      <c r="AF26" s="43"/>
      <c r="AG26" s="43"/>
      <c r="AH26" s="43"/>
      <c r="AI26" s="43"/>
      <c r="AJ26" s="43"/>
      <c r="AK26" s="43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x14ac:dyDescent="0.3">
      <c r="A27" s="142" t="s">
        <v>61</v>
      </c>
      <c r="B27" s="143"/>
      <c r="C27" s="8"/>
      <c r="D27" s="8"/>
      <c r="E27" s="8"/>
      <c r="F27" s="9"/>
      <c r="G27" s="3"/>
      <c r="I27" s="144" t="str">
        <f t="shared" si="11"/>
        <v>Other #1</v>
      </c>
      <c r="J27" s="145"/>
      <c r="K27" s="8"/>
      <c r="L27" s="8"/>
      <c r="M27" s="8"/>
      <c r="N27" s="9"/>
      <c r="O27" s="3"/>
      <c r="Q27" s="144" t="str">
        <f t="shared" si="9"/>
        <v>Other #1</v>
      </c>
      <c r="R27" s="145"/>
      <c r="S27" s="8"/>
      <c r="T27" s="8"/>
      <c r="U27" s="8"/>
      <c r="V27" s="9"/>
      <c r="W27" s="3"/>
      <c r="Y27" s="144" t="str">
        <f t="shared" si="10"/>
        <v>Other #1</v>
      </c>
      <c r="Z27" s="145"/>
      <c r="AA27" s="33">
        <f t="shared" si="5"/>
        <v>0</v>
      </c>
      <c r="AB27" s="33">
        <f t="shared" si="6"/>
        <v>0</v>
      </c>
      <c r="AC27" s="33">
        <f t="shared" si="7"/>
        <v>0</v>
      </c>
      <c r="AD27" s="41"/>
      <c r="AE27" s="41"/>
      <c r="AF27" s="43"/>
      <c r="AG27" s="43"/>
      <c r="AH27" s="43"/>
      <c r="AI27" s="43"/>
      <c r="AJ27" s="43"/>
      <c r="AK27" s="43"/>
    </row>
    <row r="28" spans="1:46" x14ac:dyDescent="0.3">
      <c r="A28" s="142" t="s">
        <v>62</v>
      </c>
      <c r="B28" s="143"/>
      <c r="C28" s="8"/>
      <c r="D28" s="8"/>
      <c r="E28" s="8"/>
      <c r="F28" s="9"/>
      <c r="G28" s="3"/>
      <c r="I28" s="144" t="str">
        <f t="shared" si="11"/>
        <v>Other #2</v>
      </c>
      <c r="J28" s="145"/>
      <c r="K28" s="8"/>
      <c r="L28" s="8"/>
      <c r="M28" s="8"/>
      <c r="N28" s="9"/>
      <c r="O28" s="3"/>
      <c r="Q28" s="144" t="str">
        <f t="shared" si="9"/>
        <v>Other #2</v>
      </c>
      <c r="R28" s="145"/>
      <c r="S28" s="8"/>
      <c r="T28" s="8"/>
      <c r="U28" s="8"/>
      <c r="V28" s="9"/>
      <c r="W28" s="3"/>
      <c r="Y28" s="144" t="str">
        <f t="shared" si="10"/>
        <v>Other #2</v>
      </c>
      <c r="Z28" s="145"/>
      <c r="AA28" s="33">
        <f t="shared" si="5"/>
        <v>0</v>
      </c>
      <c r="AB28" s="33">
        <f t="shared" si="6"/>
        <v>0</v>
      </c>
      <c r="AC28" s="33">
        <f t="shared" si="7"/>
        <v>0</v>
      </c>
      <c r="AD28" s="41"/>
      <c r="AE28" s="41"/>
      <c r="AF28" s="43"/>
      <c r="AG28" s="43"/>
      <c r="AH28" s="43"/>
      <c r="AI28" s="43"/>
      <c r="AJ28" s="43"/>
      <c r="AK28" s="43"/>
    </row>
    <row r="29" spans="1:46" x14ac:dyDescent="0.3">
      <c r="A29" s="142" t="s">
        <v>63</v>
      </c>
      <c r="B29" s="143"/>
      <c r="C29" s="8"/>
      <c r="D29" s="8"/>
      <c r="E29" s="8"/>
      <c r="F29" s="9"/>
      <c r="G29" s="3"/>
      <c r="I29" s="144" t="str">
        <f t="shared" si="11"/>
        <v>Other #3</v>
      </c>
      <c r="J29" s="145"/>
      <c r="K29" s="8"/>
      <c r="L29" s="8"/>
      <c r="M29" s="8"/>
      <c r="N29" s="9"/>
      <c r="O29" s="3"/>
      <c r="Q29" s="144" t="str">
        <f t="shared" si="9"/>
        <v>Other #3</v>
      </c>
      <c r="R29" s="145"/>
      <c r="S29" s="8"/>
      <c r="T29" s="8"/>
      <c r="U29" s="8"/>
      <c r="V29" s="9"/>
      <c r="W29" s="3"/>
      <c r="Y29" s="144" t="str">
        <f t="shared" si="10"/>
        <v>Other #3</v>
      </c>
      <c r="Z29" s="145"/>
      <c r="AA29" s="33">
        <f t="shared" si="5"/>
        <v>0</v>
      </c>
      <c r="AB29" s="33">
        <f t="shared" si="6"/>
        <v>0</v>
      </c>
      <c r="AC29" s="33">
        <f t="shared" si="7"/>
        <v>0</v>
      </c>
      <c r="AD29" s="41"/>
      <c r="AE29" s="41"/>
      <c r="AF29" s="43"/>
      <c r="AG29" s="43"/>
      <c r="AH29" s="43"/>
      <c r="AI29" s="43"/>
      <c r="AJ29" s="43"/>
      <c r="AK29" s="43"/>
    </row>
    <row r="30" spans="1:46" x14ac:dyDescent="0.3">
      <c r="A30" s="138" t="s">
        <v>64</v>
      </c>
      <c r="B30" s="139"/>
      <c r="C30" s="11">
        <f>SUM(C18:C29)</f>
        <v>1200</v>
      </c>
      <c r="D30" s="11">
        <f>SUM(D18:D29)</f>
        <v>1200</v>
      </c>
      <c r="E30" s="11">
        <f>SUM(E18:E29)</f>
        <v>0</v>
      </c>
      <c r="F30" s="27"/>
      <c r="G30" s="27"/>
      <c r="I30" s="138" t="s">
        <v>64</v>
      </c>
      <c r="J30" s="139"/>
      <c r="K30" s="11">
        <f>SUM(K18:K29)</f>
        <v>1200</v>
      </c>
      <c r="L30" s="11">
        <f>SUM(L18:L29)</f>
        <v>1200</v>
      </c>
      <c r="M30" s="11">
        <f>SUM(M18:M29)</f>
        <v>0</v>
      </c>
      <c r="N30" s="27"/>
      <c r="O30" s="27"/>
      <c r="Q30" s="138" t="s">
        <v>64</v>
      </c>
      <c r="R30" s="139"/>
      <c r="S30" s="11">
        <f>SUM(S18:S29)</f>
        <v>1200</v>
      </c>
      <c r="T30" s="11">
        <f>SUM(T18:T29)</f>
        <v>1200</v>
      </c>
      <c r="U30" s="11">
        <f>SUM(U18:U29)</f>
        <v>0</v>
      </c>
      <c r="V30" s="27"/>
      <c r="W30" s="27"/>
      <c r="Y30" s="138" t="s">
        <v>64</v>
      </c>
      <c r="Z30" s="139"/>
      <c r="AA30" s="11">
        <f>SUM(AA18:AA29)</f>
        <v>3600</v>
      </c>
      <c r="AB30" s="11">
        <f>SUM(AB18:AB29)</f>
        <v>3600</v>
      </c>
      <c r="AC30" s="11">
        <f>SUM(AC18:AC29)</f>
        <v>0</v>
      </c>
      <c r="AD30" s="41"/>
      <c r="AE30" s="41"/>
      <c r="AF30" s="43"/>
      <c r="AG30" s="43"/>
      <c r="AH30" s="43"/>
      <c r="AI30" s="43"/>
      <c r="AJ30" s="43"/>
      <c r="AK30" s="43"/>
    </row>
    <row r="31" spans="1:46" x14ac:dyDescent="0.3">
      <c r="A31" s="19"/>
      <c r="B31" s="19"/>
      <c r="C31" s="19"/>
      <c r="D31" s="19"/>
      <c r="E31" s="19"/>
      <c r="F31" s="19"/>
      <c r="G31" s="39"/>
      <c r="O31" s="39"/>
      <c r="W31" s="39"/>
      <c r="AD31" s="41"/>
      <c r="AE31" s="41"/>
      <c r="AF31" s="43"/>
      <c r="AG31" s="43"/>
      <c r="AH31" s="43"/>
      <c r="AI31" s="43"/>
      <c r="AJ31" s="43"/>
      <c r="AK31" s="43"/>
    </row>
    <row r="32" spans="1:46" ht="26.4" x14ac:dyDescent="0.3">
      <c r="A32" s="146" t="s">
        <v>38</v>
      </c>
      <c r="B32" s="147"/>
      <c r="C32" s="42" t="s">
        <v>7</v>
      </c>
      <c r="D32" s="42" t="s">
        <v>1</v>
      </c>
      <c r="E32" s="42" t="s">
        <v>2</v>
      </c>
      <c r="F32" s="42" t="s">
        <v>10</v>
      </c>
      <c r="G32" s="42" t="s">
        <v>3</v>
      </c>
      <c r="I32" s="146" t="s">
        <v>38</v>
      </c>
      <c r="J32" s="147"/>
      <c r="K32" s="42" t="s">
        <v>7</v>
      </c>
      <c r="L32" s="42" t="s">
        <v>1</v>
      </c>
      <c r="M32" s="42" t="s">
        <v>2</v>
      </c>
      <c r="N32" s="42" t="s">
        <v>10</v>
      </c>
      <c r="O32" s="42" t="s">
        <v>3</v>
      </c>
      <c r="Q32" s="146" t="s">
        <v>38</v>
      </c>
      <c r="R32" s="147"/>
      <c r="S32" s="42" t="s">
        <v>7</v>
      </c>
      <c r="T32" s="42" t="s">
        <v>1</v>
      </c>
      <c r="U32" s="42" t="s">
        <v>2</v>
      </c>
      <c r="V32" s="42" t="s">
        <v>10</v>
      </c>
      <c r="W32" s="42" t="s">
        <v>3</v>
      </c>
      <c r="Y32" s="146" t="s">
        <v>38</v>
      </c>
      <c r="Z32" s="147"/>
      <c r="AA32" s="42" t="s">
        <v>7</v>
      </c>
      <c r="AB32" s="42" t="s">
        <v>1</v>
      </c>
      <c r="AC32" s="42" t="s">
        <v>2</v>
      </c>
      <c r="AD32" s="41"/>
      <c r="AE32" s="43"/>
      <c r="AF32" s="43"/>
      <c r="AG32" s="43"/>
      <c r="AH32" s="43"/>
      <c r="AI32" s="43"/>
      <c r="AJ32" s="43"/>
    </row>
    <row r="33" spans="1:46" x14ac:dyDescent="0.3">
      <c r="A33" s="144" t="str">
        <f>'Rehab Staff Allocation'!A20:B20</f>
        <v>Executive Director</v>
      </c>
      <c r="B33" s="145"/>
      <c r="C33" s="33">
        <f>'Rehab Staff Allocation'!C20</f>
        <v>0</v>
      </c>
      <c r="D33" s="33">
        <f>'Rehab Staff Allocation'!E20</f>
        <v>0</v>
      </c>
      <c r="E33" s="8"/>
      <c r="F33" s="9"/>
      <c r="G33" s="3"/>
      <c r="I33" s="144" t="str">
        <f>A33</f>
        <v>Executive Director</v>
      </c>
      <c r="J33" s="145"/>
      <c r="K33" s="8"/>
      <c r="L33" s="8"/>
      <c r="M33" s="8"/>
      <c r="N33" s="9"/>
      <c r="O33" s="3"/>
      <c r="Q33" s="144" t="str">
        <f>A33</f>
        <v>Executive Director</v>
      </c>
      <c r="R33" s="145"/>
      <c r="S33" s="8"/>
      <c r="T33" s="8"/>
      <c r="U33" s="8"/>
      <c r="V33" s="9"/>
      <c r="W33" s="3"/>
      <c r="Y33" s="144" t="s">
        <v>11</v>
      </c>
      <c r="Z33" s="145"/>
      <c r="AA33" s="33">
        <f t="shared" ref="AA33:AA42" si="12">SUM(C33, K33, S33)</f>
        <v>0</v>
      </c>
      <c r="AB33" s="33">
        <f t="shared" ref="AB33:AB42" si="13">SUM(D33, L33, T33)</f>
        <v>0</v>
      </c>
      <c r="AC33" s="33">
        <f t="shared" ref="AC33:AC42" si="14">SUM(E33, M33, U33)</f>
        <v>0</v>
      </c>
      <c r="AD33" s="41"/>
      <c r="AE33" s="41"/>
      <c r="AF33" s="43"/>
      <c r="AG33" s="43"/>
      <c r="AH33" s="43"/>
      <c r="AI33" s="43"/>
      <c r="AJ33" s="43"/>
      <c r="AK33" s="43"/>
    </row>
    <row r="34" spans="1:46" x14ac:dyDescent="0.3">
      <c r="A34" s="144" t="str">
        <f>'Rehab Staff Allocation'!A21:B21</f>
        <v>Accountant</v>
      </c>
      <c r="B34" s="145"/>
      <c r="C34" s="33">
        <f>'Rehab Staff Allocation'!C21</f>
        <v>0</v>
      </c>
      <c r="D34" s="33">
        <f>'Rehab Staff Allocation'!E21</f>
        <v>0</v>
      </c>
      <c r="E34" s="8"/>
      <c r="F34" s="9"/>
      <c r="G34" s="3"/>
      <c r="I34" s="144" t="str">
        <f t="shared" ref="I34:I42" si="15">A34</f>
        <v>Accountant</v>
      </c>
      <c r="J34" s="145"/>
      <c r="K34" s="8"/>
      <c r="L34" s="8"/>
      <c r="M34" s="8"/>
      <c r="N34" s="9"/>
      <c r="O34" s="3"/>
      <c r="Q34" s="144" t="str">
        <f t="shared" ref="Q34:Q42" si="16">A34</f>
        <v>Accountant</v>
      </c>
      <c r="R34" s="145"/>
      <c r="S34" s="8"/>
      <c r="T34" s="8"/>
      <c r="U34" s="8"/>
      <c r="V34" s="9"/>
      <c r="W34" s="3"/>
      <c r="Y34" s="144" t="s">
        <v>46</v>
      </c>
      <c r="Z34" s="145"/>
      <c r="AA34" s="33">
        <f t="shared" si="12"/>
        <v>0</v>
      </c>
      <c r="AB34" s="33">
        <f t="shared" si="13"/>
        <v>0</v>
      </c>
      <c r="AC34" s="33">
        <f t="shared" si="14"/>
        <v>0</v>
      </c>
      <c r="AD34" s="41"/>
      <c r="AE34" s="41"/>
      <c r="AF34" s="41"/>
      <c r="AG34" s="41"/>
      <c r="AH34" s="41"/>
      <c r="AI34" s="41"/>
      <c r="AJ34" s="41"/>
      <c r="AK34" s="41"/>
      <c r="AL34" s="34"/>
      <c r="AM34" s="34"/>
      <c r="AN34" s="34"/>
      <c r="AO34" s="34"/>
      <c r="AP34" s="34"/>
      <c r="AQ34" s="34"/>
      <c r="AR34" s="34"/>
      <c r="AS34" s="34"/>
      <c r="AT34" s="34"/>
    </row>
    <row r="35" spans="1:46" s="34" customFormat="1" x14ac:dyDescent="0.3">
      <c r="A35" s="144" t="str">
        <f>'Rehab Staff Allocation'!A22:B22</f>
        <v xml:space="preserve">Other Staff </v>
      </c>
      <c r="B35" s="145"/>
      <c r="C35" s="33">
        <f>'Rehab Staff Allocation'!C22</f>
        <v>0</v>
      </c>
      <c r="D35" s="33">
        <f>'Rehab Staff Allocation'!E22</f>
        <v>0</v>
      </c>
      <c r="E35" s="8"/>
      <c r="F35" s="9"/>
      <c r="G35" s="3"/>
      <c r="H35" s="19"/>
      <c r="I35" s="144" t="str">
        <f t="shared" si="15"/>
        <v xml:space="preserve">Other Staff </v>
      </c>
      <c r="J35" s="145"/>
      <c r="K35" s="8"/>
      <c r="L35" s="8"/>
      <c r="M35" s="8"/>
      <c r="N35" s="9"/>
      <c r="O35" s="3"/>
      <c r="P35" s="19"/>
      <c r="Q35" s="144" t="str">
        <f t="shared" si="16"/>
        <v xml:space="preserve">Other Staff </v>
      </c>
      <c r="R35" s="145"/>
      <c r="S35" s="8"/>
      <c r="T35" s="8"/>
      <c r="U35" s="8"/>
      <c r="V35" s="9"/>
      <c r="W35" s="3"/>
      <c r="X35" s="19"/>
      <c r="Y35" s="144" t="s">
        <v>47</v>
      </c>
      <c r="Z35" s="145"/>
      <c r="AA35" s="33">
        <f t="shared" si="12"/>
        <v>0</v>
      </c>
      <c r="AB35" s="33">
        <f t="shared" si="13"/>
        <v>0</v>
      </c>
      <c r="AC35" s="33">
        <f t="shared" si="14"/>
        <v>0</v>
      </c>
      <c r="AD35" s="41"/>
      <c r="AE35" s="41"/>
      <c r="AF35" s="43"/>
      <c r="AG35" s="43"/>
      <c r="AH35" s="43"/>
      <c r="AI35" s="43"/>
      <c r="AJ35" s="43"/>
      <c r="AK35" s="43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s="34" customFormat="1" x14ac:dyDescent="0.3">
      <c r="A36" s="144" t="str">
        <f>'Rehab Staff Allocation'!A23:B23</f>
        <v>Other Staff</v>
      </c>
      <c r="B36" s="145"/>
      <c r="C36" s="33">
        <f>'Rehab Staff Allocation'!C23</f>
        <v>0</v>
      </c>
      <c r="D36" s="33">
        <f>'Rehab Staff Allocation'!E23</f>
        <v>0</v>
      </c>
      <c r="E36" s="8"/>
      <c r="F36" s="9"/>
      <c r="G36" s="3"/>
      <c r="H36" s="19"/>
      <c r="I36" s="144" t="str">
        <f t="shared" si="15"/>
        <v>Other Staff</v>
      </c>
      <c r="J36" s="145"/>
      <c r="K36" s="8"/>
      <c r="L36" s="8"/>
      <c r="M36" s="8"/>
      <c r="N36" s="9"/>
      <c r="O36" s="3"/>
      <c r="P36" s="19"/>
      <c r="Q36" s="144" t="str">
        <f t="shared" si="16"/>
        <v>Other Staff</v>
      </c>
      <c r="R36" s="145"/>
      <c r="S36" s="8"/>
      <c r="T36" s="8"/>
      <c r="U36" s="8"/>
      <c r="V36" s="9"/>
      <c r="W36" s="3"/>
      <c r="X36" s="19"/>
      <c r="Y36" s="144" t="s">
        <v>48</v>
      </c>
      <c r="Z36" s="145"/>
      <c r="AA36" s="33">
        <f t="shared" si="12"/>
        <v>0</v>
      </c>
      <c r="AB36" s="33">
        <f t="shared" si="13"/>
        <v>0</v>
      </c>
      <c r="AC36" s="33">
        <f t="shared" si="14"/>
        <v>0</v>
      </c>
      <c r="AD36" s="41"/>
      <c r="AE36" s="41"/>
      <c r="AF36" s="43"/>
      <c r="AG36" s="43"/>
      <c r="AH36" s="43"/>
      <c r="AI36" s="43"/>
      <c r="AJ36" s="43"/>
      <c r="AK36" s="43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s="34" customFormat="1" ht="15.6" customHeight="1" x14ac:dyDescent="0.3">
      <c r="A37" s="144" t="str">
        <f>'Rehab Staff Allocation'!A24:B24</f>
        <v>Operating Expenses (i.e. rent, utilities)</v>
      </c>
      <c r="B37" s="145"/>
      <c r="C37" s="33">
        <f>'Rehab Staff Allocation'!C24</f>
        <v>0</v>
      </c>
      <c r="D37" s="33">
        <f>'Rehab Staff Allocation'!E24</f>
        <v>0</v>
      </c>
      <c r="E37" s="8"/>
      <c r="F37" s="9"/>
      <c r="G37" s="3"/>
      <c r="H37" s="19"/>
      <c r="I37" s="144" t="str">
        <f t="shared" si="15"/>
        <v>Operating Expenses (i.e. rent, utilities)</v>
      </c>
      <c r="J37" s="145"/>
      <c r="K37" s="8"/>
      <c r="L37" s="8"/>
      <c r="M37" s="8"/>
      <c r="N37" s="9"/>
      <c r="O37" s="3"/>
      <c r="P37" s="19"/>
      <c r="Q37" s="144" t="str">
        <f t="shared" si="16"/>
        <v>Operating Expenses (i.e. rent, utilities)</v>
      </c>
      <c r="R37" s="145"/>
      <c r="S37" s="8"/>
      <c r="T37" s="8"/>
      <c r="U37" s="8"/>
      <c r="V37" s="9"/>
      <c r="W37" s="3"/>
      <c r="X37" s="19"/>
      <c r="Y37" s="144" t="s">
        <v>14</v>
      </c>
      <c r="Z37" s="145"/>
      <c r="AA37" s="33">
        <f t="shared" si="12"/>
        <v>0</v>
      </c>
      <c r="AB37" s="33">
        <f t="shared" si="13"/>
        <v>0</v>
      </c>
      <c r="AC37" s="33">
        <f t="shared" si="14"/>
        <v>0</v>
      </c>
      <c r="AD37" s="41"/>
      <c r="AE37" s="41"/>
      <c r="AF37" s="44"/>
      <c r="AG37" s="44"/>
      <c r="AH37" s="44"/>
      <c r="AI37" s="44"/>
      <c r="AJ37" s="44"/>
      <c r="AK37" s="44"/>
      <c r="AL37" s="45"/>
      <c r="AM37" s="45"/>
      <c r="AN37" s="45"/>
      <c r="AO37" s="45"/>
      <c r="AP37" s="45"/>
      <c r="AQ37" s="45"/>
      <c r="AR37" s="45"/>
      <c r="AS37" s="45"/>
      <c r="AT37" s="45"/>
    </row>
    <row r="38" spans="1:46" ht="15.6" customHeight="1" x14ac:dyDescent="0.3">
      <c r="A38" s="144" t="str">
        <f>'Rehab Staff Allocation'!A25:B25</f>
        <v>Equipment, materials and supplies</v>
      </c>
      <c r="B38" s="145"/>
      <c r="C38" s="33">
        <f>'Rehab Staff Allocation'!C25</f>
        <v>0</v>
      </c>
      <c r="D38" s="33">
        <f>'Rehab Staff Allocation'!E25</f>
        <v>0</v>
      </c>
      <c r="E38" s="8"/>
      <c r="F38" s="54"/>
      <c r="G38" s="3"/>
      <c r="I38" s="144" t="str">
        <f t="shared" si="15"/>
        <v>Equipment, materials and supplies</v>
      </c>
      <c r="J38" s="145"/>
      <c r="K38" s="8"/>
      <c r="L38" s="8"/>
      <c r="M38" s="8"/>
      <c r="N38" s="54"/>
      <c r="O38" s="3"/>
      <c r="Q38" s="144" t="str">
        <f t="shared" si="16"/>
        <v>Equipment, materials and supplies</v>
      </c>
      <c r="R38" s="145"/>
      <c r="S38" s="8"/>
      <c r="T38" s="8"/>
      <c r="U38" s="8"/>
      <c r="V38" s="54"/>
      <c r="W38" s="3"/>
      <c r="Y38" s="144" t="s">
        <v>36</v>
      </c>
      <c r="Z38" s="145"/>
      <c r="AA38" s="33">
        <f t="shared" si="12"/>
        <v>0</v>
      </c>
      <c r="AB38" s="33">
        <f t="shared" si="13"/>
        <v>0</v>
      </c>
      <c r="AC38" s="33">
        <f t="shared" si="14"/>
        <v>0</v>
      </c>
      <c r="AD38" s="41"/>
      <c r="AE38" s="41"/>
      <c r="AF38" s="44"/>
      <c r="AG38" s="44"/>
      <c r="AH38" s="44"/>
      <c r="AI38" s="44"/>
      <c r="AJ38" s="44"/>
      <c r="AK38" s="44"/>
      <c r="AL38" s="45"/>
      <c r="AM38" s="45"/>
      <c r="AN38" s="45"/>
      <c r="AO38" s="45"/>
      <c r="AP38" s="45"/>
      <c r="AQ38" s="45"/>
      <c r="AR38" s="45"/>
      <c r="AS38" s="45"/>
      <c r="AT38" s="45"/>
    </row>
    <row r="39" spans="1:46" x14ac:dyDescent="0.3">
      <c r="A39" s="144" t="str">
        <f>'Rehab Staff Allocation'!A26:B26</f>
        <v>Taxes and Insurance</v>
      </c>
      <c r="B39" s="145"/>
      <c r="C39" s="33">
        <f>'Rehab Staff Allocation'!C26</f>
        <v>0</v>
      </c>
      <c r="D39" s="33">
        <f>'Rehab Staff Allocation'!E26</f>
        <v>0</v>
      </c>
      <c r="E39" s="8"/>
      <c r="F39" s="54"/>
      <c r="G39" s="3"/>
      <c r="I39" s="144" t="str">
        <f t="shared" si="15"/>
        <v>Taxes and Insurance</v>
      </c>
      <c r="J39" s="145"/>
      <c r="K39" s="8"/>
      <c r="L39" s="8"/>
      <c r="M39" s="8"/>
      <c r="N39" s="54"/>
      <c r="O39" s="3"/>
      <c r="Q39" s="144" t="str">
        <f t="shared" si="16"/>
        <v>Taxes and Insurance</v>
      </c>
      <c r="R39" s="145"/>
      <c r="S39" s="8"/>
      <c r="T39" s="8"/>
      <c r="U39" s="8"/>
      <c r="V39" s="54"/>
      <c r="W39" s="3"/>
      <c r="Y39" s="144" t="s">
        <v>15</v>
      </c>
      <c r="Z39" s="145"/>
      <c r="AA39" s="33">
        <f t="shared" si="12"/>
        <v>0</v>
      </c>
      <c r="AB39" s="33">
        <f t="shared" si="13"/>
        <v>0</v>
      </c>
      <c r="AC39" s="33">
        <f t="shared" si="14"/>
        <v>0</v>
      </c>
      <c r="AD39" s="41"/>
      <c r="AE39" s="41"/>
      <c r="AF39" s="44"/>
      <c r="AG39" s="44"/>
      <c r="AH39" s="44"/>
      <c r="AI39" s="44"/>
      <c r="AJ39" s="44"/>
      <c r="AK39" s="44"/>
      <c r="AL39" s="45"/>
      <c r="AM39" s="45"/>
      <c r="AN39" s="45"/>
      <c r="AO39" s="45"/>
      <c r="AP39" s="45"/>
      <c r="AQ39" s="45"/>
      <c r="AR39" s="45"/>
      <c r="AS39" s="45"/>
      <c r="AT39" s="45"/>
    </row>
    <row r="40" spans="1:46" s="45" customFormat="1" x14ac:dyDescent="0.3">
      <c r="A40" s="144" t="str">
        <f>'Rehab Staff Allocation'!A27:B27</f>
        <v>Communication Cost</v>
      </c>
      <c r="B40" s="145"/>
      <c r="C40" s="33">
        <f>'Rehab Staff Allocation'!C27</f>
        <v>0</v>
      </c>
      <c r="D40" s="33">
        <f>'Rehab Staff Allocation'!E27</f>
        <v>0</v>
      </c>
      <c r="E40" s="8"/>
      <c r="F40" s="54"/>
      <c r="G40" s="3"/>
      <c r="H40" s="19"/>
      <c r="I40" s="144" t="str">
        <f t="shared" si="15"/>
        <v>Communication Cost</v>
      </c>
      <c r="J40" s="145"/>
      <c r="K40" s="8"/>
      <c r="L40" s="8"/>
      <c r="M40" s="8"/>
      <c r="N40" s="54"/>
      <c r="O40" s="3"/>
      <c r="P40" s="19"/>
      <c r="Q40" s="144" t="str">
        <f t="shared" si="16"/>
        <v>Communication Cost</v>
      </c>
      <c r="R40" s="145"/>
      <c r="S40" s="8"/>
      <c r="T40" s="8"/>
      <c r="U40" s="8"/>
      <c r="V40" s="54"/>
      <c r="W40" s="3"/>
      <c r="X40" s="19"/>
      <c r="Y40" s="144" t="s">
        <v>34</v>
      </c>
      <c r="Z40" s="145"/>
      <c r="AA40" s="33">
        <f t="shared" si="12"/>
        <v>0</v>
      </c>
      <c r="AB40" s="33">
        <f t="shared" si="13"/>
        <v>0</v>
      </c>
      <c r="AC40" s="33">
        <f t="shared" si="14"/>
        <v>0</v>
      </c>
      <c r="AD40" s="41"/>
      <c r="AE40" s="41"/>
      <c r="AF40" s="44"/>
      <c r="AG40" s="44"/>
      <c r="AH40" s="44"/>
      <c r="AI40" s="44"/>
      <c r="AJ40" s="44"/>
      <c r="AK40" s="44"/>
    </row>
    <row r="41" spans="1:46" s="45" customFormat="1" x14ac:dyDescent="0.3">
      <c r="A41" s="144" t="str">
        <f>'Rehab Staff Allocation'!A28:B28</f>
        <v>Audit Cost</v>
      </c>
      <c r="B41" s="145"/>
      <c r="C41" s="33">
        <f>'Rehab Staff Allocation'!C28</f>
        <v>0</v>
      </c>
      <c r="D41" s="33">
        <f>'Rehab Staff Allocation'!E28</f>
        <v>0</v>
      </c>
      <c r="E41" s="8"/>
      <c r="F41" s="54"/>
      <c r="G41" s="3"/>
      <c r="H41" s="19"/>
      <c r="I41" s="144" t="str">
        <f t="shared" si="15"/>
        <v>Audit Cost</v>
      </c>
      <c r="J41" s="145"/>
      <c r="K41" s="8"/>
      <c r="L41" s="8"/>
      <c r="M41" s="8"/>
      <c r="N41" s="54"/>
      <c r="O41" s="3"/>
      <c r="P41" s="19"/>
      <c r="Q41" s="144" t="str">
        <f t="shared" si="16"/>
        <v>Audit Cost</v>
      </c>
      <c r="R41" s="145"/>
      <c r="S41" s="8"/>
      <c r="T41" s="8"/>
      <c r="U41" s="8"/>
      <c r="V41" s="54"/>
      <c r="W41" s="3"/>
      <c r="X41" s="19"/>
      <c r="Y41" s="144" t="s">
        <v>13</v>
      </c>
      <c r="Z41" s="145"/>
      <c r="AA41" s="33">
        <f t="shared" si="12"/>
        <v>0</v>
      </c>
      <c r="AB41" s="33">
        <f t="shared" si="13"/>
        <v>0</v>
      </c>
      <c r="AC41" s="33">
        <f t="shared" si="14"/>
        <v>0</v>
      </c>
      <c r="AD41" s="41"/>
      <c r="AE41" s="41"/>
      <c r="AF41" s="41"/>
      <c r="AG41" s="41"/>
      <c r="AH41" s="41"/>
      <c r="AI41" s="41"/>
      <c r="AJ41" s="41"/>
      <c r="AK41" s="41"/>
      <c r="AL41" s="34"/>
      <c r="AM41" s="34"/>
      <c r="AN41" s="34"/>
      <c r="AO41" s="34"/>
      <c r="AP41" s="34"/>
      <c r="AQ41" s="34"/>
      <c r="AR41" s="34"/>
      <c r="AS41" s="34"/>
      <c r="AT41" s="34"/>
    </row>
    <row r="42" spans="1:46" s="45" customFormat="1" x14ac:dyDescent="0.3">
      <c r="A42" s="144" t="str">
        <f>'Rehab Staff Allocation'!A29:B29</f>
        <v>Legal Cost</v>
      </c>
      <c r="B42" s="145"/>
      <c r="C42" s="33">
        <f>'Rehab Staff Allocation'!C29</f>
        <v>0</v>
      </c>
      <c r="D42" s="33">
        <f>'Rehab Staff Allocation'!E29</f>
        <v>0</v>
      </c>
      <c r="E42" s="8"/>
      <c r="F42" s="9"/>
      <c r="G42" s="3"/>
      <c r="H42" s="19"/>
      <c r="I42" s="144" t="str">
        <f t="shared" si="15"/>
        <v>Legal Cost</v>
      </c>
      <c r="J42" s="145"/>
      <c r="K42" s="8"/>
      <c r="L42" s="8"/>
      <c r="M42" s="8"/>
      <c r="N42" s="9"/>
      <c r="O42" s="3"/>
      <c r="P42" s="19"/>
      <c r="Q42" s="144" t="str">
        <f t="shared" si="16"/>
        <v>Legal Cost</v>
      </c>
      <c r="R42" s="145"/>
      <c r="S42" s="8"/>
      <c r="T42" s="8"/>
      <c r="U42" s="8"/>
      <c r="V42" s="9"/>
      <c r="W42" s="3"/>
      <c r="X42" s="19"/>
      <c r="Y42" s="144" t="s">
        <v>35</v>
      </c>
      <c r="Z42" s="145"/>
      <c r="AA42" s="33">
        <f t="shared" si="12"/>
        <v>0</v>
      </c>
      <c r="AB42" s="33">
        <f t="shared" si="13"/>
        <v>0</v>
      </c>
      <c r="AC42" s="33">
        <f t="shared" si="14"/>
        <v>0</v>
      </c>
      <c r="AD42" s="41"/>
      <c r="AE42" s="41"/>
      <c r="AF42" s="41"/>
      <c r="AG42" s="41"/>
      <c r="AH42" s="41"/>
      <c r="AI42" s="41"/>
      <c r="AJ42" s="41"/>
      <c r="AK42" s="41"/>
      <c r="AL42" s="34"/>
      <c r="AM42" s="34"/>
      <c r="AN42" s="34"/>
      <c r="AO42" s="34"/>
      <c r="AP42" s="34"/>
      <c r="AQ42" s="34"/>
      <c r="AR42" s="34"/>
      <c r="AS42" s="34"/>
      <c r="AT42" s="34"/>
    </row>
    <row r="43" spans="1:46" s="45" customFormat="1" x14ac:dyDescent="0.3">
      <c r="A43" s="138" t="s">
        <v>70</v>
      </c>
      <c r="B43" s="139"/>
      <c r="C43" s="11">
        <f>SUM(C34:C42)</f>
        <v>0</v>
      </c>
      <c r="D43" s="11">
        <f>SUM(D34:D42)</f>
        <v>0</v>
      </c>
      <c r="E43" s="11">
        <f>SUM(E34:E42)</f>
        <v>0</v>
      </c>
      <c r="F43" s="27"/>
      <c r="G43" s="27"/>
      <c r="H43" s="19"/>
      <c r="I43" s="138" t="s">
        <v>70</v>
      </c>
      <c r="J43" s="139"/>
      <c r="K43" s="11">
        <f>SUM(K34:K42)</f>
        <v>0</v>
      </c>
      <c r="L43" s="11">
        <f>SUM(L34:L42)</f>
        <v>0</v>
      </c>
      <c r="M43" s="11">
        <f>SUM(M34:M42)</f>
        <v>0</v>
      </c>
      <c r="N43" s="27"/>
      <c r="O43" s="27"/>
      <c r="P43" s="19"/>
      <c r="Q43" s="138" t="s">
        <v>70</v>
      </c>
      <c r="R43" s="139"/>
      <c r="S43" s="11">
        <f>SUM(S34:S42)</f>
        <v>0</v>
      </c>
      <c r="T43" s="11">
        <f>SUM(T34:T42)</f>
        <v>0</v>
      </c>
      <c r="U43" s="11">
        <f>SUM(U34:U42)</f>
        <v>0</v>
      </c>
      <c r="V43" s="27"/>
      <c r="W43" s="27"/>
      <c r="X43" s="19"/>
      <c r="Y43" s="138" t="s">
        <v>70</v>
      </c>
      <c r="Z43" s="139"/>
      <c r="AA43" s="10">
        <f>SUM(AA33:AA42)</f>
        <v>0</v>
      </c>
      <c r="AB43" s="10">
        <f>SUM(AB33:AB42)</f>
        <v>0</v>
      </c>
      <c r="AC43" s="10">
        <f>SUM(AC33:AC42)</f>
        <v>0</v>
      </c>
      <c r="AD43" s="41"/>
      <c r="AE43" s="41"/>
      <c r="AF43" s="43"/>
      <c r="AG43" s="43"/>
      <c r="AH43" s="43"/>
      <c r="AI43" s="43"/>
      <c r="AJ43" s="43"/>
      <c r="AK43" s="43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s="34" customFormat="1" x14ac:dyDescent="0.3">
      <c r="A44" s="39"/>
      <c r="B44" s="39"/>
      <c r="C44" s="39"/>
      <c r="D44" s="39"/>
      <c r="E44" s="39"/>
      <c r="F44" s="27"/>
      <c r="G44" s="27"/>
      <c r="H44" s="19"/>
      <c r="I44" s="39"/>
      <c r="J44" s="39"/>
      <c r="K44" s="39"/>
      <c r="L44" s="39"/>
      <c r="M44" s="39"/>
      <c r="N44" s="27"/>
      <c r="O44" s="27"/>
      <c r="P44" s="19"/>
      <c r="Q44" s="39"/>
      <c r="R44" s="39"/>
      <c r="S44" s="39"/>
      <c r="T44" s="39"/>
      <c r="U44" s="39"/>
      <c r="V44" s="27"/>
      <c r="W44" s="27"/>
      <c r="X44" s="19"/>
      <c r="Y44" s="39"/>
      <c r="Z44" s="39"/>
      <c r="AA44" s="39"/>
      <c r="AB44" s="39"/>
      <c r="AC44" s="39"/>
      <c r="AD44" s="41"/>
      <c r="AE44" s="41"/>
      <c r="AF44" s="43"/>
      <c r="AG44" s="43"/>
      <c r="AH44" s="43"/>
      <c r="AI44" s="43"/>
      <c r="AJ44" s="43"/>
      <c r="AK44" s="43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s="34" customFormat="1" x14ac:dyDescent="0.3">
      <c r="A45" s="140" t="s">
        <v>8</v>
      </c>
      <c r="B45" s="141"/>
      <c r="C45" s="46">
        <f>C15+C30+C43</f>
        <v>1200</v>
      </c>
      <c r="D45" s="46">
        <f t="shared" ref="D45:E45" si="17">D15+D30+D43</f>
        <v>1200</v>
      </c>
      <c r="E45" s="46">
        <f t="shared" si="17"/>
        <v>0</v>
      </c>
      <c r="F45" s="27"/>
      <c r="G45" s="27"/>
      <c r="H45" s="19"/>
      <c r="I45" s="140" t="s">
        <v>8</v>
      </c>
      <c r="J45" s="141"/>
      <c r="K45" s="46">
        <f>K15+K30+K43</f>
        <v>1200</v>
      </c>
      <c r="L45" s="46">
        <f t="shared" ref="L45:M45" si="18">L15+L30+L43</f>
        <v>1200</v>
      </c>
      <c r="M45" s="46">
        <f t="shared" si="18"/>
        <v>0</v>
      </c>
      <c r="N45" s="27"/>
      <c r="O45" s="27"/>
      <c r="P45" s="19"/>
      <c r="Q45" s="140" t="s">
        <v>8</v>
      </c>
      <c r="R45" s="141"/>
      <c r="S45" s="46">
        <f>S15+S30+S43</f>
        <v>1200</v>
      </c>
      <c r="T45" s="46">
        <f t="shared" ref="T45:U45" si="19">T15+T30+T43</f>
        <v>1200</v>
      </c>
      <c r="U45" s="46">
        <f t="shared" si="19"/>
        <v>0</v>
      </c>
      <c r="V45" s="27"/>
      <c r="W45" s="27"/>
      <c r="X45" s="19"/>
      <c r="Y45" s="140" t="s">
        <v>8</v>
      </c>
      <c r="Z45" s="141"/>
      <c r="AA45" s="46">
        <f>AA15+AA30+AA43</f>
        <v>3600</v>
      </c>
      <c r="AB45" s="46">
        <f>AB15+AB30+AB43</f>
        <v>3600</v>
      </c>
      <c r="AC45" s="46">
        <f>AC15+AC30+AC43</f>
        <v>0</v>
      </c>
      <c r="AD45" s="41"/>
      <c r="AE45" s="41"/>
      <c r="AF45" s="43"/>
      <c r="AG45" s="43"/>
      <c r="AH45" s="43"/>
      <c r="AI45" s="43"/>
      <c r="AJ45" s="43"/>
      <c r="AK45" s="43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s="34" customFormat="1" x14ac:dyDescent="0.3">
      <c r="A46" s="47"/>
      <c r="B46" s="47"/>
      <c r="C46" s="48"/>
      <c r="D46" s="48"/>
      <c r="E46" s="45"/>
      <c r="F46" s="45"/>
      <c r="G46" s="41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41"/>
      <c r="AE46" s="43"/>
      <c r="AF46" s="43"/>
      <c r="AG46" s="43"/>
      <c r="AH46" s="43"/>
      <c r="AI46" s="43"/>
      <c r="AJ46" s="43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6" x14ac:dyDescent="0.3">
      <c r="A47" s="45"/>
      <c r="B47" s="45"/>
      <c r="C47" s="48"/>
      <c r="D47" s="48"/>
      <c r="E47" s="45"/>
      <c r="F47" s="49"/>
      <c r="G47" s="41"/>
      <c r="AD47" s="41"/>
      <c r="AE47" s="43"/>
      <c r="AF47" s="43"/>
      <c r="AG47" s="43"/>
      <c r="AH47" s="43"/>
      <c r="AI47" s="43"/>
      <c r="AJ47" s="43"/>
    </row>
    <row r="48" spans="1:46" x14ac:dyDescent="0.3">
      <c r="A48" s="45"/>
      <c r="B48" s="45"/>
      <c r="C48" s="48"/>
      <c r="D48" s="48"/>
      <c r="E48" s="45"/>
      <c r="F48" s="50"/>
      <c r="G48" s="41"/>
      <c r="AD48" s="41"/>
      <c r="AE48" s="43"/>
      <c r="AF48" s="43"/>
      <c r="AG48" s="43"/>
      <c r="AH48" s="43"/>
      <c r="AI48" s="43"/>
      <c r="AJ48" s="43"/>
    </row>
    <row r="49" spans="1:36" x14ac:dyDescent="0.3">
      <c r="A49" s="45"/>
      <c r="B49" s="45"/>
      <c r="C49" s="48"/>
      <c r="D49" s="48"/>
      <c r="E49" s="45"/>
      <c r="F49" s="50"/>
      <c r="G49" s="41"/>
      <c r="AD49" s="41"/>
      <c r="AE49" s="43"/>
      <c r="AF49" s="43"/>
      <c r="AG49" s="43"/>
      <c r="AH49" s="43"/>
      <c r="AI49" s="43"/>
      <c r="AJ49" s="43"/>
    </row>
    <row r="50" spans="1:36" x14ac:dyDescent="0.3">
      <c r="A50" s="45"/>
      <c r="B50" s="45"/>
      <c r="C50" s="48"/>
      <c r="D50" s="48"/>
      <c r="E50" s="45"/>
      <c r="F50" s="50"/>
      <c r="G50" s="41"/>
      <c r="AD50" s="41"/>
      <c r="AE50" s="43"/>
      <c r="AF50" s="43"/>
      <c r="AG50" s="43"/>
      <c r="AH50" s="43"/>
      <c r="AI50" s="43"/>
      <c r="AJ50" s="43"/>
    </row>
    <row r="51" spans="1:36" x14ac:dyDescent="0.3">
      <c r="A51" s="45"/>
      <c r="B51" s="45"/>
      <c r="C51" s="48"/>
      <c r="D51" s="48"/>
      <c r="E51" s="45"/>
      <c r="F51" s="50"/>
      <c r="G51" s="51"/>
      <c r="AD51" s="43"/>
      <c r="AE51" s="43"/>
      <c r="AF51" s="43"/>
      <c r="AG51" s="43"/>
      <c r="AH51" s="43"/>
      <c r="AI51" s="43"/>
      <c r="AJ51" s="43"/>
    </row>
    <row r="52" spans="1:36" x14ac:dyDescent="0.3">
      <c r="A52" s="45"/>
      <c r="B52" s="45"/>
      <c r="C52" s="48"/>
      <c r="D52" s="48"/>
      <c r="E52" s="45"/>
      <c r="F52" s="50"/>
      <c r="G52" s="43"/>
      <c r="AD52" s="43"/>
      <c r="AE52" s="43"/>
      <c r="AF52" s="43"/>
      <c r="AG52" s="43"/>
      <c r="AH52" s="43"/>
      <c r="AI52" s="43"/>
      <c r="AJ52" s="43"/>
    </row>
    <row r="53" spans="1:36" x14ac:dyDescent="0.3">
      <c r="A53" s="45"/>
      <c r="B53" s="45"/>
      <c r="C53" s="48"/>
      <c r="D53" s="48"/>
      <c r="E53" s="45"/>
      <c r="F53" s="50"/>
      <c r="G53" s="43"/>
      <c r="AD53" s="43"/>
      <c r="AE53" s="43"/>
      <c r="AF53" s="43"/>
      <c r="AG53" s="43"/>
      <c r="AH53" s="43"/>
      <c r="AI53" s="43"/>
      <c r="AJ53" s="43"/>
    </row>
    <row r="54" spans="1:36" x14ac:dyDescent="0.3">
      <c r="A54" s="45"/>
      <c r="B54" s="45"/>
      <c r="C54" s="48"/>
      <c r="D54" s="48"/>
      <c r="E54" s="45"/>
      <c r="F54" s="50"/>
      <c r="G54" s="43"/>
      <c r="AD54" s="43"/>
      <c r="AE54" s="43"/>
      <c r="AF54" s="43"/>
      <c r="AG54" s="43"/>
      <c r="AH54" s="43"/>
      <c r="AI54" s="43"/>
      <c r="AJ54" s="43"/>
    </row>
    <row r="55" spans="1:36" x14ac:dyDescent="0.3">
      <c r="A55" s="45"/>
      <c r="B55" s="45"/>
      <c r="C55" s="45"/>
      <c r="D55" s="45"/>
      <c r="F55" s="50"/>
      <c r="G55" s="43"/>
      <c r="AD55" s="43"/>
      <c r="AE55" s="43"/>
      <c r="AF55" s="43"/>
      <c r="AG55" s="43"/>
      <c r="AH55" s="43"/>
      <c r="AI55" s="43"/>
      <c r="AJ55" s="43"/>
    </row>
  </sheetData>
  <sheetProtection algorithmName="SHA-512" hashValue="JhYAoKEVFan5vdQJ4GDdUVrRVV94C31Exa3N9WSZxZD5BonTRKNfjv71xzhD9+VqSBF2goLCA97s7feLQ8qTtA==" saltValue="7MrUjayffOYdTOGPzInBzg==" spinCount="100000" sheet="1" objects="1" scenarios="1" insertRows="0"/>
  <mergeCells count="125">
    <mergeCell ref="A45:B45"/>
    <mergeCell ref="I45:J45"/>
    <mergeCell ref="A42:B42"/>
    <mergeCell ref="I42:J42"/>
    <mergeCell ref="Y42:Z42"/>
    <mergeCell ref="A43:B43"/>
    <mergeCell ref="I43:J43"/>
    <mergeCell ref="Y43:Z43"/>
    <mergeCell ref="Q42:R42"/>
    <mergeCell ref="Q43:R43"/>
    <mergeCell ref="Q45:R45"/>
    <mergeCell ref="Y45:Z45"/>
    <mergeCell ref="A40:B40"/>
    <mergeCell ref="I40:J40"/>
    <mergeCell ref="Y40:Z40"/>
    <mergeCell ref="A41:B41"/>
    <mergeCell ref="I41:J41"/>
    <mergeCell ref="Y41:Z41"/>
    <mergeCell ref="Q40:R40"/>
    <mergeCell ref="Q41:R41"/>
    <mergeCell ref="A38:B38"/>
    <mergeCell ref="I38:J38"/>
    <mergeCell ref="Y38:Z38"/>
    <mergeCell ref="A39:B39"/>
    <mergeCell ref="I39:J39"/>
    <mergeCell ref="Y39:Z39"/>
    <mergeCell ref="Q38:R38"/>
    <mergeCell ref="Q39:R39"/>
    <mergeCell ref="A36:B36"/>
    <mergeCell ref="I36:J36"/>
    <mergeCell ref="Y36:Z36"/>
    <mergeCell ref="A37:B37"/>
    <mergeCell ref="I37:J37"/>
    <mergeCell ref="Y37:Z37"/>
    <mergeCell ref="Q36:R36"/>
    <mergeCell ref="Q37:R37"/>
    <mergeCell ref="A34:B34"/>
    <mergeCell ref="I34:J34"/>
    <mergeCell ref="Y34:Z34"/>
    <mergeCell ref="A35:B35"/>
    <mergeCell ref="I35:J35"/>
    <mergeCell ref="Y35:Z35"/>
    <mergeCell ref="Q34:R34"/>
    <mergeCell ref="Q35:R35"/>
    <mergeCell ref="A33:B33"/>
    <mergeCell ref="I33:J33"/>
    <mergeCell ref="Y33:Z33"/>
    <mergeCell ref="Q33:R33"/>
    <mergeCell ref="A32:B32"/>
    <mergeCell ref="I32:J32"/>
    <mergeCell ref="A29:B29"/>
    <mergeCell ref="I29:J29"/>
    <mergeCell ref="Y29:Z29"/>
    <mergeCell ref="A30:B30"/>
    <mergeCell ref="I30:J30"/>
    <mergeCell ref="Y30:Z30"/>
    <mergeCell ref="Q29:R29"/>
    <mergeCell ref="Q30:R30"/>
    <mergeCell ref="Q32:R32"/>
    <mergeCell ref="Y32:Z32"/>
    <mergeCell ref="A27:B27"/>
    <mergeCell ref="I27:J27"/>
    <mergeCell ref="Y27:Z27"/>
    <mergeCell ref="A28:B28"/>
    <mergeCell ref="I28:J28"/>
    <mergeCell ref="Y28:Z28"/>
    <mergeCell ref="Q27:R27"/>
    <mergeCell ref="Q28:R28"/>
    <mergeCell ref="A25:B25"/>
    <mergeCell ref="I25:J25"/>
    <mergeCell ref="Y25:Z25"/>
    <mergeCell ref="A26:B26"/>
    <mergeCell ref="I26:J26"/>
    <mergeCell ref="Y26:Z26"/>
    <mergeCell ref="Q25:R25"/>
    <mergeCell ref="Q26:R26"/>
    <mergeCell ref="A23:B23"/>
    <mergeCell ref="I23:J23"/>
    <mergeCell ref="Y23:Z23"/>
    <mergeCell ref="A24:B24"/>
    <mergeCell ref="I24:J24"/>
    <mergeCell ref="Y24:Z24"/>
    <mergeCell ref="A21:B21"/>
    <mergeCell ref="I21:J21"/>
    <mergeCell ref="Y21:Z21"/>
    <mergeCell ref="A22:B22"/>
    <mergeCell ref="I22:J22"/>
    <mergeCell ref="Y22:Z22"/>
    <mergeCell ref="Q21:R21"/>
    <mergeCell ref="Q22:R22"/>
    <mergeCell ref="Q23:R23"/>
    <mergeCell ref="Q24:R24"/>
    <mergeCell ref="AD18:AE18"/>
    <mergeCell ref="A19:B19"/>
    <mergeCell ref="I19:J19"/>
    <mergeCell ref="Y19:Z19"/>
    <mergeCell ref="AD19:AE19"/>
    <mergeCell ref="A20:B20"/>
    <mergeCell ref="I20:J20"/>
    <mergeCell ref="Y20:Z20"/>
    <mergeCell ref="AD20:AE20"/>
    <mergeCell ref="Q18:R18"/>
    <mergeCell ref="Q19:R19"/>
    <mergeCell ref="Q20:R20"/>
    <mergeCell ref="A18:B18"/>
    <mergeCell ref="I18:J18"/>
    <mergeCell ref="Y18:Z18"/>
    <mergeCell ref="Q17:R17"/>
    <mergeCell ref="A6:F6"/>
    <mergeCell ref="A8:G8"/>
    <mergeCell ref="I8:O8"/>
    <mergeCell ref="A9:G9"/>
    <mergeCell ref="I9:O9"/>
    <mergeCell ref="Y9:AC9"/>
    <mergeCell ref="Q8:W8"/>
    <mergeCell ref="Q9:W9"/>
    <mergeCell ref="A1:D1"/>
    <mergeCell ref="E1:F1"/>
    <mergeCell ref="B2:F2"/>
    <mergeCell ref="B3:F3"/>
    <mergeCell ref="B4:C4"/>
    <mergeCell ref="D4:E4"/>
    <mergeCell ref="A17:B17"/>
    <mergeCell ref="I17:J17"/>
    <mergeCell ref="Y17:Z17"/>
  </mergeCells>
  <dataValidations count="2">
    <dataValidation type="list" allowBlank="1" showInputMessage="1" showErrorMessage="1" sqref="AD21:AD30 P19:P30 P34:P43 P11:P14 AD34:AD43">
      <formula1>$AM$2:$AM$3</formula1>
    </dataValidation>
    <dataValidation type="list" allowBlank="1" showInputMessage="1" showErrorMessage="1" sqref="X11:X14 X34:X43 H33:H42 H19:H30 H11:H14 X19:X30">
      <formula1>$AE$2:$AE$3</formula1>
    </dataValidation>
  </dataValidations>
  <pageMargins left="0.75" right="0.75" top="0.75" bottom="1" header="0.5" footer="0.5"/>
  <pageSetup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'Rehab Budget (1 year contract)'!$Q$2:$Q$3</xm:f>
          </x14:formula1>
          <xm:sqref>G11:G14 G18:G29 G33:G42 O33:O42 O18:O29 O11:O14 W11:W14 W18:W29 W33:W42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Rehab Staff Allocation</vt:lpstr>
      <vt:lpstr>Rehab Assessment</vt:lpstr>
      <vt:lpstr>Rehab Budget (1 year contract)</vt:lpstr>
      <vt:lpstr>Rehab Budget (2 year contract)</vt:lpstr>
      <vt:lpstr>Rehab Budget (3 year contract)</vt:lpstr>
      <vt:lpstr>'Rehab Assessment'!Print_Area</vt:lpstr>
      <vt:lpstr>'Rehab Budget (1 year contract)'!Print_Area</vt:lpstr>
      <vt:lpstr>'Rehab Budget (2 year contract)'!Print_Area</vt:lpstr>
      <vt:lpstr>'Rehab Budget (3 year contract)'!Print_Area</vt:lpstr>
      <vt:lpstr>'Rehab Staff Allocation'!Print_Area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Miller</dc:creator>
  <cp:lastModifiedBy>McCoy, Teresa</cp:lastModifiedBy>
  <cp:lastPrinted>2012-02-08T20:46:27Z</cp:lastPrinted>
  <dcterms:created xsi:type="dcterms:W3CDTF">2000-11-16T18:28:07Z</dcterms:created>
  <dcterms:modified xsi:type="dcterms:W3CDTF">2021-06-14T15:17:09Z</dcterms:modified>
</cp:coreProperties>
</file>