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user\Documents\DOC\KENDO\事務局\2025\2025-05-団体登録\送付\"/>
    </mc:Choice>
  </mc:AlternateContent>
  <xr:revisionPtr revIDLastSave="0" documentId="13_ncr:1_{05865B27-8F2E-45F7-A35E-3725CAD283D6}" xr6:coauthVersionLast="47" xr6:coauthVersionMax="47" xr10:uidLastSave="{00000000-0000-0000-0000-000000000000}"/>
  <bookViews>
    <workbookView xWindow="5520" yWindow="-16095" windowWidth="22785" windowHeight="14745" xr2:uid="{00000000-000D-0000-FFFF-FFFF00000000}"/>
  </bookViews>
  <sheets>
    <sheet name="はじめに" sheetId="6" r:id="rId1"/>
    <sheet name="記入方法" sheetId="7" r:id="rId2"/>
    <sheet name="表紙" sheetId="4" r:id="rId3"/>
    <sheet name="顧問" sheetId="1" r:id="rId4"/>
    <sheet name="生徒" sheetId="5" r:id="rId5"/>
  </sheets>
  <definedNames>
    <definedName name="_xlnm.Print_Area" localSheetId="3">顧問!$B$1:$Q$16</definedName>
    <definedName name="_xlnm.Print_Area" localSheetId="4">生徒!$A$1:$K$54</definedName>
    <definedName name="_xlnm.Print_Area" localSheetId="2">表紙!$A$1:$Z$31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9" i="1" l="1"/>
  <c r="L7" i="5"/>
  <c r="K13" i="5"/>
  <c r="K12" i="5"/>
  <c r="K11" i="5"/>
  <c r="K10" i="5"/>
  <c r="K9" i="5"/>
  <c r="K8" i="5"/>
  <c r="K7" i="5"/>
  <c r="K6" i="5"/>
  <c r="K5" i="5"/>
  <c r="K4" i="5"/>
  <c r="K3" i="5"/>
  <c r="J54" i="5"/>
  <c r="K54" i="5" s="1"/>
  <c r="I54" i="5"/>
  <c r="H54" i="5"/>
  <c r="D1" i="1"/>
  <c r="P16" i="1"/>
  <c r="O16" i="1"/>
  <c r="N16" i="1"/>
  <c r="Q15" i="1"/>
  <c r="Q14" i="1"/>
  <c r="Q13" i="1"/>
  <c r="Q12" i="1"/>
  <c r="Q11" i="1"/>
  <c r="Q10" i="1"/>
  <c r="Q9" i="1"/>
  <c r="Q8" i="1"/>
  <c r="Q7" i="1"/>
  <c r="Q5" i="1"/>
  <c r="Q16" i="1" l="1"/>
  <c r="K52" i="5"/>
  <c r="K51" i="5"/>
  <c r="K50" i="5"/>
  <c r="K49" i="5"/>
  <c r="K48" i="5"/>
  <c r="K47" i="5"/>
  <c r="K46" i="5"/>
  <c r="K45" i="5"/>
  <c r="K44" i="5"/>
  <c r="K43" i="5"/>
  <c r="K42" i="5"/>
  <c r="K41" i="5"/>
  <c r="K40" i="5"/>
  <c r="K39" i="5"/>
  <c r="K38" i="5"/>
  <c r="K37" i="5"/>
  <c r="K36" i="5"/>
  <c r="K35" i="5"/>
  <c r="K34" i="5"/>
  <c r="K33" i="5"/>
  <c r="K32" i="5"/>
  <c r="K31" i="5"/>
  <c r="K30" i="5"/>
  <c r="K29" i="5"/>
  <c r="K28" i="5"/>
  <c r="K27" i="5"/>
  <c r="K26" i="5"/>
  <c r="K25" i="5"/>
  <c r="K24" i="5"/>
  <c r="K23" i="5"/>
  <c r="K22" i="5"/>
  <c r="K21" i="5"/>
  <c r="K20" i="5"/>
  <c r="K19" i="5"/>
  <c r="K18" i="5"/>
  <c r="K17" i="5"/>
  <c r="K16" i="5"/>
  <c r="K15" i="5"/>
  <c r="K14" i="5"/>
  <c r="K2" i="5"/>
  <c r="G20" i="4"/>
  <c r="E20" i="4"/>
  <c r="I17" i="4"/>
  <c r="W18" i="4"/>
  <c r="W16" i="4"/>
  <c r="W15" i="4"/>
  <c r="I15" i="4"/>
  <c r="W17" i="4"/>
  <c r="Q20" i="4" l="1"/>
  <c r="I20" i="4"/>
  <c r="W20" i="4"/>
</calcChain>
</file>

<file path=xl/sharedStrings.xml><?xml version="1.0" encoding="utf-8"?>
<sst xmlns="http://schemas.openxmlformats.org/spreadsheetml/2006/main" count="116" uniqueCount="101">
  <si>
    <t>学校名</t>
    <rPh sb="0" eb="2">
      <t>ガッコウ</t>
    </rPh>
    <rPh sb="2" eb="3">
      <t>メイ</t>
    </rPh>
    <phoneticPr fontId="2"/>
  </si>
  <si>
    <t>〒</t>
    <phoneticPr fontId="2"/>
  </si>
  <si>
    <t>生年月日</t>
    <rPh sb="0" eb="2">
      <t>セイネン</t>
    </rPh>
    <rPh sb="2" eb="4">
      <t>ガッピ</t>
    </rPh>
    <phoneticPr fontId="2"/>
  </si>
  <si>
    <t>円</t>
    <rPh sb="0" eb="1">
      <t>エン</t>
    </rPh>
    <phoneticPr fontId="2"/>
  </si>
  <si>
    <t>連絡者</t>
    <rPh sb="0" eb="3">
      <t>レンラクシャ</t>
    </rPh>
    <phoneticPr fontId="2"/>
  </si>
  <si>
    <t>TEL</t>
    <phoneticPr fontId="2"/>
  </si>
  <si>
    <t>住　所</t>
    <rPh sb="0" eb="1">
      <t>ジュウ</t>
    </rPh>
    <rPh sb="2" eb="3">
      <t>ショ</t>
    </rPh>
    <phoneticPr fontId="2"/>
  </si>
  <si>
    <t>TEL</t>
    <phoneticPr fontId="2"/>
  </si>
  <si>
    <t>連絡先
アドレス</t>
    <rPh sb="0" eb="3">
      <t>レンラクサキ</t>
    </rPh>
    <phoneticPr fontId="2"/>
  </si>
  <si>
    <t>①</t>
    <phoneticPr fontId="2"/>
  </si>
  <si>
    <t>称 号</t>
    <rPh sb="0" eb="1">
      <t>ショウ</t>
    </rPh>
    <rPh sb="2" eb="3">
      <t>ゴウ</t>
    </rPh>
    <phoneticPr fontId="2"/>
  </si>
  <si>
    <t>段 位</t>
    <rPh sb="0" eb="1">
      <t>ダン</t>
    </rPh>
    <rPh sb="2" eb="3">
      <t>クライ</t>
    </rPh>
    <phoneticPr fontId="2"/>
  </si>
  <si>
    <t>活動人数</t>
    <rPh sb="0" eb="2">
      <t>カツドウ</t>
    </rPh>
    <rPh sb="2" eb="4">
      <t>ニンズウ</t>
    </rPh>
    <phoneticPr fontId="2"/>
  </si>
  <si>
    <t>男</t>
    <rPh sb="0" eb="1">
      <t>オトコ</t>
    </rPh>
    <phoneticPr fontId="2"/>
  </si>
  <si>
    <t>女</t>
    <rPh sb="0" eb="1">
      <t>オンナ</t>
    </rPh>
    <phoneticPr fontId="2"/>
  </si>
  <si>
    <t>合計</t>
    <rPh sb="0" eb="2">
      <t>ゴウケイ</t>
    </rPh>
    <phoneticPr fontId="2"/>
  </si>
  <si>
    <t>会　　　費</t>
    <rPh sb="0" eb="1">
      <t>カイ</t>
    </rPh>
    <rPh sb="4" eb="5">
      <t>ヒ</t>
    </rPh>
    <phoneticPr fontId="2"/>
  </si>
  <si>
    <t xml:space="preserve"> 金額(円)</t>
    <rPh sb="1" eb="2">
      <t>キン</t>
    </rPh>
    <rPh sb="2" eb="3">
      <t>ガク</t>
    </rPh>
    <rPh sb="4" eb="5">
      <t>エン</t>
    </rPh>
    <phoneticPr fontId="2"/>
  </si>
  <si>
    <t xml:space="preserve"> 人数(名)</t>
    <rPh sb="1" eb="3">
      <t>ニンズウ</t>
    </rPh>
    <rPh sb="4" eb="5">
      <t>メイ</t>
    </rPh>
    <phoneticPr fontId="2"/>
  </si>
  <si>
    <t>合 　計</t>
    <rPh sb="0" eb="1">
      <t>ゴウ</t>
    </rPh>
    <rPh sb="3" eb="4">
      <t>ケイ</t>
    </rPh>
    <phoneticPr fontId="2"/>
  </si>
  <si>
    <t>埼剣連入会金</t>
    <rPh sb="0" eb="1">
      <t>サキ</t>
    </rPh>
    <rPh sb="1" eb="2">
      <t>ケン</t>
    </rPh>
    <rPh sb="2" eb="3">
      <t>レン</t>
    </rPh>
    <rPh sb="3" eb="6">
      <t>ニュウカイキン</t>
    </rPh>
    <phoneticPr fontId="2"/>
  </si>
  <si>
    <t>浦和支部入会金</t>
    <rPh sb="0" eb="2">
      <t>ウラワ</t>
    </rPh>
    <rPh sb="2" eb="4">
      <t>シブ</t>
    </rPh>
    <rPh sb="4" eb="7">
      <t>ニュウカイキン</t>
    </rPh>
    <phoneticPr fontId="2"/>
  </si>
  <si>
    <t>団体登録費</t>
    <rPh sb="0" eb="2">
      <t>ダンタイ</t>
    </rPh>
    <rPh sb="2" eb="4">
      <t>トウロク</t>
    </rPh>
    <rPh sb="4" eb="5">
      <t>ヒ</t>
    </rPh>
    <phoneticPr fontId="2"/>
  </si>
  <si>
    <t>合　  　計</t>
    <rPh sb="0" eb="1">
      <t>ゴウ</t>
    </rPh>
    <rPh sb="5" eb="6">
      <t>ケイ</t>
    </rPh>
    <phoneticPr fontId="2"/>
  </si>
  <si>
    <t>合　　計</t>
    <rPh sb="0" eb="1">
      <t>ゴウ</t>
    </rPh>
    <rPh sb="3" eb="4">
      <t>ケイ</t>
    </rPh>
    <phoneticPr fontId="2"/>
  </si>
  <si>
    <t>学校</t>
    <rPh sb="0" eb="2">
      <t>ガッコウ</t>
    </rPh>
    <phoneticPr fontId="2"/>
  </si>
  <si>
    <t>FAX</t>
    <phoneticPr fontId="2"/>
  </si>
  <si>
    <t>顧　問　氏　名</t>
    <rPh sb="0" eb="1">
      <t>カエリミ</t>
    </rPh>
    <rPh sb="2" eb="3">
      <t>トイ</t>
    </rPh>
    <rPh sb="4" eb="5">
      <t>シ</t>
    </rPh>
    <rPh sb="6" eb="7">
      <t>メイ</t>
    </rPh>
    <phoneticPr fontId="2"/>
  </si>
  <si>
    <t>外部指導者等氏名</t>
    <rPh sb="0" eb="2">
      <t>ガイブ</t>
    </rPh>
    <rPh sb="2" eb="3">
      <t>ユビ</t>
    </rPh>
    <rPh sb="3" eb="4">
      <t>ミチビク</t>
    </rPh>
    <rPh sb="4" eb="5">
      <t>シャ</t>
    </rPh>
    <rPh sb="5" eb="6">
      <t>トウ</t>
    </rPh>
    <rPh sb="6" eb="7">
      <t>シ</t>
    </rPh>
    <rPh sb="7" eb="8">
      <t>メイ</t>
    </rPh>
    <phoneticPr fontId="2"/>
  </si>
  <si>
    <t>指導者</t>
    <rPh sb="0" eb="3">
      <t>シドウシャ</t>
    </rPh>
    <phoneticPr fontId="2"/>
  </si>
  <si>
    <t>年会費(指導者)</t>
    <rPh sb="0" eb="3">
      <t>ネンカイヒ</t>
    </rPh>
    <rPh sb="4" eb="7">
      <t>シドウシャ</t>
    </rPh>
    <phoneticPr fontId="2"/>
  </si>
  <si>
    <t>年会費(中学生)</t>
    <rPh sb="0" eb="3">
      <t>ネンカイヒ</t>
    </rPh>
    <rPh sb="4" eb="5">
      <t>チュウ</t>
    </rPh>
    <rPh sb="5" eb="6">
      <t>ガク</t>
    </rPh>
    <rPh sb="6" eb="7">
      <t>セイ</t>
    </rPh>
    <phoneticPr fontId="2"/>
  </si>
  <si>
    <t>称号</t>
    <rPh sb="0" eb="2">
      <t>ショウゴウ</t>
    </rPh>
    <phoneticPr fontId="2"/>
  </si>
  <si>
    <t>段位</t>
    <rPh sb="0" eb="2">
      <t>ダンイ</t>
    </rPh>
    <phoneticPr fontId="2"/>
  </si>
  <si>
    <t>中学生</t>
    <rPh sb="0" eb="3">
      <t>チュウガクセイ</t>
    </rPh>
    <phoneticPr fontId="2"/>
  </si>
  <si>
    <t>さいたま市</t>
    <rPh sb="4" eb="5">
      <t>シ</t>
    </rPh>
    <phoneticPr fontId="2"/>
  </si>
  <si>
    <t>048-</t>
    <phoneticPr fontId="2"/>
  </si>
  <si>
    <t>○○中学校</t>
    <rPh sb="2" eb="5">
      <t>チュウガッコウ</t>
    </rPh>
    <phoneticPr fontId="2"/>
  </si>
  <si>
    <t>剣道部顧問　○○××</t>
    <rPh sb="0" eb="2">
      <t>ケンドウ</t>
    </rPh>
    <rPh sb="2" eb="3">
      <t>ブ</t>
    </rPh>
    <rPh sb="3" eb="5">
      <t>コモン</t>
    </rPh>
    <phoneticPr fontId="2"/>
  </si>
  <si>
    <t>048-</t>
    <phoneticPr fontId="2"/>
  </si>
  <si>
    <t>090-</t>
    <phoneticPr fontId="2"/>
  </si>
  <si>
    <t>全剣連No</t>
    <phoneticPr fontId="2"/>
  </si>
  <si>
    <t>称号
取得日</t>
    <rPh sb="0" eb="2">
      <t>ショウゴウ</t>
    </rPh>
    <rPh sb="3" eb="6">
      <t>シュトクビ</t>
    </rPh>
    <phoneticPr fontId="2"/>
  </si>
  <si>
    <t>段位
取得日</t>
    <rPh sb="0" eb="2">
      <t>ダンイ</t>
    </rPh>
    <rPh sb="3" eb="6">
      <t>シュトクビ</t>
    </rPh>
    <phoneticPr fontId="2"/>
  </si>
  <si>
    <t>埼剣連</t>
    <rPh sb="0" eb="1">
      <t>サキ</t>
    </rPh>
    <rPh sb="1" eb="2">
      <t>ケン</t>
    </rPh>
    <rPh sb="2" eb="3">
      <t>レン</t>
    </rPh>
    <phoneticPr fontId="2"/>
  </si>
  <si>
    <t>浦和支部</t>
    <rPh sb="0" eb="2">
      <t>ウラワ</t>
    </rPh>
    <rPh sb="2" eb="4">
      <t>シブ</t>
    </rPh>
    <phoneticPr fontId="2"/>
  </si>
  <si>
    <t>浦剣連</t>
    <rPh sb="0" eb="2">
      <t>ウラケン</t>
    </rPh>
    <rPh sb="2" eb="3">
      <t>レン</t>
    </rPh>
    <phoneticPr fontId="2"/>
  </si>
  <si>
    <t>金　額</t>
    <rPh sb="0" eb="1">
      <t>キン</t>
    </rPh>
    <rPh sb="2" eb="3">
      <t>ガク</t>
    </rPh>
    <phoneticPr fontId="2"/>
  </si>
  <si>
    <t>入会金</t>
    <phoneticPr fontId="2"/>
  </si>
  <si>
    <t>入会金</t>
    <rPh sb="0" eb="3">
      <t>ニュウカイキン</t>
    </rPh>
    <phoneticPr fontId="2"/>
  </si>
  <si>
    <t>年度会費</t>
    <rPh sb="0" eb="2">
      <t>ネンド</t>
    </rPh>
    <rPh sb="2" eb="4">
      <t>カイヒ</t>
    </rPh>
    <phoneticPr fontId="2"/>
  </si>
  <si>
    <t>336-0000</t>
    <phoneticPr fontId="2"/>
  </si>
  <si>
    <t>教士</t>
    <rPh sb="0" eb="1">
      <t>キョウ</t>
    </rPh>
    <rPh sb="1" eb="2">
      <t>シ</t>
    </rPh>
    <phoneticPr fontId="2"/>
  </si>
  <si>
    <t>学年</t>
    <rPh sb="0" eb="2">
      <t>ガクネン</t>
    </rPh>
    <phoneticPr fontId="2"/>
  </si>
  <si>
    <t>氏名</t>
    <rPh sb="0" eb="2">
      <t>シメイ</t>
    </rPh>
    <phoneticPr fontId="2"/>
  </si>
  <si>
    <t>性別</t>
    <rPh sb="0" eb="2">
      <t>セイベツ</t>
    </rPh>
    <phoneticPr fontId="2"/>
  </si>
  <si>
    <t>段級位</t>
    <rPh sb="0" eb="1">
      <t>ダン</t>
    </rPh>
    <rPh sb="1" eb="3">
      <t>キュウイ</t>
    </rPh>
    <phoneticPr fontId="2"/>
  </si>
  <si>
    <t>取得日</t>
    <rPh sb="0" eb="3">
      <t>シュトクビ</t>
    </rPh>
    <phoneticPr fontId="2"/>
  </si>
  <si>
    <t>全剣連番号</t>
    <rPh sb="0" eb="1">
      <t>ゼン</t>
    </rPh>
    <rPh sb="1" eb="3">
      <t>ケンレン</t>
    </rPh>
    <rPh sb="3" eb="5">
      <t>バンゴウ</t>
    </rPh>
    <phoneticPr fontId="2"/>
  </si>
  <si>
    <t>中学　一郎</t>
    <rPh sb="0" eb="2">
      <t>チュウガク</t>
    </rPh>
    <rPh sb="3" eb="5">
      <t>イチロウ</t>
    </rPh>
    <phoneticPr fontId="2"/>
  </si>
  <si>
    <t>列1</t>
  </si>
  <si>
    <t>埼剣連
入会金</t>
    <rPh sb="0" eb="1">
      <t>サキ</t>
    </rPh>
    <rPh sb="1" eb="2">
      <t>ケン</t>
    </rPh>
    <rPh sb="2" eb="3">
      <t>レン</t>
    </rPh>
    <rPh sb="4" eb="7">
      <t>ニュウカイキン</t>
    </rPh>
    <phoneticPr fontId="2"/>
  </si>
  <si>
    <t>浦和支部
入会金</t>
    <rPh sb="0" eb="2">
      <t>ウラワ</t>
    </rPh>
    <rPh sb="2" eb="4">
      <t>シブ</t>
    </rPh>
    <rPh sb="5" eb="8">
      <t>ニュウカイキン</t>
    </rPh>
    <phoneticPr fontId="2"/>
  </si>
  <si>
    <t>浦剣連
年会費</t>
    <rPh sb="0" eb="2">
      <t>ウラケン</t>
    </rPh>
    <rPh sb="2" eb="3">
      <t>レン</t>
    </rPh>
    <rPh sb="4" eb="7">
      <t>ネンカイヒ</t>
    </rPh>
    <phoneticPr fontId="2"/>
  </si>
  <si>
    <t>性別　男子:1　女子:2</t>
    <rPh sb="0" eb="2">
      <t>セイベツ</t>
    </rPh>
    <rPh sb="3" eb="5">
      <t>ダンシ</t>
    </rPh>
    <rPh sb="8" eb="10">
      <t>ジョシ</t>
    </rPh>
    <phoneticPr fontId="2"/>
  </si>
  <si>
    <t>列2</t>
    <rPh sb="0" eb="2">
      <t>セイベツダンシジョシ</t>
    </rPh>
    <phoneticPr fontId="2"/>
  </si>
  <si>
    <t>初二段取得者は全剣連番号を記入</t>
    <rPh sb="0" eb="1">
      <t>ショ</t>
    </rPh>
    <rPh sb="1" eb="3">
      <t>ニダン</t>
    </rPh>
    <rPh sb="3" eb="6">
      <t>シュトクシャ</t>
    </rPh>
    <rPh sb="7" eb="10">
      <t>ゼンケンレン</t>
    </rPh>
    <rPh sb="10" eb="12">
      <t>バンゴウ</t>
    </rPh>
    <rPh sb="13" eb="15">
      <t>キニュウ</t>
    </rPh>
    <phoneticPr fontId="2"/>
  </si>
  <si>
    <t>記載要領</t>
    <rPh sb="0" eb="2">
      <t>キサイ</t>
    </rPh>
    <rPh sb="2" eb="4">
      <t>ヨウリョウ</t>
    </rPh>
    <phoneticPr fontId="2"/>
  </si>
  <si>
    <r>
      <t xml:space="preserve">氏　名
</t>
    </r>
    <r>
      <rPr>
        <sz val="6"/>
        <rFont val="ＭＳ ゴシック"/>
        <family val="3"/>
        <charset val="128"/>
      </rPr>
      <t>(姓名の間にスペース入れる）</t>
    </r>
    <rPh sb="5" eb="7">
      <t>セイメイ</t>
    </rPh>
    <rPh sb="8" eb="9">
      <t>アイダ</t>
    </rPh>
    <rPh sb="14" eb="15">
      <t>イ</t>
    </rPh>
    <phoneticPr fontId="2"/>
  </si>
  <si>
    <r>
      <t xml:space="preserve">フリガナ
</t>
    </r>
    <r>
      <rPr>
        <sz val="6"/>
        <rFont val="ＭＳ ゴシック"/>
        <family val="3"/>
        <charset val="128"/>
      </rPr>
      <t>(全角姓名の間にスペースを入れる)</t>
    </r>
    <rPh sb="6" eb="8">
      <t>ゼンカク</t>
    </rPh>
    <rPh sb="8" eb="10">
      <t>セイメイ</t>
    </rPh>
    <rPh sb="11" eb="12">
      <t>アイダ</t>
    </rPh>
    <rPh sb="18" eb="19">
      <t>イ</t>
    </rPh>
    <phoneticPr fontId="2"/>
  </si>
  <si>
    <r>
      <t xml:space="preserve">郵便番号
</t>
    </r>
    <r>
      <rPr>
        <sz val="6"/>
        <rFont val="ＭＳ ゴシック"/>
        <family val="3"/>
        <charset val="128"/>
      </rPr>
      <t>(半角で入力)</t>
    </r>
    <rPh sb="0" eb="4">
      <t>ユウビンバンゴウ</t>
    </rPh>
    <rPh sb="6" eb="8">
      <t>ハンカク</t>
    </rPh>
    <rPh sb="9" eb="11">
      <t>ニュウリョク</t>
    </rPh>
    <phoneticPr fontId="2"/>
  </si>
  <si>
    <r>
      <t xml:space="preserve">住　所
</t>
    </r>
    <r>
      <rPr>
        <sz val="6"/>
        <rFont val="ＭＳ ゴシック"/>
        <family val="3"/>
        <charset val="128"/>
      </rPr>
      <t>（県外は都道府県を入れる。番地は半角、マンション名不要）</t>
    </r>
    <rPh sb="0" eb="1">
      <t>ジュウ</t>
    </rPh>
    <rPh sb="2" eb="3">
      <t>トコロ</t>
    </rPh>
    <rPh sb="5" eb="7">
      <t>ケンガイ</t>
    </rPh>
    <rPh sb="8" eb="12">
      <t>トドウフケン</t>
    </rPh>
    <rPh sb="13" eb="14">
      <t>イ</t>
    </rPh>
    <rPh sb="17" eb="19">
      <t>バンチ</t>
    </rPh>
    <rPh sb="20" eb="22">
      <t>ハンカク</t>
    </rPh>
    <rPh sb="28" eb="29">
      <t>メイ</t>
    </rPh>
    <rPh sb="29" eb="31">
      <t>フヨウ</t>
    </rPh>
    <phoneticPr fontId="2"/>
  </si>
  <si>
    <r>
      <t xml:space="preserve">電話番号
</t>
    </r>
    <r>
      <rPr>
        <sz val="6"/>
        <rFont val="ＭＳ ゴシック"/>
        <family val="3"/>
        <charset val="128"/>
      </rPr>
      <t>(半角で入力)</t>
    </r>
    <rPh sb="0" eb="2">
      <t>デンワ</t>
    </rPh>
    <rPh sb="2" eb="4">
      <t>バンゴウ</t>
    </rPh>
    <phoneticPr fontId="2"/>
  </si>
  <si>
    <t>浦和　太郎</t>
    <rPh sb="0" eb="2">
      <t>ウラワ</t>
    </rPh>
    <rPh sb="3" eb="5">
      <t>タロウ</t>
    </rPh>
    <phoneticPr fontId="2"/>
  </si>
  <si>
    <t>ウラワ　タロウ</t>
    <phoneticPr fontId="2"/>
  </si>
  <si>
    <t>さいたま市浦和区高砂3-15-1-501</t>
    <rPh sb="4" eb="5">
      <t>シ</t>
    </rPh>
    <rPh sb="5" eb="7">
      <t>ウラワ</t>
    </rPh>
    <rPh sb="7" eb="8">
      <t>ク</t>
    </rPh>
    <rPh sb="8" eb="10">
      <t>タカサゴ</t>
    </rPh>
    <phoneticPr fontId="2"/>
  </si>
  <si>
    <t>048-800-1111</t>
    <phoneticPr fontId="2"/>
  </si>
  <si>
    <t>範士</t>
    <rPh sb="0" eb="2">
      <t>ハンシ</t>
    </rPh>
    <phoneticPr fontId="2"/>
  </si>
  <si>
    <t>錬士</t>
    <rPh sb="0" eb="2">
      <t>レンシ</t>
    </rPh>
    <phoneticPr fontId="2"/>
  </si>
  <si>
    <t>名簿が足りない場合は、行を挿入してください。</t>
    <phoneticPr fontId="2"/>
  </si>
  <si>
    <t>段位は半角数字、級位は漢字で一、二</t>
    <rPh sb="0" eb="2">
      <t>ダンイ</t>
    </rPh>
    <rPh sb="3" eb="5">
      <t>ハンカク</t>
    </rPh>
    <rPh sb="5" eb="7">
      <t>スウジ</t>
    </rPh>
    <rPh sb="8" eb="10">
      <t>キュウイ</t>
    </rPh>
    <rPh sb="11" eb="13">
      <t>カンジ</t>
    </rPh>
    <rPh sb="14" eb="15">
      <t>イチ</t>
    </rPh>
    <rPh sb="16" eb="17">
      <t>ニ</t>
    </rPh>
    <phoneticPr fontId="2"/>
  </si>
  <si>
    <t>高段者名簿掲載の可否</t>
    <rPh sb="0" eb="2">
      <t>コウダン</t>
    </rPh>
    <rPh sb="2" eb="3">
      <t>シャ</t>
    </rPh>
    <rPh sb="3" eb="5">
      <t>メイボ</t>
    </rPh>
    <rPh sb="5" eb="7">
      <t>ケイサイ</t>
    </rPh>
    <rPh sb="8" eb="10">
      <t>カヒ</t>
    </rPh>
    <phoneticPr fontId="2"/>
  </si>
  <si>
    <t>○</t>
  </si>
  <si>
    <t>団体登録および会費の納入は、以下の手順で行って下さい。</t>
    <rPh sb="0" eb="2">
      <t>ダンタイ</t>
    </rPh>
    <rPh sb="2" eb="4">
      <t>トウロク</t>
    </rPh>
    <rPh sb="7" eb="9">
      <t>カイヒ</t>
    </rPh>
    <rPh sb="10" eb="12">
      <t>ノウニュウ</t>
    </rPh>
    <rPh sb="14" eb="16">
      <t>イカ</t>
    </rPh>
    <rPh sb="17" eb="19">
      <t>テジュン</t>
    </rPh>
    <rPh sb="20" eb="21">
      <t>オコナ</t>
    </rPh>
    <rPh sb="23" eb="24">
      <t>クダ</t>
    </rPh>
    <phoneticPr fontId="2"/>
  </si>
  <si>
    <t>令和5年度浦和剣道連盟中学校登録</t>
    <rPh sb="0" eb="1">
      <t>レイ</t>
    </rPh>
    <rPh sb="1" eb="2">
      <t>ワ</t>
    </rPh>
    <rPh sb="3" eb="5">
      <t>ネンド</t>
    </rPh>
    <rPh sb="4" eb="5">
      <t>ガンネン</t>
    </rPh>
    <rPh sb="5" eb="6">
      <t>ウラ</t>
    </rPh>
    <rPh sb="6" eb="7">
      <t>ワ</t>
    </rPh>
    <rPh sb="7" eb="8">
      <t>ケン</t>
    </rPh>
    <rPh sb="8" eb="9">
      <t>ミチ</t>
    </rPh>
    <rPh sb="9" eb="10">
      <t>レン</t>
    </rPh>
    <rPh sb="10" eb="11">
      <t>メイ</t>
    </rPh>
    <rPh sb="11" eb="14">
      <t>チュウガッコウ</t>
    </rPh>
    <rPh sb="14" eb="15">
      <t>ノボル</t>
    </rPh>
    <rPh sb="15" eb="16">
      <t>ロク</t>
    </rPh>
    <phoneticPr fontId="2"/>
  </si>
  <si>
    <t>○</t>
    <phoneticPr fontId="2"/>
  </si>
  <si>
    <t>✕</t>
    <phoneticPr fontId="2"/>
  </si>
  <si>
    <r>
      <rPr>
        <b/>
        <sz val="11"/>
        <rFont val="ＭＳ Ｐゴシック"/>
        <family val="3"/>
        <charset val="128"/>
      </rPr>
      <t>表紙</t>
    </r>
    <r>
      <rPr>
        <sz val="11"/>
        <rFont val="ＭＳ Ｐゴシック"/>
        <family val="3"/>
        <charset val="128"/>
      </rPr>
      <t>の必要事項をご記入ください。
学校名、連絡先など。
連絡先アドレスには、複数のEメールアドレスの記載も可能です。</t>
    </r>
    <rPh sb="0" eb="2">
      <t>ヒョウシ</t>
    </rPh>
    <rPh sb="3" eb="5">
      <t>ヒツヨウ</t>
    </rPh>
    <rPh sb="5" eb="7">
      <t>ジコウ</t>
    </rPh>
    <rPh sb="9" eb="11">
      <t>キニュウ</t>
    </rPh>
    <rPh sb="17" eb="19">
      <t>ガッコウ</t>
    </rPh>
    <rPh sb="19" eb="20">
      <t>メイ</t>
    </rPh>
    <rPh sb="21" eb="23">
      <t>レンラク</t>
    </rPh>
    <rPh sb="23" eb="24">
      <t>サキ</t>
    </rPh>
    <rPh sb="28" eb="31">
      <t>レンラクサキ</t>
    </rPh>
    <rPh sb="38" eb="40">
      <t>フクスウ</t>
    </rPh>
    <rPh sb="50" eb="52">
      <t>キサイ</t>
    </rPh>
    <rPh sb="53" eb="55">
      <t>カノウ</t>
    </rPh>
    <phoneticPr fontId="2"/>
  </si>
  <si>
    <t>②</t>
    <phoneticPr fontId="2"/>
  </si>
  <si>
    <t>③</t>
    <phoneticPr fontId="2"/>
  </si>
  <si>
    <t>顧問のページを記入します。</t>
    <rPh sb="0" eb="2">
      <t>コモン</t>
    </rPh>
    <rPh sb="7" eb="9">
      <t>キニュウ</t>
    </rPh>
    <phoneticPr fontId="2"/>
  </si>
  <si>
    <t>生徒のページを記入します。</t>
    <rPh sb="0" eb="2">
      <t>セイト</t>
    </rPh>
    <rPh sb="7" eb="9">
      <t>キニュウ</t>
    </rPh>
    <phoneticPr fontId="2"/>
  </si>
  <si>
    <t>表紙①の顧問、外部指導者情報 (氏名、称号、段位)をご記入ください。
顧問、外部指導者で他の埼玉県剣道連盟の加盟団体に所属している方は登録の必要はありません。</t>
    <rPh sb="0" eb="2">
      <t>ヒョウシ</t>
    </rPh>
    <rPh sb="4" eb="6">
      <t>コモン</t>
    </rPh>
    <rPh sb="7" eb="9">
      <t>ガイブ</t>
    </rPh>
    <rPh sb="9" eb="12">
      <t>シドウシャ</t>
    </rPh>
    <rPh sb="12" eb="14">
      <t>ジョウホウ</t>
    </rPh>
    <rPh sb="16" eb="18">
      <t>シメイ</t>
    </rPh>
    <rPh sb="19" eb="21">
      <t>ショウゴウ</t>
    </rPh>
    <rPh sb="22" eb="24">
      <t>ダンイ</t>
    </rPh>
    <rPh sb="27" eb="29">
      <t>キニュウ</t>
    </rPh>
    <rPh sb="35" eb="37">
      <t>コモン</t>
    </rPh>
    <rPh sb="38" eb="40">
      <t>ガイブ</t>
    </rPh>
    <phoneticPr fontId="2"/>
  </si>
  <si>
    <t xml:space="preserve">表紙②の活動人数をご記入ください。
活動人数は、登録の有無に関わらず、実際に稽古をされている人数を記入してください。 </t>
    <rPh sb="0" eb="2">
      <t>ヒョウシ</t>
    </rPh>
    <rPh sb="4" eb="6">
      <t>カツドウ</t>
    </rPh>
    <rPh sb="6" eb="8">
      <t>ニンズウ</t>
    </rPh>
    <rPh sb="10" eb="12">
      <t>キニュウ</t>
    </rPh>
    <rPh sb="18" eb="20">
      <t>カツドウ</t>
    </rPh>
    <rPh sb="20" eb="22">
      <t>ニンズウ</t>
    </rPh>
    <rPh sb="24" eb="26">
      <t>トウロク</t>
    </rPh>
    <rPh sb="27" eb="29">
      <t>ウム</t>
    </rPh>
    <rPh sb="30" eb="31">
      <t>カカ</t>
    </rPh>
    <rPh sb="35" eb="37">
      <t>ジッサイ</t>
    </rPh>
    <rPh sb="38" eb="40">
      <t>ケイコ</t>
    </rPh>
    <rPh sb="46" eb="48">
      <t>ニンズウ</t>
    </rPh>
    <rPh sb="49" eb="51">
      <t>キニュウ</t>
    </rPh>
    <phoneticPr fontId="2"/>
  </si>
  <si>
    <r>
      <t>表紙③の登録する人数をご記入ください。
登録する人数は、②の活動人数と合っている必要はありません。「顧問」「生徒」シート内の登録人数(金額が記載されている人数)と合っているかを確認してください。
「顧問」「生徒」シートの合計と「表紙」で入会金、年会費の金額が合わないと「</t>
    </r>
    <r>
      <rPr>
        <b/>
        <sz val="11"/>
        <color rgb="FFFF0000"/>
        <rFont val="ＭＳ Ｐゴシック"/>
        <family val="3"/>
        <charset val="128"/>
      </rPr>
      <t>人数/金額が違います</t>
    </r>
    <r>
      <rPr>
        <sz val="11"/>
        <rFont val="ＭＳ Ｐゴシック"/>
        <family val="3"/>
        <charset val="128"/>
      </rPr>
      <t>」と表示されます。</t>
    </r>
    <rPh sb="0" eb="2">
      <t>ヒョウシ</t>
    </rPh>
    <rPh sb="4" eb="6">
      <t>トウロク</t>
    </rPh>
    <rPh sb="8" eb="10">
      <t>ニンズウ</t>
    </rPh>
    <rPh sb="12" eb="14">
      <t>キニュウ</t>
    </rPh>
    <rPh sb="20" eb="22">
      <t>トウロク</t>
    </rPh>
    <rPh sb="24" eb="26">
      <t>ニンズウ</t>
    </rPh>
    <rPh sb="30" eb="32">
      <t>カツドウ</t>
    </rPh>
    <rPh sb="32" eb="34">
      <t>ニンズウ</t>
    </rPh>
    <rPh sb="35" eb="36">
      <t>ア</t>
    </rPh>
    <rPh sb="40" eb="42">
      <t>ヒツヨウ</t>
    </rPh>
    <rPh sb="50" eb="52">
      <t>コモン</t>
    </rPh>
    <rPh sb="54" eb="56">
      <t>セイト</t>
    </rPh>
    <rPh sb="60" eb="61">
      <t>ナイ</t>
    </rPh>
    <rPh sb="62" eb="64">
      <t>トウロク</t>
    </rPh>
    <rPh sb="64" eb="66">
      <t>ニンズウ</t>
    </rPh>
    <rPh sb="67" eb="69">
      <t>キンガク</t>
    </rPh>
    <rPh sb="70" eb="72">
      <t>キサイ</t>
    </rPh>
    <rPh sb="77" eb="79">
      <t>ニンズウ</t>
    </rPh>
    <rPh sb="81" eb="82">
      <t>ア</t>
    </rPh>
    <rPh sb="88" eb="90">
      <t>カクニン</t>
    </rPh>
    <rPh sb="99" eb="101">
      <t>コモン</t>
    </rPh>
    <rPh sb="103" eb="105">
      <t>セイト</t>
    </rPh>
    <rPh sb="110" eb="112">
      <t>ゴウケイ</t>
    </rPh>
    <rPh sb="114" eb="116">
      <t>ヒョウシ</t>
    </rPh>
    <rPh sb="118" eb="121">
      <t>ニュウカイキン</t>
    </rPh>
    <rPh sb="122" eb="125">
      <t>ネンカイヒ</t>
    </rPh>
    <rPh sb="126" eb="128">
      <t>キンガク</t>
    </rPh>
    <rPh sb="129" eb="130">
      <t>ア</t>
    </rPh>
    <rPh sb="135" eb="137">
      <t>ニンズウ</t>
    </rPh>
    <rPh sb="138" eb="140">
      <t>キンガク</t>
    </rPh>
    <rPh sb="141" eb="142">
      <t>チガ</t>
    </rPh>
    <rPh sb="147" eb="149">
      <t>ヒョウジ</t>
    </rPh>
    <phoneticPr fontId="2"/>
  </si>
  <si>
    <t>浦和剣道連盟団体登録について (中学校)</t>
    <rPh sb="0" eb="2">
      <t>ウラワ</t>
    </rPh>
    <rPh sb="2" eb="4">
      <t>ケンドウ</t>
    </rPh>
    <rPh sb="4" eb="6">
      <t>レンメイ</t>
    </rPh>
    <rPh sb="6" eb="8">
      <t>ダンタイ</t>
    </rPh>
    <rPh sb="8" eb="10">
      <t>トウロク</t>
    </rPh>
    <rPh sb="16" eb="19">
      <t>チュウガッコウ</t>
    </rPh>
    <phoneticPr fontId="2"/>
  </si>
  <si>
    <t>浦和剣道連盟団体登録記入方法 (中学校)</t>
    <rPh sb="0" eb="2">
      <t>ウラワ</t>
    </rPh>
    <rPh sb="2" eb="4">
      <t>ケンドウ</t>
    </rPh>
    <rPh sb="4" eb="6">
      <t>レンメイ</t>
    </rPh>
    <rPh sb="6" eb="8">
      <t>ダンタイ</t>
    </rPh>
    <rPh sb="8" eb="10">
      <t>トウロク</t>
    </rPh>
    <rPh sb="10" eb="12">
      <t>キニュウ</t>
    </rPh>
    <rPh sb="12" eb="14">
      <t>ホウホウ</t>
    </rPh>
    <rPh sb="16" eb="19">
      <t>チュウガッコウ</t>
    </rPh>
    <phoneticPr fontId="2"/>
  </si>
  <si>
    <r>
      <t xml:space="preserve">「表紙」、「顧問」、「生徒」のシートを正しく記入してください。
(シート記入方法は、「記入方法」のページをご覧ください)
ファイル名は : </t>
    </r>
    <r>
      <rPr>
        <b/>
        <sz val="11"/>
        <color rgb="FFFF0000"/>
        <rFont val="ＭＳ Ｐゴシック"/>
        <family val="3"/>
        <charset val="128"/>
      </rPr>
      <t>Rxx団体登録申込書(中学)-中学校名.xlsx</t>
    </r>
    <r>
      <rPr>
        <sz val="11"/>
        <rFont val="ＭＳ Ｐゴシック"/>
        <family val="3"/>
        <charset val="128"/>
      </rPr>
      <t xml:space="preserve">  
 (中学校名を記入）としてください。
特に、「顧問」「生徒」シートの「段位取得日」「入会金」「年会費」の欄の
記入モレにご注意ください。
「顧問」「生徒」シートの金額と表紙の金額が正しいことをご確認ください。</t>
    </r>
    <rPh sb="1" eb="3">
      <t>ヒョウシ</t>
    </rPh>
    <rPh sb="6" eb="8">
      <t>コモン</t>
    </rPh>
    <rPh sb="11" eb="13">
      <t>セイト</t>
    </rPh>
    <rPh sb="19" eb="20">
      <t>タダ</t>
    </rPh>
    <rPh sb="22" eb="24">
      <t>キニュウ</t>
    </rPh>
    <rPh sb="36" eb="38">
      <t>キニュウ</t>
    </rPh>
    <rPh sb="38" eb="40">
      <t>ホウホウ</t>
    </rPh>
    <rPh sb="43" eb="45">
      <t>キニュウ</t>
    </rPh>
    <rPh sb="45" eb="47">
      <t>ホウホウ</t>
    </rPh>
    <rPh sb="54" eb="55">
      <t>ラン</t>
    </rPh>
    <rPh sb="65" eb="66">
      <t>メイ</t>
    </rPh>
    <rPh sb="73" eb="75">
      <t>ダンタイ</t>
    </rPh>
    <rPh sb="75" eb="77">
      <t>トウロク</t>
    </rPh>
    <rPh sb="77" eb="80">
      <t>モウシコミショ</t>
    </rPh>
    <rPh sb="81" eb="83">
      <t>チュウガク</t>
    </rPh>
    <rPh sb="85" eb="88">
      <t>チュウガッコウ</t>
    </rPh>
    <rPh sb="88" eb="89">
      <t>メイ</t>
    </rPh>
    <rPh sb="99" eb="102">
      <t>チュウガッコウ</t>
    </rPh>
    <rPh sb="102" eb="103">
      <t>メイ</t>
    </rPh>
    <rPh sb="104" eb="106">
      <t>キニュウ</t>
    </rPh>
    <rPh sb="117" eb="118">
      <t>トク</t>
    </rPh>
    <rPh sb="121" eb="123">
      <t>コモン</t>
    </rPh>
    <rPh sb="125" eb="127">
      <t>セイト</t>
    </rPh>
    <rPh sb="140" eb="143">
      <t>ニュウカイキン</t>
    </rPh>
    <rPh sb="145" eb="148">
      <t>ネンカイヒ</t>
    </rPh>
    <rPh sb="150" eb="151">
      <t>ラン</t>
    </rPh>
    <rPh sb="153" eb="155">
      <t>キニュウ</t>
    </rPh>
    <rPh sb="159" eb="161">
      <t>チュウイ</t>
    </rPh>
    <rPh sb="168" eb="170">
      <t>コモン</t>
    </rPh>
    <rPh sb="172" eb="174">
      <t>セイト</t>
    </rPh>
    <rPh sb="179" eb="181">
      <t>キンガク</t>
    </rPh>
    <rPh sb="182" eb="184">
      <t>ヒョウシ</t>
    </rPh>
    <rPh sb="185" eb="187">
      <t>キンガク</t>
    </rPh>
    <rPh sb="188" eb="189">
      <t>タダ</t>
    </rPh>
    <rPh sb="195" eb="197">
      <t>カクニン</t>
    </rPh>
    <phoneticPr fontId="2"/>
  </si>
  <si>
    <t xml:space="preserve">
　浦和剣連主催の大会・段級審査等を受ける為に登録が必要です。
　年会費は、有段者で浦和剣連で登録する顧問のみ必要です。
　生徒は、一級・初段・二段を持っている場合、年会費が必要です。当年度の4月に浦和剣道連盟実施
  の審査会で一級合格した者は、合格時に納入済ですので今回納めていただく必要はありません。
 これから一級を受ける場合は、活動人数には含め、名簿には記載不要です。
　転入生など他県で一級・段を取得した者は、埼玉県剣道連盟入会金（2000円）浦和剣道連盟入会金（1000円）を納入してください。</t>
    <rPh sb="3" eb="5">
      <t>ウラワ</t>
    </rPh>
    <rPh sb="5" eb="7">
      <t>ケンレン</t>
    </rPh>
    <rPh sb="34" eb="37">
      <t>ネンカイヒ</t>
    </rPh>
    <rPh sb="39" eb="42">
      <t>ユウダンシャ</t>
    </rPh>
    <rPh sb="43" eb="45">
      <t>ウラワ</t>
    </rPh>
    <rPh sb="45" eb="47">
      <t>ケンレン</t>
    </rPh>
    <rPh sb="48" eb="50">
      <t>トウロク</t>
    </rPh>
    <rPh sb="52" eb="54">
      <t>コモン</t>
    </rPh>
    <rPh sb="56" eb="58">
      <t>ヒツヨウ</t>
    </rPh>
    <rPh sb="63" eb="65">
      <t>セイト</t>
    </rPh>
    <rPh sb="81" eb="83">
      <t>バアイ</t>
    </rPh>
    <rPh sb="88" eb="90">
      <t>ヒツヨウ</t>
    </rPh>
    <rPh sb="94" eb="96">
      <t>ネンド</t>
    </rPh>
    <rPh sb="162" eb="164">
      <t>イッキュウ</t>
    </rPh>
    <rPh sb="165" eb="166">
      <t>ウ</t>
    </rPh>
    <rPh sb="168" eb="170">
      <t>バアイ</t>
    </rPh>
    <rPh sb="172" eb="174">
      <t>カツドウ</t>
    </rPh>
    <rPh sb="174" eb="176">
      <t>ニンズウ</t>
    </rPh>
    <rPh sb="178" eb="179">
      <t>フク</t>
    </rPh>
    <rPh sb="181" eb="183">
      <t>メイボ</t>
    </rPh>
    <rPh sb="185" eb="187">
      <t>キサイ</t>
    </rPh>
    <rPh sb="187" eb="189">
      <t>フヨウ</t>
    </rPh>
    <rPh sb="211" eb="212">
      <t>モノ</t>
    </rPh>
    <phoneticPr fontId="2"/>
  </si>
  <si>
    <t>内容確認・振込金額確認後、振込をお願いいたします。
お手数ですが、振込後、Eメールで振込完了のご連絡をお願いいたします。
振込先：ゆうちょ銀行　00100-7-583167 浦和剣道連盟  (店番019)
振込後、間違いがあった場合は追加振込または返金の手続きを
行いますので、Eメールにてご連絡をお願いいたします。</t>
    <rPh sb="0" eb="2">
      <t>ナイヨウ</t>
    </rPh>
    <rPh sb="2" eb="4">
      <t>カクニン</t>
    </rPh>
    <rPh sb="5" eb="7">
      <t>フリコミ</t>
    </rPh>
    <rPh sb="7" eb="9">
      <t>キンガク</t>
    </rPh>
    <rPh sb="9" eb="11">
      <t>カクニン</t>
    </rPh>
    <rPh sb="11" eb="12">
      <t>ゴ</t>
    </rPh>
    <rPh sb="13" eb="15">
      <t>フリコミ</t>
    </rPh>
    <rPh sb="17" eb="18">
      <t>ネガ</t>
    </rPh>
    <rPh sb="27" eb="29">
      <t>テスウ</t>
    </rPh>
    <rPh sb="33" eb="35">
      <t>フリコミ</t>
    </rPh>
    <rPh sb="35" eb="36">
      <t>ゴ</t>
    </rPh>
    <rPh sb="42" eb="44">
      <t>フリコミ</t>
    </rPh>
    <rPh sb="44" eb="46">
      <t>カンリョウ</t>
    </rPh>
    <rPh sb="48" eb="50">
      <t>レンラク</t>
    </rPh>
    <rPh sb="52" eb="53">
      <t>ネガ</t>
    </rPh>
    <rPh sb="97" eb="99">
      <t>ミセバン</t>
    </rPh>
    <rPh sb="105" eb="107">
      <t>フリコミ</t>
    </rPh>
    <rPh sb="107" eb="108">
      <t>ゴ</t>
    </rPh>
    <rPh sb="109" eb="111">
      <t>マチガ</t>
    </rPh>
    <rPh sb="116" eb="118">
      <t>バアイ</t>
    </rPh>
    <rPh sb="119" eb="121">
      <t>ツイカ</t>
    </rPh>
    <rPh sb="121" eb="123">
      <t>フリコミ</t>
    </rPh>
    <rPh sb="126" eb="128">
      <t>ヘンキン</t>
    </rPh>
    <rPh sb="129" eb="131">
      <t>テツヅ</t>
    </rPh>
    <rPh sb="134" eb="135">
      <t>オコナ</t>
    </rPh>
    <rPh sb="148" eb="150">
      <t>レンラク</t>
    </rPh>
    <rPh sb="152" eb="153">
      <t>ネガ</t>
    </rPh>
    <phoneticPr fontId="2"/>
  </si>
  <si>
    <r>
      <t xml:space="preserve">浦和剣道連盟宛にEメールでシートをお送りください。
浦和剣道連盟より、シート内容の確認を行います。返信をお待ちください。
シートに不備があった場合は修正願います。
問題ない場合は、振込金額確認のご連絡をいたします。
</t>
    </r>
    <r>
      <rPr>
        <b/>
        <u/>
        <sz val="14"/>
        <color rgb="FFFF0000"/>
        <rFont val="ＭＳ Ｐゴシック"/>
        <family val="3"/>
        <charset val="128"/>
      </rPr>
      <t xml:space="preserve">提出〆切　　2025年5月31日   (〆切厳守でお願いします) </t>
    </r>
    <r>
      <rPr>
        <b/>
        <sz val="14"/>
        <color rgb="FFFF0000"/>
        <rFont val="ＭＳ Ｐゴシック"/>
        <family val="3"/>
        <charset val="128"/>
      </rPr>
      <t xml:space="preserve">
</t>
    </r>
    <r>
      <rPr>
        <b/>
        <u/>
        <sz val="14"/>
        <color rgb="FFFF0000"/>
        <rFont val="ＭＳ Ｐゴシック"/>
        <family val="3"/>
        <charset val="128"/>
      </rPr>
      <t>メール送付先   urawa.kenren@gmail.com</t>
    </r>
    <r>
      <rPr>
        <b/>
        <u/>
        <sz val="11"/>
        <color rgb="FFFF0000"/>
        <rFont val="ＭＳ Ｐゴシック"/>
        <family val="3"/>
        <charset val="128"/>
      </rPr>
      <t>　</t>
    </r>
    <rPh sb="0" eb="2">
      <t>ウラワ</t>
    </rPh>
    <rPh sb="2" eb="4">
      <t>ケンドウ</t>
    </rPh>
    <rPh sb="4" eb="6">
      <t>レンメイ</t>
    </rPh>
    <rPh sb="6" eb="7">
      <t>アテ</t>
    </rPh>
    <rPh sb="18" eb="19">
      <t>オク</t>
    </rPh>
    <rPh sb="26" eb="28">
      <t>ウラワ</t>
    </rPh>
    <rPh sb="28" eb="30">
      <t>ケンドウ</t>
    </rPh>
    <rPh sb="30" eb="32">
      <t>レンメイ</t>
    </rPh>
    <rPh sb="38" eb="40">
      <t>ナイヨウ</t>
    </rPh>
    <rPh sb="41" eb="43">
      <t>カクニン</t>
    </rPh>
    <rPh sb="44" eb="45">
      <t>オコナ</t>
    </rPh>
    <rPh sb="49" eb="51">
      <t>ヘンシン</t>
    </rPh>
    <rPh sb="53" eb="54">
      <t>マ</t>
    </rPh>
    <rPh sb="65" eb="67">
      <t>フビ</t>
    </rPh>
    <rPh sb="71" eb="73">
      <t>バアイ</t>
    </rPh>
    <rPh sb="74" eb="76">
      <t>シュウセイ</t>
    </rPh>
    <rPh sb="76" eb="77">
      <t>ネガ</t>
    </rPh>
    <rPh sb="82" eb="84">
      <t>モンダイ</t>
    </rPh>
    <rPh sb="86" eb="88">
      <t>バアイ</t>
    </rPh>
    <rPh sb="90" eb="92">
      <t>フリコミ</t>
    </rPh>
    <rPh sb="92" eb="94">
      <t>キンガク</t>
    </rPh>
    <rPh sb="94" eb="96">
      <t>カクニン</t>
    </rPh>
    <rPh sb="98" eb="100">
      <t>レンラク</t>
    </rPh>
    <rPh sb="109" eb="111">
      <t>テイシュツ</t>
    </rPh>
    <rPh sb="111" eb="113">
      <t>シメキリ</t>
    </rPh>
    <rPh sb="119" eb="120">
      <t>ネン</t>
    </rPh>
    <rPh sb="121" eb="122">
      <t>ガツ</t>
    </rPh>
    <rPh sb="124" eb="125">
      <t>ニチ</t>
    </rPh>
    <rPh sb="129" eb="131">
      <t>シメキリ</t>
    </rPh>
    <rPh sb="131" eb="133">
      <t>ゲンシュ</t>
    </rPh>
    <rPh sb="135" eb="136">
      <t>ネガ</t>
    </rPh>
    <rPh sb="147" eb="149">
      <t>ソウフ</t>
    </rPh>
    <rPh sb="149" eb="150">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</si>
</sst>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411]ge\.m\.d;@"/>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8"/>
      <name val="ＭＳ 明朝"/>
      <family val="1"/>
      <charset val="128"/>
    </font>
    <font>
      <sz val="12"/>
      <name val="ＭＳ 明朝"/>
      <family val="1"/>
      <charset val="128"/>
    </font>
    <font>
      <sz val="10"/>
      <name val="ＭＳ 明朝"/>
      <family val="1"/>
      <charset val="128"/>
    </font>
    <font>
      <sz val="8"/>
      <name val="ＭＳ 明朝"/>
      <family val="1"/>
      <charset val="128"/>
    </font>
    <font>
      <sz val="8"/>
      <name val="ＭＳ Ｐゴシック"/>
      <family val="3"/>
      <charset val="128"/>
    </font>
    <font>
      <sz val="11"/>
      <name val="ＭＳ 明朝"/>
      <family val="1"/>
      <charset val="128"/>
    </font>
    <font>
      <sz val="20"/>
      <name val="ＭＳ ゴシック"/>
      <family val="3"/>
      <charset val="128"/>
    </font>
    <font>
      <sz val="11"/>
      <name val="ＭＳ ゴシック"/>
      <family val="3"/>
      <charset val="128"/>
    </font>
    <font>
      <b/>
      <sz val="20"/>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24"/>
      <name val="ＭＳ ゴシック"/>
      <family val="3"/>
      <charset val="128"/>
    </font>
    <font>
      <b/>
      <sz val="12"/>
      <name val="ＭＳ Ｐゴシック"/>
      <family val="3"/>
      <charset val="128"/>
    </font>
    <font>
      <b/>
      <u/>
      <sz val="14"/>
      <color rgb="FFFF0000"/>
      <name val="ＭＳ Ｐゴシック"/>
      <family val="3"/>
      <charset val="128"/>
    </font>
    <font>
      <b/>
      <sz val="14"/>
      <color rgb="FFFF0000"/>
      <name val="ＭＳ Ｐゴシック"/>
      <family val="3"/>
      <charset val="128"/>
    </font>
    <font>
      <b/>
      <u/>
      <sz val="11"/>
      <color rgb="FFFF0000"/>
      <name val="ＭＳ Ｐゴシック"/>
      <family val="3"/>
      <charset val="128"/>
    </font>
    <font>
      <b/>
      <sz val="11"/>
      <name val="ＭＳ Ｐゴシック"/>
      <family val="3"/>
      <charset val="128"/>
    </font>
    <font>
      <b/>
      <sz val="11"/>
      <color rgb="FFFF0000"/>
      <name val="ＭＳ Ｐゴシック"/>
      <family val="3"/>
      <charset val="128"/>
    </font>
    <font>
      <b/>
      <sz val="10"/>
      <color rgb="FFFF0000"/>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6" tint="0.59999389629810485"/>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cellStyleXfs>
  <cellXfs count="259">
    <xf numFmtId="0" fontId="0" fillId="0" borderId="0" xfId="0">
      <alignment vertical="center"/>
    </xf>
    <xf numFmtId="0" fontId="4" fillId="0" borderId="0" xfId="3" applyFont="1" applyAlignment="1">
      <alignment vertical="center"/>
    </xf>
    <xf numFmtId="0" fontId="4" fillId="0" borderId="1" xfId="3" applyFont="1" applyBorder="1" applyAlignment="1">
      <alignment vertical="center"/>
    </xf>
    <xf numFmtId="0" fontId="4" fillId="0" borderId="2" xfId="3" applyFont="1" applyBorder="1" applyAlignment="1">
      <alignment horizontal="left" vertical="center"/>
    </xf>
    <xf numFmtId="0" fontId="4" fillId="0" borderId="3"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8" xfId="3" applyFont="1" applyBorder="1" applyAlignment="1">
      <alignment vertical="center"/>
    </xf>
    <xf numFmtId="0" fontId="4" fillId="0" borderId="2" xfId="3" applyFont="1" applyBorder="1" applyAlignment="1">
      <alignment vertical="center"/>
    </xf>
    <xf numFmtId="0" fontId="4" fillId="0" borderId="9" xfId="3" applyFont="1" applyBorder="1" applyAlignment="1">
      <alignment vertical="center"/>
    </xf>
    <xf numFmtId="0" fontId="4" fillId="0" borderId="4" xfId="3" applyFont="1" applyBorder="1" applyAlignment="1">
      <alignment vertical="center"/>
    </xf>
    <xf numFmtId="0" fontId="4" fillId="0" borderId="10" xfId="3" applyFont="1" applyBorder="1" applyAlignment="1">
      <alignment vertical="center"/>
    </xf>
    <xf numFmtId="0" fontId="4" fillId="0" borderId="0" xfId="3" applyFont="1"/>
    <xf numFmtId="0" fontId="8" fillId="0" borderId="0" xfId="3" applyFont="1" applyAlignment="1">
      <alignment vertical="center"/>
    </xf>
    <xf numFmtId="0" fontId="12" fillId="0" borderId="0" xfId="0" applyFont="1" applyAlignment="1">
      <alignment horizontal="center" vertical="center"/>
    </xf>
    <xf numFmtId="0" fontId="10" fillId="0" borderId="0" xfId="0" applyFont="1">
      <alignment vertical="center"/>
    </xf>
    <xf numFmtId="0" fontId="4" fillId="0" borderId="15" xfId="3" applyFont="1" applyBorder="1" applyAlignment="1">
      <alignment horizontal="center" vertical="center"/>
    </xf>
    <xf numFmtId="0" fontId="4" fillId="0" borderId="16" xfId="3" applyFont="1" applyBorder="1" applyAlignment="1">
      <alignment horizontal="center" vertical="center"/>
    </xf>
    <xf numFmtId="0" fontId="4" fillId="0" borderId="3" xfId="3" applyFont="1" applyBorder="1" applyAlignment="1" applyProtection="1">
      <alignment horizontal="center" vertical="center"/>
      <protection locked="0"/>
    </xf>
    <xf numFmtId="0" fontId="4" fillId="0" borderId="3" xfId="3" applyFont="1" applyBorder="1" applyAlignment="1" applyProtection="1">
      <alignment vertical="center"/>
      <protection locked="0"/>
    </xf>
    <xf numFmtId="0" fontId="4" fillId="0" borderId="18" xfId="3" applyFont="1" applyBorder="1" applyAlignment="1" applyProtection="1">
      <alignment horizontal="center" vertical="center"/>
      <protection locked="0"/>
    </xf>
    <xf numFmtId="0" fontId="4" fillId="0" borderId="5" xfId="3" applyFont="1" applyBorder="1" applyAlignment="1" applyProtection="1">
      <alignment horizontal="center" vertical="center"/>
      <protection locked="0"/>
    </xf>
    <xf numFmtId="0" fontId="4" fillId="0" borderId="6" xfId="3" applyFont="1" applyBorder="1" applyAlignment="1" applyProtection="1">
      <alignment horizontal="center" vertical="center"/>
      <protection locked="0"/>
    </xf>
    <xf numFmtId="0" fontId="4" fillId="0" borderId="10" xfId="3" applyFont="1" applyBorder="1" applyAlignment="1">
      <alignment horizontal="center" vertical="center"/>
    </xf>
    <xf numFmtId="0" fontId="4" fillId="0" borderId="36" xfId="3" applyFont="1" applyBorder="1" applyAlignment="1">
      <alignment horizontal="center" vertical="center"/>
    </xf>
    <xf numFmtId="0" fontId="4" fillId="0" borderId="23" xfId="3" applyFont="1" applyBorder="1" applyAlignment="1">
      <alignment vertical="center"/>
    </xf>
    <xf numFmtId="0" fontId="4" fillId="0" borderId="12" xfId="3" applyFont="1" applyBorder="1" applyAlignment="1">
      <alignment vertical="center"/>
    </xf>
    <xf numFmtId="0" fontId="4" fillId="0" borderId="24" xfId="3" applyFont="1" applyBorder="1" applyAlignment="1">
      <alignment vertical="center"/>
    </xf>
    <xf numFmtId="0" fontId="4" fillId="0" borderId="3" xfId="3" applyFont="1" applyBorder="1" applyAlignment="1" applyProtection="1">
      <alignment horizontal="left" vertical="center"/>
      <protection locked="0"/>
    </xf>
    <xf numFmtId="0" fontId="4" fillId="0" borderId="6" xfId="3" applyFont="1" applyBorder="1" applyAlignment="1">
      <alignment horizontal="center" vertical="center"/>
    </xf>
    <xf numFmtId="38" fontId="15" fillId="0" borderId="48" xfId="2" applyFont="1" applyBorder="1" applyAlignment="1">
      <alignment horizontal="center" vertical="center"/>
    </xf>
    <xf numFmtId="38" fontId="15" fillId="0" borderId="47" xfId="2" applyFont="1" applyBorder="1" applyAlignment="1">
      <alignment horizontal="center" vertical="center"/>
    </xf>
    <xf numFmtId="38" fontId="15" fillId="0" borderId="49" xfId="2" applyFont="1" applyBorder="1" applyAlignment="1">
      <alignment horizontal="center" vertical="center"/>
    </xf>
    <xf numFmtId="38" fontId="15" fillId="0" borderId="51" xfId="2" applyFont="1" applyBorder="1" applyAlignment="1">
      <alignment horizontal="center" vertical="center"/>
    </xf>
    <xf numFmtId="38" fontId="15" fillId="0" borderId="50" xfId="2" applyFont="1" applyBorder="1" applyAlignment="1">
      <alignment horizontal="center" vertical="center"/>
    </xf>
    <xf numFmtId="38" fontId="15" fillId="0" borderId="52" xfId="2" applyFont="1" applyBorder="1" applyAlignment="1">
      <alignment horizontal="center" vertical="center"/>
    </xf>
    <xf numFmtId="0" fontId="8" fillId="0" borderId="0" xfId="0" applyFont="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38" fontId="8" fillId="0" borderId="53" xfId="2" applyFont="1" applyBorder="1" applyAlignment="1">
      <alignment vertical="center"/>
    </xf>
    <xf numFmtId="38" fontId="8" fillId="0" borderId="54" xfId="2" applyFont="1" applyBorder="1" applyAlignment="1">
      <alignment vertical="center"/>
    </xf>
    <xf numFmtId="0" fontId="8" fillId="0" borderId="0" xfId="0" applyFont="1">
      <alignment vertical="center"/>
    </xf>
    <xf numFmtId="38" fontId="8" fillId="0" borderId="53" xfId="2" applyFont="1" applyBorder="1" applyAlignment="1">
      <alignment horizontal="right" vertical="center"/>
    </xf>
    <xf numFmtId="38" fontId="8" fillId="0" borderId="54" xfId="2" applyFont="1" applyBorder="1" applyAlignment="1">
      <alignment horizontal="right" vertical="center"/>
    </xf>
    <xf numFmtId="0" fontId="0" fillId="0" borderId="0" xfId="0" applyAlignment="1">
      <alignment horizontal="center" vertical="center"/>
    </xf>
    <xf numFmtId="0" fontId="0" fillId="3" borderId="0" xfId="0" applyFill="1">
      <alignment vertical="center"/>
    </xf>
    <xf numFmtId="0" fontId="0" fillId="3" borderId="3" xfId="0" applyFill="1" applyBorder="1" applyAlignment="1">
      <alignment horizontal="center" vertical="center"/>
    </xf>
    <xf numFmtId="0" fontId="0" fillId="0" borderId="18" xfId="0" applyBorder="1">
      <alignment vertical="center"/>
    </xf>
    <xf numFmtId="0" fontId="0" fillId="0" borderId="5" xfId="0" applyBorder="1">
      <alignment vertical="center"/>
    </xf>
    <xf numFmtId="0" fontId="0" fillId="0" borderId="29" xfId="0" applyBorder="1">
      <alignment vertical="center"/>
    </xf>
    <xf numFmtId="0" fontId="0" fillId="0" borderId="33" xfId="0" applyBorder="1">
      <alignment vertical="center"/>
    </xf>
    <xf numFmtId="0" fontId="0" fillId="0" borderId="21" xfId="0" applyBorder="1" applyAlignment="1">
      <alignment horizontal="center" vertical="center"/>
    </xf>
    <xf numFmtId="0" fontId="0" fillId="0" borderId="14" xfId="0" applyBorder="1" applyAlignment="1">
      <alignment horizontal="center" vertical="center"/>
    </xf>
    <xf numFmtId="38" fontId="15" fillId="0" borderId="22" xfId="2" applyFont="1" applyBorder="1" applyAlignment="1">
      <alignment horizontal="center" vertical="center"/>
    </xf>
    <xf numFmtId="0" fontId="0" fillId="0" borderId="20" xfId="0" applyBorder="1">
      <alignment vertical="center"/>
    </xf>
    <xf numFmtId="0" fontId="0" fillId="0" borderId="55" xfId="0" applyBorder="1">
      <alignment vertical="center"/>
    </xf>
    <xf numFmtId="38" fontId="15" fillId="0" borderId="14" xfId="2" applyFont="1" applyBorder="1" applyAlignment="1">
      <alignment horizontal="center" vertical="center" wrapText="1"/>
    </xf>
    <xf numFmtId="57" fontId="0" fillId="3" borderId="3" xfId="0" applyNumberFormat="1" applyFill="1" applyBorder="1" applyAlignment="1">
      <alignment horizontal="center" vertical="center"/>
    </xf>
    <xf numFmtId="38" fontId="0" fillId="3" borderId="3" xfId="1" applyFont="1" applyFill="1" applyBorder="1">
      <alignment vertical="center"/>
    </xf>
    <xf numFmtId="38" fontId="0" fillId="3" borderId="1" xfId="1" applyFont="1" applyFill="1" applyBorder="1">
      <alignment vertical="center"/>
    </xf>
    <xf numFmtId="0" fontId="0" fillId="3" borderId="16" xfId="0" applyFill="1" applyBorder="1">
      <alignment vertical="center"/>
    </xf>
    <xf numFmtId="0" fontId="0" fillId="0" borderId="56" xfId="0" applyBorder="1">
      <alignment vertical="center"/>
    </xf>
    <xf numFmtId="38" fontId="15" fillId="0" borderId="14" xfId="2" applyFont="1" applyBorder="1" applyAlignment="1">
      <alignment horizontal="center" vertical="center"/>
    </xf>
    <xf numFmtId="0" fontId="8" fillId="0" borderId="0" xfId="0" applyFont="1" applyAlignment="1">
      <alignment horizontal="left" vertical="center"/>
    </xf>
    <xf numFmtId="57" fontId="8" fillId="0" borderId="10" xfId="0" applyNumberFormat="1" applyFont="1" applyBorder="1">
      <alignment vertical="center"/>
    </xf>
    <xf numFmtId="0" fontId="8" fillId="0" borderId="10" xfId="0" applyFont="1" applyBorder="1" applyAlignment="1">
      <alignment horizontal="center" vertical="center"/>
    </xf>
    <xf numFmtId="57" fontId="8" fillId="0" borderId="57" xfId="0" applyNumberFormat="1" applyFont="1" applyBorder="1">
      <alignment vertical="center"/>
    </xf>
    <xf numFmtId="38" fontId="8" fillId="0" borderId="10" xfId="2" applyFont="1" applyBorder="1" applyAlignment="1">
      <alignment vertical="center"/>
    </xf>
    <xf numFmtId="177" fontId="8" fillId="0" borderId="0" xfId="0" applyNumberFormat="1"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38" fontId="5" fillId="0" borderId="0" xfId="2" applyFont="1" applyAlignment="1">
      <alignment horizontal="center" vertical="center"/>
    </xf>
    <xf numFmtId="38" fontId="5" fillId="0" borderId="0" xfId="2" applyFont="1" applyAlignment="1">
      <alignment horizontal="right" vertical="center"/>
    </xf>
    <xf numFmtId="0" fontId="11" fillId="0" borderId="0" xfId="0" applyFont="1">
      <alignment vertical="center"/>
    </xf>
    <xf numFmtId="0" fontId="11" fillId="0" borderId="0" xfId="0" applyFont="1" applyAlignment="1">
      <alignment horizontal="left" vertical="center"/>
    </xf>
    <xf numFmtId="38" fontId="11" fillId="0" borderId="0" xfId="2" applyFont="1" applyAlignment="1">
      <alignment vertical="center"/>
    </xf>
    <xf numFmtId="38" fontId="11" fillId="0" borderId="0" xfId="2" applyFont="1" applyAlignment="1">
      <alignment horizontal="right" vertical="center"/>
    </xf>
    <xf numFmtId="0" fontId="9" fillId="0" borderId="0" xfId="0" applyFont="1">
      <alignment vertical="center"/>
    </xf>
    <xf numFmtId="0" fontId="11" fillId="0" borderId="0" xfId="0" applyFont="1" applyAlignment="1">
      <alignment horizontal="center" vertical="center"/>
    </xf>
    <xf numFmtId="0" fontId="17" fillId="0" borderId="0" xfId="0" applyFont="1">
      <alignment vertical="center"/>
    </xf>
    <xf numFmtId="0" fontId="11" fillId="0" borderId="13" xfId="0" applyFont="1" applyBorder="1">
      <alignment vertical="center"/>
    </xf>
    <xf numFmtId="0" fontId="4" fillId="3" borderId="58" xfId="0" applyFont="1" applyFill="1" applyBorder="1" applyAlignment="1">
      <alignment horizontal="center" vertical="center"/>
    </xf>
    <xf numFmtId="0" fontId="4" fillId="0" borderId="59" xfId="0" applyFont="1" applyBorder="1" applyAlignment="1">
      <alignment horizontal="center" vertical="center"/>
    </xf>
    <xf numFmtId="0" fontId="4" fillId="3" borderId="5" xfId="0" applyFont="1" applyFill="1" applyBorder="1" applyAlignment="1">
      <alignment horizontal="center" vertical="center"/>
    </xf>
    <xf numFmtId="57" fontId="8" fillId="3" borderId="10" xfId="0" applyNumberFormat="1" applyFont="1" applyFill="1" applyBorder="1">
      <alignment vertical="center"/>
    </xf>
    <xf numFmtId="0" fontId="8" fillId="3" borderId="10" xfId="0" applyFont="1" applyFill="1" applyBorder="1" applyAlignment="1">
      <alignment horizontal="center" vertical="center"/>
    </xf>
    <xf numFmtId="57" fontId="8" fillId="3" borderId="5" xfId="0" applyNumberFormat="1" applyFont="1" applyFill="1" applyBorder="1">
      <alignment vertical="center"/>
    </xf>
    <xf numFmtId="57" fontId="8" fillId="3" borderId="57" xfId="0" applyNumberFormat="1" applyFont="1" applyFill="1" applyBorder="1">
      <alignment vertical="center"/>
    </xf>
    <xf numFmtId="0" fontId="4" fillId="3" borderId="5" xfId="0" applyFont="1" applyFill="1" applyBorder="1" applyAlignment="1">
      <alignment horizontal="left" vertical="center"/>
    </xf>
    <xf numFmtId="38" fontId="8" fillId="3" borderId="53" xfId="2" applyFont="1" applyFill="1" applyBorder="1" applyAlignment="1">
      <alignment vertical="center"/>
    </xf>
    <xf numFmtId="38" fontId="8" fillId="3" borderId="54" xfId="2" applyFont="1" applyFill="1" applyBorder="1" applyAlignment="1">
      <alignment vertical="center"/>
    </xf>
    <xf numFmtId="38" fontId="8" fillId="3" borderId="10" xfId="2" applyFont="1" applyFill="1" applyBorder="1" applyAlignment="1">
      <alignment vertical="center"/>
    </xf>
    <xf numFmtId="0" fontId="18" fillId="0" borderId="0" xfId="4" applyFont="1" applyAlignment="1">
      <alignment vertical="top"/>
    </xf>
    <xf numFmtId="0" fontId="1" fillId="0" borderId="0" xfId="4"/>
    <xf numFmtId="0" fontId="18" fillId="0" borderId="0" xfId="3" applyFont="1" applyAlignment="1">
      <alignment vertical="top"/>
    </xf>
    <xf numFmtId="0" fontId="1" fillId="0" borderId="0" xfId="3"/>
    <xf numFmtId="0" fontId="4" fillId="0" borderId="17" xfId="3" applyFont="1" applyBorder="1" applyAlignment="1">
      <alignment horizontal="center" vertical="center"/>
    </xf>
    <xf numFmtId="0" fontId="22" fillId="4" borderId="3" xfId="0" applyFont="1" applyFill="1" applyBorder="1">
      <alignment vertical="center"/>
    </xf>
    <xf numFmtId="0" fontId="24" fillId="0" borderId="22" xfId="3" applyFont="1" applyBorder="1" applyAlignment="1">
      <alignment vertical="center"/>
    </xf>
    <xf numFmtId="0" fontId="24" fillId="0" borderId="13" xfId="3" applyFont="1" applyBorder="1" applyAlignment="1">
      <alignment vertical="center"/>
    </xf>
    <xf numFmtId="0" fontId="0" fillId="0" borderId="18" xfId="0"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center" vertical="center"/>
    </xf>
    <xf numFmtId="57" fontId="8" fillId="0" borderId="5" xfId="0" applyNumberFormat="1" applyFont="1" applyBorder="1" applyAlignment="1">
      <alignment horizontal="left" vertical="center" indent="1"/>
    </xf>
    <xf numFmtId="0" fontId="0" fillId="0" borderId="18" xfId="0" applyBorder="1" applyAlignment="1">
      <alignment horizontal="left" vertical="center" indent="1"/>
    </xf>
    <xf numFmtId="0" fontId="0" fillId="0" borderId="5" xfId="0" applyBorder="1" applyAlignment="1">
      <alignment horizontal="left" vertical="center" indent="1"/>
    </xf>
    <xf numFmtId="0" fontId="0" fillId="0" borderId="20" xfId="0" applyBorder="1" applyAlignment="1">
      <alignment horizontal="left" vertical="center" indent="1"/>
    </xf>
    <xf numFmtId="0" fontId="0" fillId="3" borderId="9" xfId="0" applyFill="1"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46" xfId="0" applyBorder="1" applyAlignment="1">
      <alignment horizontal="center" vertical="center"/>
    </xf>
    <xf numFmtId="14" fontId="0" fillId="0" borderId="5" xfId="0" applyNumberFormat="1" applyBorder="1">
      <alignment vertical="center"/>
    </xf>
    <xf numFmtId="0" fontId="0" fillId="0" borderId="60" xfId="4" applyFont="1" applyBorder="1" applyAlignment="1">
      <alignment horizontal="center" vertical="center" wrapText="1"/>
    </xf>
    <xf numFmtId="0" fontId="1" fillId="0" borderId="26" xfId="4" applyBorder="1" applyAlignment="1">
      <alignment horizontal="center" vertical="center"/>
    </xf>
    <xf numFmtId="0" fontId="1" fillId="0" borderId="28" xfId="4" applyBorder="1" applyAlignment="1">
      <alignment horizontal="center" vertical="center"/>
    </xf>
    <xf numFmtId="0" fontId="0" fillId="0" borderId="60" xfId="0" applyBorder="1" applyAlignment="1">
      <alignment horizontal="center" vertical="center" wrapText="1"/>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60" xfId="3" applyFont="1" applyBorder="1" applyAlignment="1">
      <alignment horizontal="left" vertical="center" wrapText="1"/>
    </xf>
    <xf numFmtId="0" fontId="1" fillId="0" borderId="26" xfId="3" applyBorder="1" applyAlignment="1">
      <alignment horizontal="left" vertical="center"/>
    </xf>
    <xf numFmtId="0" fontId="1" fillId="0" borderId="28" xfId="3" applyBorder="1" applyAlignment="1">
      <alignment horizontal="left" vertical="center"/>
    </xf>
    <xf numFmtId="0" fontId="0" fillId="0" borderId="61" xfId="3" applyFont="1" applyBorder="1" applyAlignment="1">
      <alignment horizontal="left" vertical="center" wrapText="1"/>
    </xf>
    <xf numFmtId="0" fontId="1" fillId="0" borderId="62" xfId="3" applyBorder="1" applyAlignment="1">
      <alignment horizontal="left" vertical="center"/>
    </xf>
    <xf numFmtId="0" fontId="1" fillId="0" borderId="63" xfId="3" applyBorder="1" applyAlignment="1">
      <alignment horizontal="left" vertical="center"/>
    </xf>
    <xf numFmtId="0" fontId="1" fillId="0" borderId="64" xfId="3" applyBorder="1" applyAlignment="1">
      <alignment horizontal="left" vertical="center"/>
    </xf>
    <xf numFmtId="0" fontId="1" fillId="0" borderId="65" xfId="3" applyBorder="1" applyAlignment="1">
      <alignment horizontal="left" vertical="center"/>
    </xf>
    <xf numFmtId="0" fontId="1" fillId="0" borderId="66" xfId="3" applyBorder="1" applyAlignment="1">
      <alignment horizontal="left" vertical="center"/>
    </xf>
    <xf numFmtId="176" fontId="4" fillId="0" borderId="26" xfId="3" applyNumberFormat="1" applyFont="1" applyBorder="1" applyAlignment="1">
      <alignment horizontal="center" vertical="center"/>
    </xf>
    <xf numFmtId="176" fontId="4" fillId="0" borderId="28" xfId="3" applyNumberFormat="1" applyFont="1" applyBorder="1" applyAlignment="1">
      <alignment horizontal="center" vertical="center"/>
    </xf>
    <xf numFmtId="0" fontId="4" fillId="0" borderId="29" xfId="3" applyFont="1" applyBorder="1" applyAlignment="1">
      <alignment horizontal="distributed" vertical="center"/>
    </xf>
    <xf numFmtId="0" fontId="4" fillId="0" borderId="19" xfId="3" applyFont="1" applyBorder="1" applyAlignment="1">
      <alignment horizontal="distributed" vertical="center"/>
    </xf>
    <xf numFmtId="0" fontId="4" fillId="0" borderId="4" xfId="3" applyFont="1" applyBorder="1" applyAlignment="1">
      <alignment horizontal="distributed" vertical="center"/>
    </xf>
    <xf numFmtId="0" fontId="4" fillId="2" borderId="34" xfId="3" applyFont="1" applyFill="1" applyBorder="1" applyAlignment="1" applyProtection="1">
      <alignment vertical="center"/>
      <protection locked="0"/>
    </xf>
    <xf numFmtId="0" fontId="0" fillId="0" borderId="8" xfId="0" applyBorder="1">
      <alignment vertical="center"/>
    </xf>
    <xf numFmtId="176" fontId="4" fillId="0" borderId="29" xfId="3" applyNumberFormat="1" applyFont="1" applyBorder="1" applyAlignment="1">
      <alignment horizontal="center" vertical="center"/>
    </xf>
    <xf numFmtId="176" fontId="4" fillId="0" borderId="19" xfId="3" applyNumberFormat="1" applyFont="1" applyBorder="1" applyAlignment="1">
      <alignment horizontal="center" vertical="center"/>
    </xf>
    <xf numFmtId="0" fontId="4" fillId="2" borderId="40" xfId="3" applyFont="1" applyFill="1" applyBorder="1" applyAlignment="1" applyProtection="1">
      <alignment vertical="center"/>
      <protection locked="0"/>
    </xf>
    <xf numFmtId="0" fontId="1" fillId="2" borderId="35" xfId="3" applyFill="1" applyBorder="1" applyAlignment="1" applyProtection="1">
      <alignment vertical="center"/>
      <protection locked="0"/>
    </xf>
    <xf numFmtId="0" fontId="1" fillId="2" borderId="41" xfId="3" applyFill="1" applyBorder="1" applyAlignment="1" applyProtection="1">
      <alignment vertical="center"/>
      <protection locked="0"/>
    </xf>
    <xf numFmtId="38" fontId="4" fillId="0" borderId="19" xfId="2" applyFont="1" applyBorder="1" applyAlignment="1">
      <alignment vertical="center"/>
    </xf>
    <xf numFmtId="38" fontId="0" fillId="0" borderId="19" xfId="2" applyFont="1" applyBorder="1" applyAlignment="1">
      <alignment vertical="center"/>
    </xf>
    <xf numFmtId="176" fontId="4" fillId="0" borderId="33" xfId="3" applyNumberFormat="1" applyFont="1" applyBorder="1" applyAlignment="1">
      <alignment horizontal="center" vertical="center"/>
    </xf>
    <xf numFmtId="176" fontId="4" fillId="0" borderId="11" xfId="3" applyNumberFormat="1" applyFont="1" applyBorder="1" applyAlignment="1">
      <alignment horizontal="center" vertical="center"/>
    </xf>
    <xf numFmtId="0" fontId="4" fillId="2" borderId="42" xfId="3" applyFont="1" applyFill="1" applyBorder="1" applyAlignment="1" applyProtection="1">
      <alignment vertical="center"/>
      <protection locked="0"/>
    </xf>
    <xf numFmtId="0" fontId="1" fillId="2" borderId="11" xfId="3" applyFill="1" applyBorder="1" applyAlignment="1" applyProtection="1">
      <alignment vertical="center"/>
      <protection locked="0"/>
    </xf>
    <xf numFmtId="0" fontId="1" fillId="2" borderId="39" xfId="3" applyFill="1" applyBorder="1" applyAlignment="1" applyProtection="1">
      <alignment vertical="center"/>
      <protection locked="0"/>
    </xf>
    <xf numFmtId="176" fontId="4" fillId="0" borderId="1" xfId="3" applyNumberFormat="1" applyFont="1" applyBorder="1" applyAlignment="1">
      <alignment horizontal="center" vertical="center"/>
    </xf>
    <xf numFmtId="176" fontId="4" fillId="0" borderId="9" xfId="3" applyNumberFormat="1" applyFont="1" applyBorder="1" applyAlignment="1">
      <alignment horizontal="center" vertical="center"/>
    </xf>
    <xf numFmtId="176" fontId="4" fillId="2" borderId="42" xfId="3" applyNumberFormat="1" applyFont="1" applyFill="1" applyBorder="1" applyAlignment="1">
      <alignment vertical="center"/>
    </xf>
    <xf numFmtId="0" fontId="1" fillId="2" borderId="11" xfId="3" applyFill="1" applyBorder="1" applyAlignment="1">
      <alignment vertical="center"/>
    </xf>
    <xf numFmtId="0" fontId="1" fillId="2" borderId="39" xfId="3" applyFill="1" applyBorder="1" applyAlignment="1">
      <alignment vertical="center"/>
    </xf>
    <xf numFmtId="38" fontId="4" fillId="0" borderId="11" xfId="2" applyFont="1" applyBorder="1" applyAlignment="1">
      <alignment vertical="center"/>
    </xf>
    <xf numFmtId="38" fontId="0" fillId="0" borderId="11" xfId="2" applyFont="1" applyBorder="1" applyAlignment="1">
      <alignment vertical="center"/>
    </xf>
    <xf numFmtId="176" fontId="4" fillId="2" borderId="43" xfId="3" applyNumberFormat="1" applyFont="1" applyFill="1" applyBorder="1" applyAlignment="1">
      <alignment vertical="center"/>
    </xf>
    <xf numFmtId="0" fontId="1" fillId="2" borderId="44" xfId="3" applyFill="1" applyBorder="1" applyAlignment="1">
      <alignment vertical="center"/>
    </xf>
    <xf numFmtId="0" fontId="1" fillId="2" borderId="45" xfId="3" applyFill="1" applyBorder="1" applyAlignment="1">
      <alignment vertical="center"/>
    </xf>
    <xf numFmtId="0" fontId="24" fillId="0" borderId="1" xfId="3" applyFont="1" applyBorder="1" applyAlignment="1">
      <alignment horizontal="center" vertical="center"/>
    </xf>
    <xf numFmtId="0" fontId="24" fillId="0" borderId="2" xfId="3" applyFont="1" applyBorder="1" applyAlignment="1">
      <alignment horizontal="center" vertical="center"/>
    </xf>
    <xf numFmtId="38" fontId="4" fillId="0" borderId="2" xfId="2" applyFont="1" applyBorder="1" applyAlignment="1">
      <alignment vertical="center"/>
    </xf>
    <xf numFmtId="38" fontId="0" fillId="0" borderId="2" xfId="2" applyFont="1" applyBorder="1" applyAlignment="1">
      <alignment vertical="center"/>
    </xf>
    <xf numFmtId="0" fontId="4" fillId="0" borderId="33" xfId="3" applyFont="1" applyBorder="1" applyAlignment="1">
      <alignment horizontal="center" vertical="center"/>
    </xf>
    <xf numFmtId="0" fontId="4" fillId="0" borderId="11" xfId="3" applyFont="1" applyBorder="1" applyAlignment="1">
      <alignment horizontal="center" vertical="center"/>
    </xf>
    <xf numFmtId="0" fontId="4" fillId="0" borderId="10" xfId="3" applyFont="1" applyBorder="1" applyAlignment="1">
      <alignment horizontal="center" vertical="center"/>
    </xf>
    <xf numFmtId="0" fontId="4" fillId="0" borderId="33" xfId="3" applyFont="1" applyBorder="1" applyAlignment="1" applyProtection="1">
      <alignment horizontal="center" vertical="center"/>
      <protection locked="0"/>
    </xf>
    <xf numFmtId="0" fontId="4" fillId="0" borderId="10" xfId="3" applyFont="1" applyBorder="1" applyAlignment="1" applyProtection="1">
      <alignment horizontal="center" vertical="center"/>
      <protection locked="0"/>
    </xf>
    <xf numFmtId="176" fontId="4" fillId="0" borderId="34" xfId="3" applyNumberFormat="1" applyFont="1" applyBorder="1" applyAlignment="1">
      <alignment horizontal="center" vertical="center"/>
    </xf>
    <xf numFmtId="176" fontId="4" fillId="0" borderId="8" xfId="3" applyNumberFormat="1" applyFont="1" applyBorder="1" applyAlignment="1">
      <alignment horizontal="center" vertical="center"/>
    </xf>
    <xf numFmtId="0" fontId="4" fillId="0" borderId="33" xfId="3" applyFont="1" applyBorder="1" applyAlignment="1">
      <alignment horizontal="distributed" vertical="center"/>
    </xf>
    <xf numFmtId="0" fontId="4" fillId="0" borderId="11" xfId="3" applyFont="1" applyBorder="1" applyAlignment="1">
      <alignment horizontal="distributed" vertical="center"/>
    </xf>
    <xf numFmtId="0" fontId="4" fillId="0" borderId="10" xfId="3" applyFont="1" applyBorder="1" applyAlignment="1">
      <alignment horizontal="distributed" vertical="center"/>
    </xf>
    <xf numFmtId="0" fontId="4" fillId="0" borderId="37" xfId="3" applyFont="1" applyBorder="1" applyAlignment="1">
      <alignment horizontal="center" vertical="center"/>
    </xf>
    <xf numFmtId="0" fontId="4" fillId="0" borderId="35" xfId="3" applyFont="1" applyBorder="1" applyAlignment="1">
      <alignment horizontal="center" vertical="center"/>
    </xf>
    <xf numFmtId="0" fontId="4" fillId="0" borderId="38" xfId="3" applyFont="1" applyBorder="1" applyAlignment="1">
      <alignment horizontal="center" vertical="center"/>
    </xf>
    <xf numFmtId="176" fontId="4" fillId="0" borderId="35" xfId="3" applyNumberFormat="1" applyFont="1" applyBorder="1" applyAlignment="1">
      <alignment horizontal="center" vertical="center"/>
    </xf>
    <xf numFmtId="176" fontId="4" fillId="0" borderId="38" xfId="3" applyNumberFormat="1" applyFont="1" applyBorder="1" applyAlignment="1">
      <alignment horizontal="center" vertical="center"/>
    </xf>
    <xf numFmtId="0" fontId="4" fillId="0" borderId="34" xfId="3" applyFont="1" applyBorder="1" applyAlignment="1">
      <alignment horizontal="distributed" vertical="center"/>
    </xf>
    <xf numFmtId="0" fontId="4" fillId="0" borderId="7" xfId="3" applyFont="1" applyBorder="1" applyAlignment="1">
      <alignment horizontal="distributed" vertical="center"/>
    </xf>
    <xf numFmtId="0" fontId="4" fillId="0" borderId="8" xfId="3" applyFont="1" applyBorder="1" applyAlignment="1">
      <alignment horizontal="distributed" vertical="center"/>
    </xf>
    <xf numFmtId="0" fontId="4" fillId="0" borderId="25" xfId="3" applyFont="1" applyBorder="1" applyAlignment="1">
      <alignment horizontal="center" vertical="center"/>
    </xf>
    <xf numFmtId="0" fontId="4" fillId="0" borderId="26" xfId="3" applyFont="1" applyBorder="1" applyAlignment="1">
      <alignment horizontal="center" vertical="center"/>
    </xf>
    <xf numFmtId="0" fontId="4" fillId="0" borderId="27" xfId="3" applyFont="1" applyBorder="1" applyAlignment="1">
      <alignment horizontal="center" vertical="center"/>
    </xf>
    <xf numFmtId="0" fontId="4" fillId="2" borderId="25" xfId="3" applyFont="1" applyFill="1" applyBorder="1" applyAlignment="1" applyProtection="1">
      <alignment horizontal="center" vertical="center"/>
      <protection locked="0"/>
    </xf>
    <xf numFmtId="0" fontId="4" fillId="2" borderId="27" xfId="3" applyFont="1" applyFill="1" applyBorder="1" applyAlignment="1" applyProtection="1">
      <alignment horizontal="center" vertical="center"/>
      <protection locked="0"/>
    </xf>
    <xf numFmtId="0" fontId="4" fillId="0" borderId="30" xfId="3" applyFont="1" applyBorder="1" applyAlignment="1">
      <alignment horizontal="center" vertical="center"/>
    </xf>
    <xf numFmtId="0" fontId="4" fillId="0" borderId="31" xfId="3" applyFont="1" applyBorder="1" applyAlignment="1">
      <alignment horizontal="center" vertical="center"/>
    </xf>
    <xf numFmtId="0" fontId="4" fillId="0" borderId="32" xfId="3" applyFont="1" applyBorder="1" applyAlignment="1">
      <alignment horizontal="center" vertical="center"/>
    </xf>
    <xf numFmtId="176" fontId="4" fillId="0" borderId="31" xfId="3" applyNumberFormat="1" applyFont="1" applyBorder="1" applyAlignment="1">
      <alignment horizontal="center" vertical="center"/>
    </xf>
    <xf numFmtId="176" fontId="4" fillId="0" borderId="32" xfId="3" applyNumberFormat="1" applyFont="1" applyBorder="1" applyAlignment="1">
      <alignment horizontal="center" vertical="center"/>
    </xf>
    <xf numFmtId="0" fontId="4" fillId="2" borderId="29" xfId="3" applyFont="1" applyFill="1" applyBorder="1" applyAlignment="1" applyProtection="1">
      <alignment horizontal="center" vertical="center"/>
      <protection locked="0"/>
    </xf>
    <xf numFmtId="0" fontId="4" fillId="2" borderId="4" xfId="3" applyFont="1" applyFill="1" applyBorder="1" applyAlignment="1" applyProtection="1">
      <alignment horizontal="center" vertical="center"/>
      <protection locked="0"/>
    </xf>
    <xf numFmtId="0" fontId="4" fillId="2" borderId="33" xfId="3" applyFont="1" applyFill="1" applyBorder="1" applyAlignment="1" applyProtection="1">
      <alignment horizontal="center" vertical="center"/>
      <protection locked="0"/>
    </xf>
    <xf numFmtId="0" fontId="4" fillId="2" borderId="10" xfId="3" applyFont="1" applyFill="1" applyBorder="1" applyAlignment="1" applyProtection="1">
      <alignment horizontal="center" vertical="center"/>
      <protection locked="0"/>
    </xf>
    <xf numFmtId="0" fontId="4" fillId="2" borderId="19" xfId="3" applyFont="1" applyFill="1" applyBorder="1" applyAlignment="1" applyProtection="1">
      <alignment horizontal="center" vertical="center"/>
      <protection locked="0"/>
    </xf>
    <xf numFmtId="0" fontId="4" fillId="2" borderId="11" xfId="3" applyFont="1" applyFill="1" applyBorder="1" applyAlignment="1" applyProtection="1">
      <alignment horizontal="center" vertical="center"/>
      <protection locked="0"/>
    </xf>
    <xf numFmtId="0" fontId="6" fillId="0" borderId="1" xfId="3" applyFont="1" applyBorder="1" applyAlignment="1" applyProtection="1">
      <alignment horizontal="center" vertical="center" wrapText="1"/>
      <protection locked="0"/>
    </xf>
    <xf numFmtId="0" fontId="7" fillId="0" borderId="9" xfId="3" applyFont="1" applyBorder="1" applyAlignment="1" applyProtection="1">
      <alignment horizontal="center" vertical="center"/>
      <protection locked="0"/>
    </xf>
    <xf numFmtId="0" fontId="13" fillId="2" borderId="2" xfId="3" applyFont="1" applyFill="1" applyBorder="1" applyAlignment="1" applyProtection="1">
      <alignment horizontal="left" vertical="center"/>
      <protection locked="0"/>
    </xf>
    <xf numFmtId="0" fontId="10" fillId="2" borderId="2" xfId="3" applyFont="1" applyFill="1" applyBorder="1" applyAlignment="1" applyProtection="1">
      <alignment vertical="center"/>
      <protection locked="0"/>
    </xf>
    <xf numFmtId="0" fontId="10" fillId="2" borderId="9" xfId="3" applyFont="1" applyFill="1" applyBorder="1" applyAlignment="1" applyProtection="1">
      <alignment vertical="center"/>
      <protection locked="0"/>
    </xf>
    <xf numFmtId="0" fontId="4" fillId="0" borderId="1" xfId="3" applyFont="1" applyBorder="1" applyAlignment="1" applyProtection="1">
      <alignment horizontal="center" vertical="center"/>
      <protection locked="0"/>
    </xf>
    <xf numFmtId="0" fontId="4" fillId="0" borderId="2" xfId="3" applyFont="1" applyBorder="1" applyAlignment="1" applyProtection="1">
      <alignment horizontal="center" vertical="center"/>
      <protection locked="0"/>
    </xf>
    <xf numFmtId="0" fontId="4" fillId="0" borderId="9" xfId="3" applyFont="1" applyBorder="1" applyAlignment="1" applyProtection="1">
      <alignment horizontal="center" vertical="center"/>
      <protection locked="0"/>
    </xf>
    <xf numFmtId="0" fontId="3" fillId="0" borderId="0" xfId="0" applyFont="1" applyAlignment="1">
      <alignment horizontal="center" vertical="center"/>
    </xf>
    <xf numFmtId="0" fontId="4" fillId="2" borderId="3" xfId="3" applyFont="1" applyFill="1" applyBorder="1" applyAlignment="1" applyProtection="1">
      <alignment vertical="center"/>
      <protection locked="0"/>
    </xf>
    <xf numFmtId="0" fontId="1" fillId="2" borderId="3" xfId="3" applyFill="1" applyBorder="1" applyAlignment="1" applyProtection="1">
      <alignment vertical="center"/>
      <protection locked="0"/>
    </xf>
    <xf numFmtId="0" fontId="4" fillId="2" borderId="2" xfId="3" applyFont="1" applyFill="1" applyBorder="1" applyAlignment="1" applyProtection="1">
      <alignment horizontal="left" vertical="center"/>
      <protection locked="0"/>
    </xf>
    <xf numFmtId="0" fontId="1" fillId="2" borderId="2" xfId="3" applyFill="1" applyBorder="1" applyAlignment="1" applyProtection="1">
      <alignment horizontal="left" vertical="center"/>
      <protection locked="0"/>
    </xf>
    <xf numFmtId="0" fontId="1" fillId="2" borderId="9" xfId="3" applyFill="1" applyBorder="1" applyAlignment="1" applyProtection="1">
      <alignment horizontal="left" vertical="center"/>
      <protection locked="0"/>
    </xf>
    <xf numFmtId="0" fontId="4" fillId="0" borderId="0" xfId="3" applyFont="1" applyAlignment="1">
      <alignment horizontal="left" vertical="top" wrapText="1"/>
    </xf>
    <xf numFmtId="0" fontId="0" fillId="0" borderId="0" xfId="0" applyAlignment="1">
      <alignment horizontal="left" vertical="top" wrapText="1"/>
    </xf>
    <xf numFmtId="0" fontId="4" fillId="2" borderId="1" xfId="3" applyFont="1" applyFill="1" applyBorder="1" applyAlignment="1" applyProtection="1">
      <alignment vertical="center"/>
      <protection locked="0"/>
    </xf>
    <xf numFmtId="0" fontId="1" fillId="2" borderId="2" xfId="3" applyFill="1" applyBorder="1" applyAlignment="1" applyProtection="1">
      <alignment vertical="center"/>
      <protection locked="0"/>
    </xf>
    <xf numFmtId="0" fontId="0" fillId="0" borderId="2" xfId="0" applyBorder="1">
      <alignment vertical="center"/>
    </xf>
    <xf numFmtId="0" fontId="0" fillId="0" borderId="9" xfId="0" applyBorder="1">
      <alignment vertical="center"/>
    </xf>
    <xf numFmtId="0" fontId="4" fillId="2" borderId="15" xfId="3" applyFont="1" applyFill="1" applyBorder="1" applyAlignment="1" applyProtection="1">
      <alignment horizontal="left" vertical="center"/>
      <protection locked="0"/>
    </xf>
    <xf numFmtId="0" fontId="4" fillId="2" borderId="14" xfId="3" applyFont="1" applyFill="1" applyBorder="1" applyAlignment="1" applyProtection="1">
      <alignment horizontal="left" vertical="center"/>
      <protection locked="0"/>
    </xf>
    <xf numFmtId="0" fontId="5" fillId="0" borderId="23" xfId="3" applyFont="1" applyBorder="1" applyAlignment="1" applyProtection="1">
      <alignment horizontal="center" vertical="center"/>
      <protection locked="0"/>
    </xf>
    <xf numFmtId="0" fontId="5" fillId="0" borderId="24" xfId="3" applyFont="1" applyBorder="1" applyAlignment="1" applyProtection="1">
      <alignment horizontal="center" vertical="center"/>
      <protection locked="0"/>
    </xf>
    <xf numFmtId="0" fontId="4" fillId="0" borderId="15" xfId="3" applyFont="1" applyBorder="1" applyAlignment="1" applyProtection="1">
      <alignment horizontal="left" vertical="center"/>
      <protection locked="0"/>
    </xf>
    <xf numFmtId="0" fontId="1" fillId="0" borderId="14" xfId="3" applyBorder="1" applyAlignment="1" applyProtection="1">
      <alignment horizontal="left" vertical="center"/>
      <protection locked="0"/>
    </xf>
    <xf numFmtId="0" fontId="4" fillId="2" borderId="12" xfId="3" applyFont="1" applyFill="1" applyBorder="1" applyAlignment="1" applyProtection="1">
      <alignment horizontal="left" vertical="center"/>
      <protection locked="0"/>
    </xf>
    <xf numFmtId="0" fontId="1" fillId="2" borderId="12" xfId="3" applyFill="1" applyBorder="1" applyAlignment="1" applyProtection="1">
      <alignment horizontal="left" vertical="center"/>
      <protection locked="0"/>
    </xf>
    <xf numFmtId="0" fontId="1" fillId="2" borderId="24" xfId="3" applyFill="1" applyBorder="1" applyAlignment="1" applyProtection="1">
      <alignment horizontal="left" vertical="center"/>
      <protection locked="0"/>
    </xf>
    <xf numFmtId="0" fontId="1" fillId="2" borderId="13" xfId="3" applyFill="1" applyBorder="1" applyAlignment="1" applyProtection="1">
      <alignment horizontal="left" vertical="center"/>
      <protection locked="0"/>
    </xf>
    <xf numFmtId="0" fontId="1" fillId="2" borderId="21" xfId="3" applyFill="1" applyBorder="1" applyAlignment="1" applyProtection="1">
      <alignment horizontal="left" vertical="center"/>
      <protection locked="0"/>
    </xf>
    <xf numFmtId="0" fontId="5" fillId="0" borderId="22" xfId="3" applyFont="1" applyBorder="1" applyAlignment="1" applyProtection="1">
      <alignment horizontal="center" vertical="center"/>
      <protection locked="0"/>
    </xf>
    <xf numFmtId="0" fontId="5" fillId="0" borderId="21" xfId="3" applyFont="1" applyBorder="1" applyAlignment="1" applyProtection="1">
      <alignment horizontal="center" vertical="center"/>
      <protection locked="0"/>
    </xf>
    <xf numFmtId="0" fontId="4" fillId="2" borderId="34" xfId="3" applyFont="1" applyFill="1" applyBorder="1" applyAlignment="1" applyProtection="1">
      <alignment horizontal="center" vertical="center"/>
      <protection locked="0"/>
    </xf>
    <xf numFmtId="0" fontId="4" fillId="2" borderId="7" xfId="3" applyFont="1" applyFill="1" applyBorder="1" applyAlignment="1" applyProtection="1">
      <alignment horizontal="center" vertical="center"/>
      <protection locked="0"/>
    </xf>
    <xf numFmtId="0" fontId="4" fillId="2" borderId="8" xfId="3" applyFont="1" applyFill="1" applyBorder="1" applyAlignment="1" applyProtection="1">
      <alignment horizontal="center" vertical="center"/>
      <protection locked="0"/>
    </xf>
    <xf numFmtId="38" fontId="4" fillId="0" borderId="7" xfId="2" applyFont="1" applyBorder="1" applyAlignment="1">
      <alignment vertical="center"/>
    </xf>
    <xf numFmtId="38" fontId="0" fillId="0" borderId="7" xfId="2" applyFont="1" applyBorder="1" applyAlignment="1">
      <alignment vertical="center"/>
    </xf>
    <xf numFmtId="0" fontId="4" fillId="0" borderId="23" xfId="3" applyFont="1" applyBorder="1" applyAlignment="1">
      <alignment horizontal="center" vertical="center"/>
    </xf>
    <xf numFmtId="0" fontId="4" fillId="0" borderId="12" xfId="3" applyFont="1" applyBorder="1" applyAlignment="1">
      <alignment horizontal="center" vertical="center"/>
    </xf>
    <xf numFmtId="0" fontId="4" fillId="0" borderId="24" xfId="3" applyFont="1" applyBorder="1" applyAlignment="1">
      <alignment horizontal="center" vertical="center"/>
    </xf>
    <xf numFmtId="0" fontId="4" fillId="0" borderId="1" xfId="3" applyFont="1" applyBorder="1" applyAlignment="1">
      <alignment horizontal="center" vertical="center"/>
    </xf>
    <xf numFmtId="0" fontId="4" fillId="0" borderId="2" xfId="3" applyFont="1" applyBorder="1" applyAlignment="1">
      <alignment horizontal="center" vertical="center"/>
    </xf>
    <xf numFmtId="0" fontId="4" fillId="0" borderId="9" xfId="3" applyFont="1" applyBorder="1" applyAlignment="1">
      <alignment horizontal="center" vertical="center"/>
    </xf>
    <xf numFmtId="0" fontId="12" fillId="0" borderId="46" xfId="0" applyFont="1" applyBorder="1" applyAlignment="1">
      <alignment horizontal="center" vertic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9" fillId="0" borderId="13" xfId="0" applyFont="1" applyBorder="1" applyAlignment="1">
      <alignment horizontal="left" vertical="center"/>
    </xf>
    <xf numFmtId="0" fontId="14" fillId="0" borderId="24" xfId="0" applyFont="1" applyBorder="1" applyAlignment="1">
      <alignment horizontal="center" vertical="center"/>
    </xf>
    <xf numFmtId="0" fontId="10" fillId="0" borderId="21" xfId="0" applyFont="1" applyBorder="1" applyAlignment="1">
      <alignment horizontal="center" vertical="center"/>
    </xf>
    <xf numFmtId="0" fontId="14" fillId="0" borderId="15" xfId="0" applyFont="1" applyBorder="1" applyAlignment="1">
      <alignment horizontal="center" vertical="center" wrapText="1"/>
    </xf>
    <xf numFmtId="0" fontId="10" fillId="0" borderId="14" xfId="0" applyFont="1" applyBorder="1" applyAlignment="1">
      <alignment horizontal="center" vertical="center"/>
    </xf>
    <xf numFmtId="0" fontId="12" fillId="0" borderId="24" xfId="0" applyFont="1" applyBorder="1" applyAlignment="1">
      <alignment horizontal="center" vertical="center"/>
    </xf>
    <xf numFmtId="0" fontId="12" fillId="0" borderId="21" xfId="0" applyFont="1" applyBorder="1" applyAlignment="1">
      <alignment horizontal="center" vertical="center"/>
    </xf>
    <xf numFmtId="0" fontId="12" fillId="0" borderId="15" xfId="0" applyFont="1" applyBorder="1" applyAlignment="1">
      <alignment horizontal="center" vertical="center" wrapText="1"/>
    </xf>
    <xf numFmtId="0" fontId="12" fillId="0" borderId="14" xfId="0" applyFont="1" applyBorder="1" applyAlignment="1">
      <alignment horizontal="center" vertical="center"/>
    </xf>
    <xf numFmtId="38" fontId="15" fillId="0" borderId="24" xfId="2" applyFont="1" applyBorder="1" applyAlignment="1">
      <alignment horizontal="center" vertical="center"/>
    </xf>
    <xf numFmtId="38" fontId="15" fillId="0" borderId="21" xfId="2" applyFont="1" applyBorder="1" applyAlignment="1">
      <alignment horizontal="center" vertical="center"/>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2" fillId="0" borderId="14"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1" xfId="0" applyFont="1" applyBorder="1" applyAlignment="1">
      <alignment horizontal="center" vertical="center" wrapText="1"/>
    </xf>
    <xf numFmtId="0" fontId="22" fillId="4" borderId="3" xfId="0" applyFont="1" applyFill="1" applyBorder="1" applyAlignment="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E4D85200-1895-431D-9E67-245A0433533F}"/>
  </cellStyles>
  <dxfs count="15">
    <dxf>
      <border diagonalUp="0" diagonalDown="0">
        <left style="thin">
          <color indexed="64"/>
        </left>
        <right style="thin">
          <color indexed="64"/>
        </right>
        <top style="hair">
          <color indexed="64"/>
        </top>
        <bottom style="hair">
          <color indexed="64"/>
        </bottom>
        <vertical/>
        <horizontal/>
      </border>
    </dxf>
    <dxf>
      <numFmt numFmtId="0" formatCode="General"/>
      <border diagonalUp="0" diagonalDown="0">
        <left style="thin">
          <color indexed="64"/>
        </left>
        <right/>
        <top style="hair">
          <color indexed="64"/>
        </top>
        <bottom style="hair">
          <color indexed="64"/>
        </bottom>
        <vertical/>
        <horizontal/>
      </border>
    </dxf>
    <dxf>
      <border diagonalUp="0" diagonalDown="0">
        <left style="thin">
          <color indexed="64"/>
        </left>
        <right style="thin">
          <color indexed="64"/>
        </right>
        <top style="hair">
          <color indexed="64"/>
        </top>
        <bottom style="hair">
          <color indexed="64"/>
        </bottom>
        <vertical/>
        <horizontal/>
      </border>
    </dxf>
    <dxf>
      <border diagonalUp="0" diagonalDown="0">
        <left style="thin">
          <color indexed="64"/>
        </left>
        <right style="thin">
          <color indexed="64"/>
        </right>
        <top style="hair">
          <color indexed="64"/>
        </top>
        <bottom style="hair">
          <color indexed="64"/>
        </bottom>
        <vertical/>
        <horizontal/>
      </border>
    </dxf>
    <dxf>
      <border diagonalUp="0" diagonalDown="0">
        <left style="thin">
          <color indexed="64"/>
        </left>
        <right style="thin">
          <color indexed="64"/>
        </right>
        <top style="hair">
          <color indexed="64"/>
        </top>
        <bottom style="hair">
          <color indexed="64"/>
        </bottom>
        <vertical/>
        <horizontal/>
      </border>
    </dxf>
    <dxf>
      <border diagonalUp="0" diagonalDown="0">
        <left style="thin">
          <color indexed="64"/>
        </left>
        <right style="thin">
          <color indexed="64"/>
        </right>
        <top style="hair">
          <color indexed="64"/>
        </top>
        <bottom style="hair">
          <color indexed="64"/>
        </bottom>
        <vertical/>
        <horizontal/>
      </border>
    </dxf>
    <dxf>
      <border diagonalUp="0" diagonalDown="0">
        <left style="thin">
          <color indexed="64"/>
        </left>
        <right style="thin">
          <color indexed="64"/>
        </right>
        <top style="hair">
          <color indexed="64"/>
        </top>
        <bottom style="hair">
          <color indexed="64"/>
        </bottom>
        <vertical/>
        <horizontal/>
      </border>
    </dxf>
    <dxf>
      <border diagonalUp="0" diagonalDown="0">
        <left style="thin">
          <color indexed="64"/>
        </left>
        <right style="thin">
          <color indexed="64"/>
        </right>
        <top style="hair">
          <color indexed="64"/>
        </top>
        <bottom style="hair">
          <color indexed="64"/>
        </bottom>
        <vertical/>
        <horizontal/>
      </border>
    </dxf>
    <dxf>
      <border diagonalUp="0" diagonalDown="0">
        <left style="thin">
          <color indexed="64"/>
        </left>
        <right style="thin">
          <color indexed="64"/>
        </right>
        <top style="hair">
          <color indexed="64"/>
        </top>
        <bottom style="hair">
          <color indexed="64"/>
        </bottom>
        <vertical/>
        <horizontal/>
      </border>
    </dxf>
    <dxf>
      <border diagonalUp="0" diagonalDown="0">
        <left style="thin">
          <color indexed="64"/>
        </left>
        <right style="thin">
          <color indexed="64"/>
        </right>
        <top style="hair">
          <color indexed="64"/>
        </top>
        <bottom style="hair">
          <color indexed="64"/>
        </bottom>
        <vertical/>
        <horizontal/>
      </border>
    </dxf>
    <dxf>
      <border diagonalUp="0" diagonalDown="0" outline="0">
        <left style="thin">
          <color indexed="64"/>
        </left>
        <right style="thin">
          <color indexed="64"/>
        </right>
        <top style="hair">
          <color indexed="64"/>
        </top>
        <bottom style="hair">
          <color indexed="64"/>
        </bottom>
      </border>
    </dxf>
    <dxf>
      <alignment horizontal="center" vertical="center" textRotation="0" wrapText="0" indent="0" justifyLastLine="0" shrinkToFit="0" readingOrder="0"/>
      <border diagonalUp="0" diagonalDown="0" outline="0">
        <left/>
        <right style="thin">
          <color indexed="64"/>
        </right>
        <top style="hair">
          <color indexed="64"/>
        </top>
        <bottom style="hair">
          <color indexed="64"/>
        </bottom>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8"/>
        <color auto="1"/>
        <name val="ＭＳ ゴシック"/>
        <family val="3"/>
        <charset val="128"/>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571501</xdr:colOff>
      <xdr:row>6</xdr:row>
      <xdr:rowOff>57150</xdr:rowOff>
    </xdr:from>
    <xdr:to>
      <xdr:col>2</xdr:col>
      <xdr:colOff>895351</xdr:colOff>
      <xdr:row>7</xdr:row>
      <xdr:rowOff>142875</xdr:rowOff>
    </xdr:to>
    <xdr:sp macro="" textlink="">
      <xdr:nvSpPr>
        <xdr:cNvPr id="2" name="矢印: 下 1">
          <a:extLst>
            <a:ext uri="{FF2B5EF4-FFF2-40B4-BE49-F238E27FC236}">
              <a16:creationId xmlns:a16="http://schemas.microsoft.com/office/drawing/2014/main" id="{54594428-9AC9-4AFF-847F-D0BD5112A1C8}"/>
            </a:ext>
          </a:extLst>
        </xdr:cNvPr>
        <xdr:cNvSpPr/>
      </xdr:nvSpPr>
      <xdr:spPr>
        <a:xfrm>
          <a:off x="2495551" y="2476500"/>
          <a:ext cx="323850" cy="257175"/>
        </a:xfrm>
        <a:prstGeom prst="downArrow">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571501</xdr:colOff>
      <xdr:row>9</xdr:row>
      <xdr:rowOff>57150</xdr:rowOff>
    </xdr:from>
    <xdr:to>
      <xdr:col>2</xdr:col>
      <xdr:colOff>895351</xdr:colOff>
      <xdr:row>10</xdr:row>
      <xdr:rowOff>142875</xdr:rowOff>
    </xdr:to>
    <xdr:sp macro="" textlink="">
      <xdr:nvSpPr>
        <xdr:cNvPr id="3" name="矢印: 下 2">
          <a:extLst>
            <a:ext uri="{FF2B5EF4-FFF2-40B4-BE49-F238E27FC236}">
              <a16:creationId xmlns:a16="http://schemas.microsoft.com/office/drawing/2014/main" id="{31CAA3E3-7D4F-4A30-999A-7CBF85B1C9C2}"/>
            </a:ext>
          </a:extLst>
        </xdr:cNvPr>
        <xdr:cNvSpPr/>
      </xdr:nvSpPr>
      <xdr:spPr>
        <a:xfrm>
          <a:off x="2495551" y="4857750"/>
          <a:ext cx="323850" cy="257175"/>
        </a:xfrm>
        <a:prstGeom prst="downArrow">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6</xdr:row>
      <xdr:rowOff>47625</xdr:rowOff>
    </xdr:from>
    <xdr:to>
      <xdr:col>3</xdr:col>
      <xdr:colOff>723900</xdr:colOff>
      <xdr:row>7</xdr:row>
      <xdr:rowOff>133350</xdr:rowOff>
    </xdr:to>
    <xdr:sp macro="" textlink="">
      <xdr:nvSpPr>
        <xdr:cNvPr id="8" name="矢印: 下 7">
          <a:extLst>
            <a:ext uri="{FF2B5EF4-FFF2-40B4-BE49-F238E27FC236}">
              <a16:creationId xmlns:a16="http://schemas.microsoft.com/office/drawing/2014/main" id="{676017FE-4F08-4EAF-8470-9F62039C3C15}"/>
            </a:ext>
          </a:extLst>
        </xdr:cNvPr>
        <xdr:cNvSpPr/>
      </xdr:nvSpPr>
      <xdr:spPr>
        <a:xfrm>
          <a:off x="1143000" y="2247900"/>
          <a:ext cx="523875" cy="257175"/>
        </a:xfrm>
        <a:prstGeom prst="downArrow">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9</xdr:row>
      <xdr:rowOff>57150</xdr:rowOff>
    </xdr:from>
    <xdr:to>
      <xdr:col>3</xdr:col>
      <xdr:colOff>723900</xdr:colOff>
      <xdr:row>10</xdr:row>
      <xdr:rowOff>142875</xdr:rowOff>
    </xdr:to>
    <xdr:sp macro="" textlink="">
      <xdr:nvSpPr>
        <xdr:cNvPr id="10" name="矢印: 下 9">
          <a:extLst>
            <a:ext uri="{FF2B5EF4-FFF2-40B4-BE49-F238E27FC236}">
              <a16:creationId xmlns:a16="http://schemas.microsoft.com/office/drawing/2014/main" id="{A7B1176B-CFA6-4C09-AF9A-AC49EDC881D1}"/>
            </a:ext>
          </a:extLst>
        </xdr:cNvPr>
        <xdr:cNvSpPr/>
      </xdr:nvSpPr>
      <xdr:spPr>
        <a:xfrm>
          <a:off x="1143000" y="5495925"/>
          <a:ext cx="523875" cy="257175"/>
        </a:xfrm>
        <a:prstGeom prst="downArrow">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695325</xdr:colOff>
      <xdr:row>12</xdr:row>
      <xdr:rowOff>66675</xdr:rowOff>
    </xdr:from>
    <xdr:to>
      <xdr:col>2</xdr:col>
      <xdr:colOff>257175</xdr:colOff>
      <xdr:row>13</xdr:row>
      <xdr:rowOff>152400</xdr:rowOff>
    </xdr:to>
    <xdr:sp macro="" textlink="">
      <xdr:nvSpPr>
        <xdr:cNvPr id="11" name="矢印: 下 10">
          <a:extLst>
            <a:ext uri="{FF2B5EF4-FFF2-40B4-BE49-F238E27FC236}">
              <a16:creationId xmlns:a16="http://schemas.microsoft.com/office/drawing/2014/main" id="{74286725-1B94-4B05-94BA-70A9DF9AB147}"/>
            </a:ext>
          </a:extLst>
        </xdr:cNvPr>
        <xdr:cNvSpPr/>
      </xdr:nvSpPr>
      <xdr:spPr>
        <a:xfrm>
          <a:off x="438150" y="7124700"/>
          <a:ext cx="257175" cy="257175"/>
        </a:xfrm>
        <a:prstGeom prst="downArrow">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171450</xdr:colOff>
      <xdr:row>5</xdr:row>
      <xdr:rowOff>9525</xdr:rowOff>
    </xdr:from>
    <xdr:to>
      <xdr:col>13</xdr:col>
      <xdr:colOff>290946</xdr:colOff>
      <xdr:row>6</xdr:row>
      <xdr:rowOff>19227</xdr:rowOff>
    </xdr:to>
    <xdr:pic>
      <xdr:nvPicPr>
        <xdr:cNvPr id="14" name="図 13">
          <a:extLst>
            <a:ext uri="{FF2B5EF4-FFF2-40B4-BE49-F238E27FC236}">
              <a16:creationId xmlns:a16="http://schemas.microsoft.com/office/drawing/2014/main" id="{8B81FD6F-8E76-4A65-AE7A-09D1AF1192CC}"/>
            </a:ext>
          </a:extLst>
        </xdr:cNvPr>
        <xdr:cNvPicPr>
          <a:picLocks noChangeAspect="1"/>
        </xdr:cNvPicPr>
      </xdr:nvPicPr>
      <xdr:blipFill>
        <a:blip xmlns:r="http://schemas.openxmlformats.org/officeDocument/2006/relationships" r:embed="rId1"/>
        <a:stretch>
          <a:fillRect/>
        </a:stretch>
      </xdr:blipFill>
      <xdr:spPr>
        <a:xfrm>
          <a:off x="4000500" y="942975"/>
          <a:ext cx="4424796" cy="1276527"/>
        </a:xfrm>
        <a:prstGeom prst="rect">
          <a:avLst/>
        </a:prstGeom>
      </xdr:spPr>
    </xdr:pic>
    <xdr:clientData/>
  </xdr:twoCellAnchor>
  <xdr:twoCellAnchor editAs="oneCell">
    <xdr:from>
      <xdr:col>7</xdr:col>
      <xdr:colOff>0</xdr:colOff>
      <xdr:row>8</xdr:row>
      <xdr:rowOff>22551</xdr:rowOff>
    </xdr:from>
    <xdr:to>
      <xdr:col>14</xdr:col>
      <xdr:colOff>587104</xdr:colOff>
      <xdr:row>9</xdr:row>
      <xdr:rowOff>9525</xdr:rowOff>
    </xdr:to>
    <xdr:pic>
      <xdr:nvPicPr>
        <xdr:cNvPr id="15" name="図 14">
          <a:extLst>
            <a:ext uri="{FF2B5EF4-FFF2-40B4-BE49-F238E27FC236}">
              <a16:creationId xmlns:a16="http://schemas.microsoft.com/office/drawing/2014/main" id="{DC543A1A-8332-429A-9FC6-71167D532A29}"/>
            </a:ext>
          </a:extLst>
        </xdr:cNvPr>
        <xdr:cNvPicPr>
          <a:picLocks noChangeAspect="1"/>
        </xdr:cNvPicPr>
      </xdr:nvPicPr>
      <xdr:blipFill>
        <a:blip xmlns:r="http://schemas.openxmlformats.org/officeDocument/2006/relationships" r:embed="rId2"/>
        <a:stretch>
          <a:fillRect/>
        </a:stretch>
      </xdr:blipFill>
      <xdr:spPr>
        <a:xfrm>
          <a:off x="4019550" y="2575251"/>
          <a:ext cx="5387704" cy="1253799"/>
        </a:xfrm>
        <a:prstGeom prst="rect">
          <a:avLst/>
        </a:prstGeom>
      </xdr:spPr>
    </xdr:pic>
    <xdr:clientData/>
  </xdr:twoCellAnchor>
  <xdr:twoCellAnchor editAs="oneCell">
    <xdr:from>
      <xdr:col>7</xdr:col>
      <xdr:colOff>9525</xdr:colOff>
      <xdr:row>10</xdr:row>
      <xdr:rowOff>161925</xdr:rowOff>
    </xdr:from>
    <xdr:to>
      <xdr:col>9</xdr:col>
      <xdr:colOff>213132</xdr:colOff>
      <xdr:row>12</xdr:row>
      <xdr:rowOff>9525</xdr:rowOff>
    </xdr:to>
    <xdr:pic>
      <xdr:nvPicPr>
        <xdr:cNvPr id="16" name="図 15">
          <a:extLst>
            <a:ext uri="{FF2B5EF4-FFF2-40B4-BE49-F238E27FC236}">
              <a16:creationId xmlns:a16="http://schemas.microsoft.com/office/drawing/2014/main" id="{B2BC0AD5-4BFD-4ED6-A79B-25B7178E57E5}"/>
            </a:ext>
          </a:extLst>
        </xdr:cNvPr>
        <xdr:cNvPicPr>
          <a:picLocks noChangeAspect="1"/>
        </xdr:cNvPicPr>
      </xdr:nvPicPr>
      <xdr:blipFill>
        <a:blip xmlns:r="http://schemas.openxmlformats.org/officeDocument/2006/relationships" r:embed="rId3"/>
        <a:stretch>
          <a:fillRect/>
        </a:stretch>
      </xdr:blipFill>
      <xdr:spPr>
        <a:xfrm>
          <a:off x="4029075" y="4152900"/>
          <a:ext cx="1575207" cy="1295400"/>
        </a:xfrm>
        <a:prstGeom prst="rect">
          <a:avLst/>
        </a:prstGeom>
      </xdr:spPr>
    </xdr:pic>
    <xdr:clientData/>
  </xdr:twoCellAnchor>
  <xdr:twoCellAnchor>
    <xdr:from>
      <xdr:col>2</xdr:col>
      <xdr:colOff>0</xdr:colOff>
      <xdr:row>31</xdr:row>
      <xdr:rowOff>76200</xdr:rowOff>
    </xdr:from>
    <xdr:to>
      <xdr:col>2</xdr:col>
      <xdr:colOff>257175</xdr:colOff>
      <xdr:row>32</xdr:row>
      <xdr:rowOff>161925</xdr:rowOff>
    </xdr:to>
    <xdr:sp macro="" textlink="">
      <xdr:nvSpPr>
        <xdr:cNvPr id="19" name="矢印: 下 18">
          <a:extLst>
            <a:ext uri="{FF2B5EF4-FFF2-40B4-BE49-F238E27FC236}">
              <a16:creationId xmlns:a16="http://schemas.microsoft.com/office/drawing/2014/main" id="{1616F318-17FD-41B2-973F-229563E74384}"/>
            </a:ext>
          </a:extLst>
        </xdr:cNvPr>
        <xdr:cNvSpPr/>
      </xdr:nvSpPr>
      <xdr:spPr>
        <a:xfrm>
          <a:off x="438150" y="8448675"/>
          <a:ext cx="257175" cy="257175"/>
        </a:xfrm>
        <a:prstGeom prst="downArrow">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53</xdr:row>
      <xdr:rowOff>57150</xdr:rowOff>
    </xdr:from>
    <xdr:to>
      <xdr:col>2</xdr:col>
      <xdr:colOff>257175</xdr:colOff>
      <xdr:row>54</xdr:row>
      <xdr:rowOff>142875</xdr:rowOff>
    </xdr:to>
    <xdr:sp macro="" textlink="">
      <xdr:nvSpPr>
        <xdr:cNvPr id="20" name="矢印: 下 19">
          <a:extLst>
            <a:ext uri="{FF2B5EF4-FFF2-40B4-BE49-F238E27FC236}">
              <a16:creationId xmlns:a16="http://schemas.microsoft.com/office/drawing/2014/main" id="{C8C1ECB1-5440-4DA3-94AE-DC6A730A7307}"/>
            </a:ext>
          </a:extLst>
        </xdr:cNvPr>
        <xdr:cNvSpPr/>
      </xdr:nvSpPr>
      <xdr:spPr>
        <a:xfrm>
          <a:off x="438150" y="11877675"/>
          <a:ext cx="257175" cy="257175"/>
        </a:xfrm>
        <a:prstGeom prst="downArrow">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95250</xdr:colOff>
      <xdr:row>54</xdr:row>
      <xdr:rowOff>85725</xdr:rowOff>
    </xdr:from>
    <xdr:to>
      <xdr:col>10</xdr:col>
      <xdr:colOff>547067</xdr:colOff>
      <xdr:row>56</xdr:row>
      <xdr:rowOff>28575</xdr:rowOff>
    </xdr:to>
    <xdr:pic>
      <xdr:nvPicPr>
        <xdr:cNvPr id="21" name="図 20">
          <a:extLst>
            <a:ext uri="{FF2B5EF4-FFF2-40B4-BE49-F238E27FC236}">
              <a16:creationId xmlns:a16="http://schemas.microsoft.com/office/drawing/2014/main" id="{DD1978A1-F3E4-4E4B-896A-9FDC304999F8}"/>
            </a:ext>
          </a:extLst>
        </xdr:cNvPr>
        <xdr:cNvPicPr>
          <a:picLocks noChangeAspect="1"/>
        </xdr:cNvPicPr>
      </xdr:nvPicPr>
      <xdr:blipFill>
        <a:blip xmlns:r="http://schemas.openxmlformats.org/officeDocument/2006/relationships" r:embed="rId4"/>
        <a:stretch>
          <a:fillRect/>
        </a:stretch>
      </xdr:blipFill>
      <xdr:spPr>
        <a:xfrm>
          <a:off x="3924300" y="12077700"/>
          <a:ext cx="2699717" cy="1390650"/>
        </a:xfrm>
        <a:prstGeom prst="rect">
          <a:avLst/>
        </a:prstGeom>
      </xdr:spPr>
    </xdr:pic>
    <xdr:clientData/>
  </xdr:twoCellAnchor>
  <xdr:twoCellAnchor editAs="oneCell">
    <xdr:from>
      <xdr:col>10</xdr:col>
      <xdr:colOff>600076</xdr:colOff>
      <xdr:row>54</xdr:row>
      <xdr:rowOff>85726</xdr:rowOff>
    </xdr:from>
    <xdr:to>
      <xdr:col>14</xdr:col>
      <xdr:colOff>642176</xdr:colOff>
      <xdr:row>56</xdr:row>
      <xdr:rowOff>66675</xdr:rowOff>
    </xdr:to>
    <xdr:pic>
      <xdr:nvPicPr>
        <xdr:cNvPr id="22" name="図 21">
          <a:extLst>
            <a:ext uri="{FF2B5EF4-FFF2-40B4-BE49-F238E27FC236}">
              <a16:creationId xmlns:a16="http://schemas.microsoft.com/office/drawing/2014/main" id="{182DFD8E-F89B-4A92-8F13-424CEF5AD076}"/>
            </a:ext>
          </a:extLst>
        </xdr:cNvPr>
        <xdr:cNvPicPr>
          <a:picLocks noChangeAspect="1"/>
        </xdr:cNvPicPr>
      </xdr:nvPicPr>
      <xdr:blipFill>
        <a:blip xmlns:r="http://schemas.openxmlformats.org/officeDocument/2006/relationships" r:embed="rId5"/>
        <a:stretch>
          <a:fillRect/>
        </a:stretch>
      </xdr:blipFill>
      <xdr:spPr>
        <a:xfrm>
          <a:off x="6677026" y="12077701"/>
          <a:ext cx="2785300" cy="1428749"/>
        </a:xfrm>
        <a:prstGeom prst="rect">
          <a:avLst/>
        </a:prstGeom>
      </xdr:spPr>
    </xdr:pic>
    <xdr:clientData/>
  </xdr:twoCellAnchor>
  <xdr:twoCellAnchor editAs="oneCell">
    <xdr:from>
      <xdr:col>3</xdr:col>
      <xdr:colOff>333375</xdr:colOff>
      <xdr:row>32</xdr:row>
      <xdr:rowOff>122909</xdr:rowOff>
    </xdr:from>
    <xdr:to>
      <xdr:col>12</xdr:col>
      <xdr:colOff>104775</xdr:colOff>
      <xdr:row>53</xdr:row>
      <xdr:rowOff>103759</xdr:rowOff>
    </xdr:to>
    <xdr:pic>
      <xdr:nvPicPr>
        <xdr:cNvPr id="5" name="図 4">
          <a:extLst>
            <a:ext uri="{FF2B5EF4-FFF2-40B4-BE49-F238E27FC236}">
              <a16:creationId xmlns:a16="http://schemas.microsoft.com/office/drawing/2014/main" id="{6F918E33-BFC2-8EC8-5D44-A0064CD506B1}"/>
            </a:ext>
          </a:extLst>
        </xdr:cNvPr>
        <xdr:cNvPicPr>
          <a:picLocks noChangeAspect="1"/>
        </xdr:cNvPicPr>
      </xdr:nvPicPr>
      <xdr:blipFill>
        <a:blip xmlns:r="http://schemas.openxmlformats.org/officeDocument/2006/relationships" r:embed="rId6"/>
        <a:stretch>
          <a:fillRect/>
        </a:stretch>
      </xdr:blipFill>
      <xdr:spPr>
        <a:xfrm>
          <a:off x="1276350" y="9181184"/>
          <a:ext cx="6276975" cy="3600350"/>
        </a:xfrm>
        <a:prstGeom prst="rect">
          <a:avLst/>
        </a:prstGeom>
      </xdr:spPr>
    </xdr:pic>
    <xdr:clientData/>
  </xdr:twoCellAnchor>
  <xdr:twoCellAnchor editAs="oneCell">
    <xdr:from>
      <xdr:col>3</xdr:col>
      <xdr:colOff>85724</xdr:colOff>
      <xdr:row>13</xdr:row>
      <xdr:rowOff>48736</xdr:rowOff>
    </xdr:from>
    <xdr:to>
      <xdr:col>13</xdr:col>
      <xdr:colOff>200254</xdr:colOff>
      <xdr:row>32</xdr:row>
      <xdr:rowOff>82746</xdr:rowOff>
    </xdr:to>
    <xdr:pic>
      <xdr:nvPicPr>
        <xdr:cNvPr id="6" name="図 5">
          <a:extLst>
            <a:ext uri="{FF2B5EF4-FFF2-40B4-BE49-F238E27FC236}">
              <a16:creationId xmlns:a16="http://schemas.microsoft.com/office/drawing/2014/main" id="{9F5887C4-740E-3EF3-E11F-68B2F0712E40}"/>
            </a:ext>
          </a:extLst>
        </xdr:cNvPr>
        <xdr:cNvPicPr>
          <a:picLocks noChangeAspect="1"/>
        </xdr:cNvPicPr>
      </xdr:nvPicPr>
      <xdr:blipFill>
        <a:blip xmlns:r="http://schemas.openxmlformats.org/officeDocument/2006/relationships" r:embed="rId7"/>
        <a:stretch>
          <a:fillRect/>
        </a:stretch>
      </xdr:blipFill>
      <xdr:spPr>
        <a:xfrm>
          <a:off x="1028699" y="5658961"/>
          <a:ext cx="7305905" cy="331061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1:L52" totalsRowShown="0" headerRowDxfId="14" headerRowBorderDxfId="13" tableBorderDxfId="12" headerRowCellStyle="桁区切り 2">
  <autoFilter ref="A1:L52" xr:uid="{00000000-0009-0000-0100-000001000000}"/>
  <tableColumns count="12">
    <tableColumn id="1" xr3:uid="{00000000-0010-0000-0000-000001000000}" name="列1" dataDxfId="11"/>
    <tableColumn id="2" xr3:uid="{00000000-0010-0000-0000-000002000000}" name="氏名" dataDxfId="10"/>
    <tableColumn id="3" xr3:uid="{00000000-0010-0000-0000-000003000000}" name="学年" dataDxfId="9"/>
    <tableColumn id="4" xr3:uid="{00000000-0010-0000-0000-000004000000}" name="性別" dataDxfId="8"/>
    <tableColumn id="5" xr3:uid="{00000000-0010-0000-0000-000005000000}" name="段級位" dataDxfId="7"/>
    <tableColumn id="6" xr3:uid="{00000000-0010-0000-0000-000006000000}" name="取得日" dataDxfId="6"/>
    <tableColumn id="7" xr3:uid="{00000000-0010-0000-0000-000007000000}" name="全剣連番号" dataDxfId="5"/>
    <tableColumn id="8" xr3:uid="{00000000-0010-0000-0000-000008000000}" name="埼剣連_x000a_入会金" dataDxfId="4"/>
    <tableColumn id="9" xr3:uid="{00000000-0010-0000-0000-000009000000}" name="浦和支部_x000a_入会金" dataDxfId="3"/>
    <tableColumn id="10" xr3:uid="{00000000-0010-0000-0000-00000A000000}" name="浦剣連_x000a_年会費" dataDxfId="2"/>
    <tableColumn id="11" xr3:uid="{00000000-0010-0000-0000-00000B000000}" name="金　額" dataDxfId="1">
      <calculatedColumnFormula>IF(J2="","",SUM(H2:J2))</calculatedColumnFormula>
    </tableColumn>
    <tableColumn id="12" xr3:uid="{392EF3E8-51ED-4342-A289-85321846DB95}" name="列2"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68981-5AFE-42E4-9F60-3F3F64D7087F}">
  <sheetPr>
    <pageSetUpPr fitToPage="1"/>
  </sheetPr>
  <dimension ref="B2:F12"/>
  <sheetViews>
    <sheetView tabSelected="1" topLeftCell="A6" workbookViewId="0">
      <selection activeCell="G9" sqref="G9"/>
    </sheetView>
  </sheetViews>
  <sheetFormatPr defaultColWidth="9" defaultRowHeight="13.2" x14ac:dyDescent="0.2"/>
  <cols>
    <col min="1" max="1" width="4.6640625" style="94" customWidth="1"/>
    <col min="2" max="3" width="20.6640625" style="94" customWidth="1"/>
    <col min="4" max="4" width="7.6640625" style="94" customWidth="1"/>
    <col min="5" max="5" width="5.77734375" style="94" customWidth="1"/>
    <col min="6" max="6" width="16.21875" style="94" customWidth="1"/>
    <col min="7" max="16384" width="9" style="94"/>
  </cols>
  <sheetData>
    <row r="2" spans="2:6" ht="18.75" customHeight="1" x14ac:dyDescent="0.2">
      <c r="B2" s="93" t="s">
        <v>95</v>
      </c>
    </row>
    <row r="4" spans="2:6" x14ac:dyDescent="0.2">
      <c r="B4" s="94" t="s">
        <v>83</v>
      </c>
    </row>
    <row r="5" spans="2:6" ht="13.8" thickBot="1" x14ac:dyDescent="0.25"/>
    <row r="6" spans="2:6" ht="117" customHeight="1" thickBot="1" x14ac:dyDescent="0.25">
      <c r="B6" s="113" t="s">
        <v>97</v>
      </c>
      <c r="C6" s="114"/>
      <c r="D6" s="114"/>
      <c r="E6" s="114"/>
      <c r="F6" s="115"/>
    </row>
    <row r="8" spans="2:6" ht="13.8" thickBot="1" x14ac:dyDescent="0.25"/>
    <row r="9" spans="2:6" ht="159.75" customHeight="1" thickBot="1" x14ac:dyDescent="0.25">
      <c r="B9" s="113" t="s">
        <v>100</v>
      </c>
      <c r="C9" s="114"/>
      <c r="D9" s="114"/>
      <c r="E9" s="114"/>
      <c r="F9" s="115"/>
    </row>
    <row r="11" spans="2:6" ht="13.8" thickBot="1" x14ac:dyDescent="0.25"/>
    <row r="12" spans="2:6" ht="125.25" customHeight="1" thickBot="1" x14ac:dyDescent="0.25">
      <c r="B12" s="116" t="s">
        <v>99</v>
      </c>
      <c r="C12" s="117"/>
      <c r="D12" s="117"/>
      <c r="E12" s="117"/>
      <c r="F12" s="118"/>
    </row>
  </sheetData>
  <mergeCells count="3">
    <mergeCell ref="B6:F6"/>
    <mergeCell ref="B9:F9"/>
    <mergeCell ref="B12:F12"/>
  </mergeCells>
  <phoneticPr fontId="2"/>
  <pageMargins left="0.7" right="0.7"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715D0-1B2E-4BE3-8DD4-767ACF3A549A}">
  <sheetPr>
    <pageSetUpPr fitToPage="1"/>
  </sheetPr>
  <dimension ref="B2:F56"/>
  <sheetViews>
    <sheetView tabSelected="1" topLeftCell="A41" workbookViewId="0">
      <selection activeCell="G9" sqref="G9"/>
    </sheetView>
  </sheetViews>
  <sheetFormatPr defaultColWidth="9" defaultRowHeight="13.2" x14ac:dyDescent="0.2"/>
  <cols>
    <col min="1" max="1" width="1.21875" style="96" customWidth="1"/>
    <col min="2" max="2" width="4.44140625" style="96" customWidth="1"/>
    <col min="3" max="3" width="6.6640625" style="96" customWidth="1"/>
    <col min="4" max="6" width="12.6640625" style="96" customWidth="1"/>
    <col min="7" max="7" width="2.44140625" style="96" customWidth="1"/>
    <col min="8" max="16384" width="9" style="96"/>
  </cols>
  <sheetData>
    <row r="2" spans="2:6" ht="18.75" customHeight="1" x14ac:dyDescent="0.2">
      <c r="B2" s="95" t="s">
        <v>96</v>
      </c>
    </row>
    <row r="4" spans="2:6" x14ac:dyDescent="0.2">
      <c r="B4" s="96" t="s">
        <v>83</v>
      </c>
    </row>
    <row r="5" spans="2:6" ht="13.8" thickBot="1" x14ac:dyDescent="0.25"/>
    <row r="6" spans="2:6" ht="99.75" customHeight="1" thickBot="1" x14ac:dyDescent="0.25">
      <c r="B6" s="119" t="s">
        <v>87</v>
      </c>
      <c r="C6" s="120"/>
      <c r="D6" s="120"/>
      <c r="E6" s="120"/>
      <c r="F6" s="121"/>
    </row>
    <row r="8" spans="2:6" ht="13.8" thickBot="1" x14ac:dyDescent="0.25"/>
    <row r="9" spans="2:6" ht="99.75" customHeight="1" thickBot="1" x14ac:dyDescent="0.25">
      <c r="B9" s="119" t="s">
        <v>92</v>
      </c>
      <c r="C9" s="120"/>
      <c r="D9" s="120"/>
      <c r="E9" s="120"/>
      <c r="F9" s="121"/>
    </row>
    <row r="11" spans="2:6" ht="13.8" thickBot="1" x14ac:dyDescent="0.25"/>
    <row r="12" spans="2:6" ht="99.75" customHeight="1" thickBot="1" x14ac:dyDescent="0.25">
      <c r="B12" s="119" t="s">
        <v>93</v>
      </c>
      <c r="C12" s="120"/>
      <c r="D12" s="120"/>
      <c r="E12" s="120"/>
      <c r="F12" s="121"/>
    </row>
    <row r="14" spans="2:6" ht="13.8" thickBot="1" x14ac:dyDescent="0.25"/>
    <row r="15" spans="2:6" x14ac:dyDescent="0.2">
      <c r="B15" s="122" t="s">
        <v>90</v>
      </c>
      <c r="C15" s="123"/>
    </row>
    <row r="16" spans="2:6" x14ac:dyDescent="0.2">
      <c r="B16" s="124"/>
      <c r="C16" s="125"/>
    </row>
    <row r="17" spans="2:3" x14ac:dyDescent="0.2">
      <c r="B17" s="124"/>
      <c r="C17" s="125"/>
    </row>
    <row r="18" spans="2:3" x14ac:dyDescent="0.2">
      <c r="B18" s="124"/>
      <c r="C18" s="125"/>
    </row>
    <row r="19" spans="2:3" x14ac:dyDescent="0.2">
      <c r="B19" s="124"/>
      <c r="C19" s="125"/>
    </row>
    <row r="20" spans="2:3" x14ac:dyDescent="0.2">
      <c r="B20" s="124"/>
      <c r="C20" s="125"/>
    </row>
    <row r="21" spans="2:3" x14ac:dyDescent="0.2">
      <c r="B21" s="124"/>
      <c r="C21" s="125"/>
    </row>
    <row r="22" spans="2:3" x14ac:dyDescent="0.2">
      <c r="B22" s="124"/>
      <c r="C22" s="125"/>
    </row>
    <row r="23" spans="2:3" x14ac:dyDescent="0.2">
      <c r="B23" s="124"/>
      <c r="C23" s="125"/>
    </row>
    <row r="24" spans="2:3" x14ac:dyDescent="0.2">
      <c r="B24" s="124"/>
      <c r="C24" s="125"/>
    </row>
    <row r="25" spans="2:3" x14ac:dyDescent="0.2">
      <c r="B25" s="124"/>
      <c r="C25" s="125"/>
    </row>
    <row r="26" spans="2:3" x14ac:dyDescent="0.2">
      <c r="B26" s="124"/>
      <c r="C26" s="125"/>
    </row>
    <row r="27" spans="2:3" x14ac:dyDescent="0.2">
      <c r="B27" s="124"/>
      <c r="C27" s="125"/>
    </row>
    <row r="28" spans="2:3" x14ac:dyDescent="0.2">
      <c r="B28" s="124"/>
      <c r="C28" s="125"/>
    </row>
    <row r="29" spans="2:3" x14ac:dyDescent="0.2">
      <c r="B29" s="124"/>
      <c r="C29" s="125"/>
    </row>
    <row r="30" spans="2:3" x14ac:dyDescent="0.2">
      <c r="B30" s="124"/>
      <c r="C30" s="125"/>
    </row>
    <row r="31" spans="2:3" ht="13.8" thickBot="1" x14ac:dyDescent="0.25">
      <c r="B31" s="126"/>
      <c r="C31" s="127"/>
    </row>
    <row r="33" spans="2:3" ht="13.8" thickBot="1" x14ac:dyDescent="0.25"/>
    <row r="34" spans="2:3" x14ac:dyDescent="0.2">
      <c r="B34" s="122" t="s">
        <v>91</v>
      </c>
      <c r="C34" s="123"/>
    </row>
    <row r="35" spans="2:3" x14ac:dyDescent="0.2">
      <c r="B35" s="124"/>
      <c r="C35" s="125"/>
    </row>
    <row r="36" spans="2:3" x14ac:dyDescent="0.2">
      <c r="B36" s="124"/>
      <c r="C36" s="125"/>
    </row>
    <row r="37" spans="2:3" x14ac:dyDescent="0.2">
      <c r="B37" s="124"/>
      <c r="C37" s="125"/>
    </row>
    <row r="38" spans="2:3" x14ac:dyDescent="0.2">
      <c r="B38" s="124"/>
      <c r="C38" s="125"/>
    </row>
    <row r="39" spans="2:3" x14ac:dyDescent="0.2">
      <c r="B39" s="124"/>
      <c r="C39" s="125"/>
    </row>
    <row r="40" spans="2:3" x14ac:dyDescent="0.2">
      <c r="B40" s="124"/>
      <c r="C40" s="125"/>
    </row>
    <row r="41" spans="2:3" x14ac:dyDescent="0.2">
      <c r="B41" s="124"/>
      <c r="C41" s="125"/>
    </row>
    <row r="42" spans="2:3" x14ac:dyDescent="0.2">
      <c r="B42" s="124"/>
      <c r="C42" s="125"/>
    </row>
    <row r="43" spans="2:3" x14ac:dyDescent="0.2">
      <c r="B43" s="124"/>
      <c r="C43" s="125"/>
    </row>
    <row r="44" spans="2:3" x14ac:dyDescent="0.2">
      <c r="B44" s="124"/>
      <c r="C44" s="125"/>
    </row>
    <row r="45" spans="2:3" x14ac:dyDescent="0.2">
      <c r="B45" s="124"/>
      <c r="C45" s="125"/>
    </row>
    <row r="46" spans="2:3" x14ac:dyDescent="0.2">
      <c r="B46" s="124"/>
      <c r="C46" s="125"/>
    </row>
    <row r="47" spans="2:3" x14ac:dyDescent="0.2">
      <c r="B47" s="124"/>
      <c r="C47" s="125"/>
    </row>
    <row r="48" spans="2:3" x14ac:dyDescent="0.2">
      <c r="B48" s="124"/>
      <c r="C48" s="125"/>
    </row>
    <row r="49" spans="2:6" x14ac:dyDescent="0.2">
      <c r="B49" s="124"/>
      <c r="C49" s="125"/>
    </row>
    <row r="50" spans="2:6" x14ac:dyDescent="0.2">
      <c r="B50" s="124"/>
      <c r="C50" s="125"/>
    </row>
    <row r="51" spans="2:6" x14ac:dyDescent="0.2">
      <c r="B51" s="124"/>
      <c r="C51" s="125"/>
    </row>
    <row r="52" spans="2:6" x14ac:dyDescent="0.2">
      <c r="B52" s="124"/>
      <c r="C52" s="125"/>
    </row>
    <row r="53" spans="2:6" ht="13.8" thickBot="1" x14ac:dyDescent="0.25">
      <c r="B53" s="126"/>
      <c r="C53" s="127"/>
    </row>
    <row r="55" spans="2:6" ht="13.8" thickBot="1" x14ac:dyDescent="0.25"/>
    <row r="56" spans="2:6" ht="99.75" customHeight="1" thickBot="1" x14ac:dyDescent="0.25">
      <c r="B56" s="119" t="s">
        <v>94</v>
      </c>
      <c r="C56" s="120"/>
      <c r="D56" s="120"/>
      <c r="E56" s="120"/>
      <c r="F56" s="121"/>
    </row>
  </sheetData>
  <mergeCells count="6">
    <mergeCell ref="B6:F6"/>
    <mergeCell ref="B9:F9"/>
    <mergeCell ref="B12:F12"/>
    <mergeCell ref="B15:C31"/>
    <mergeCell ref="B56:F56"/>
    <mergeCell ref="B34:C53"/>
  </mergeCells>
  <phoneticPr fontId="2"/>
  <pageMargins left="0.25" right="0.25" top="0.75" bottom="0.75" header="0.3" footer="0.3"/>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35"/>
  <sheetViews>
    <sheetView view="pageBreakPreview" zoomScaleNormal="100" zoomScaleSheetLayoutView="100" workbookViewId="0">
      <selection activeCell="A21" sqref="A21:Z31"/>
    </sheetView>
  </sheetViews>
  <sheetFormatPr defaultColWidth="9" defaultRowHeight="14.4" x14ac:dyDescent="0.2"/>
  <cols>
    <col min="1" max="26" width="3.6640625" style="12" customWidth="1"/>
    <col min="27" max="16384" width="9" style="12"/>
  </cols>
  <sheetData>
    <row r="1" spans="1:26" s="1" customFormat="1" ht="26.1" customHeight="1" x14ac:dyDescent="0.2">
      <c r="A1" s="203" t="s">
        <v>84</v>
      </c>
      <c r="B1" s="203"/>
      <c r="C1" s="203"/>
      <c r="D1" s="203"/>
      <c r="E1" s="203"/>
      <c r="F1" s="203"/>
      <c r="G1" s="203"/>
      <c r="H1" s="203"/>
      <c r="I1" s="203"/>
      <c r="J1" s="203"/>
      <c r="K1" s="203"/>
      <c r="L1" s="203"/>
      <c r="M1" s="203"/>
      <c r="N1" s="203"/>
      <c r="O1" s="203"/>
      <c r="P1" s="203"/>
      <c r="Q1" s="203"/>
      <c r="R1" s="203"/>
      <c r="S1" s="203"/>
      <c r="T1" s="203"/>
      <c r="U1" s="203"/>
      <c r="V1" s="203"/>
      <c r="W1" s="203"/>
      <c r="X1" s="203"/>
      <c r="Y1" s="203"/>
      <c r="Z1" s="203"/>
    </row>
    <row r="2" spans="1:26" s="1" customFormat="1" ht="32.1" customHeight="1" x14ac:dyDescent="0.2">
      <c r="A2" s="200" t="s">
        <v>0</v>
      </c>
      <c r="B2" s="202"/>
      <c r="C2" s="211" t="s">
        <v>37</v>
      </c>
      <c r="D2" s="212"/>
      <c r="E2" s="212"/>
      <c r="F2" s="212"/>
      <c r="G2" s="212"/>
      <c r="H2" s="212"/>
      <c r="I2" s="212"/>
      <c r="J2" s="212"/>
      <c r="K2" s="212"/>
      <c r="L2" s="212"/>
      <c r="M2" s="212"/>
      <c r="N2" s="212"/>
      <c r="O2" s="212"/>
      <c r="P2" s="213"/>
      <c r="Q2" s="213"/>
      <c r="R2" s="213"/>
      <c r="S2" s="213"/>
      <c r="T2" s="213"/>
      <c r="U2" s="213"/>
      <c r="V2" s="213"/>
      <c r="W2" s="213"/>
      <c r="X2" s="213"/>
      <c r="Y2" s="213"/>
      <c r="Z2" s="214"/>
    </row>
    <row r="3" spans="1:26" s="1" customFormat="1" ht="26.1" customHeight="1" x14ac:dyDescent="0.2">
      <c r="A3" s="200" t="s">
        <v>4</v>
      </c>
      <c r="B3" s="202"/>
      <c r="C3" s="204" t="s">
        <v>38</v>
      </c>
      <c r="D3" s="205"/>
      <c r="E3" s="205"/>
      <c r="F3" s="205"/>
      <c r="G3" s="205"/>
      <c r="H3" s="205"/>
      <c r="I3" s="205"/>
      <c r="J3" s="205"/>
      <c r="K3" s="205"/>
      <c r="L3" s="205"/>
      <c r="M3" s="205"/>
      <c r="N3" s="205"/>
      <c r="O3" s="205"/>
      <c r="P3" s="205"/>
      <c r="Q3" s="205"/>
      <c r="R3" s="205"/>
      <c r="S3" s="205"/>
      <c r="T3" s="28" t="s">
        <v>26</v>
      </c>
      <c r="U3" s="206" t="s">
        <v>39</v>
      </c>
      <c r="V3" s="207"/>
      <c r="W3" s="207"/>
      <c r="X3" s="207"/>
      <c r="Y3" s="207"/>
      <c r="Z3" s="208"/>
    </row>
    <row r="4" spans="1:26" s="1" customFormat="1" ht="12.9" customHeight="1" x14ac:dyDescent="0.2">
      <c r="A4" s="217" t="s">
        <v>25</v>
      </c>
      <c r="B4" s="218"/>
      <c r="C4" s="215" t="s">
        <v>1</v>
      </c>
      <c r="D4" s="215"/>
      <c r="E4" s="215"/>
      <c r="F4" s="215"/>
      <c r="G4" s="215" t="s">
        <v>35</v>
      </c>
      <c r="H4" s="215"/>
      <c r="I4" s="215"/>
      <c r="J4" s="215"/>
      <c r="K4" s="215"/>
      <c r="L4" s="215"/>
      <c r="M4" s="215"/>
      <c r="N4" s="215"/>
      <c r="O4" s="215"/>
      <c r="P4" s="215"/>
      <c r="Q4" s="215"/>
      <c r="R4" s="215"/>
      <c r="S4" s="215"/>
      <c r="T4" s="219" t="s">
        <v>5</v>
      </c>
      <c r="U4" s="221" t="s">
        <v>36</v>
      </c>
      <c r="V4" s="222"/>
      <c r="W4" s="222"/>
      <c r="X4" s="222"/>
      <c r="Y4" s="222"/>
      <c r="Z4" s="223"/>
    </row>
    <row r="5" spans="1:26" s="1" customFormat="1" ht="12.9" customHeight="1" x14ac:dyDescent="0.2">
      <c r="A5" s="226" t="s">
        <v>6</v>
      </c>
      <c r="B5" s="227"/>
      <c r="C5" s="216"/>
      <c r="D5" s="216"/>
      <c r="E5" s="216"/>
      <c r="F5" s="216"/>
      <c r="G5" s="216"/>
      <c r="H5" s="216"/>
      <c r="I5" s="216"/>
      <c r="J5" s="216"/>
      <c r="K5" s="216"/>
      <c r="L5" s="216"/>
      <c r="M5" s="216"/>
      <c r="N5" s="216"/>
      <c r="O5" s="216"/>
      <c r="P5" s="216"/>
      <c r="Q5" s="216"/>
      <c r="R5" s="216"/>
      <c r="S5" s="216"/>
      <c r="T5" s="220"/>
      <c r="U5" s="224"/>
      <c r="V5" s="224"/>
      <c r="W5" s="224"/>
      <c r="X5" s="224"/>
      <c r="Y5" s="224"/>
      <c r="Z5" s="225"/>
    </row>
    <row r="6" spans="1:26" s="1" customFormat="1" ht="12.9" customHeight="1" x14ac:dyDescent="0.2">
      <c r="A6" s="217" t="s">
        <v>4</v>
      </c>
      <c r="B6" s="218"/>
      <c r="C6" s="215" t="s">
        <v>1</v>
      </c>
      <c r="D6" s="215"/>
      <c r="E6" s="215"/>
      <c r="F6" s="215"/>
      <c r="G6" s="215"/>
      <c r="H6" s="215"/>
      <c r="I6" s="215"/>
      <c r="J6" s="215"/>
      <c r="K6" s="215"/>
      <c r="L6" s="215"/>
      <c r="M6" s="215"/>
      <c r="N6" s="215"/>
      <c r="O6" s="215"/>
      <c r="P6" s="215"/>
      <c r="Q6" s="215"/>
      <c r="R6" s="215"/>
      <c r="S6" s="215"/>
      <c r="T6" s="219" t="s">
        <v>7</v>
      </c>
      <c r="U6" s="221" t="s">
        <v>40</v>
      </c>
      <c r="V6" s="222"/>
      <c r="W6" s="222"/>
      <c r="X6" s="222"/>
      <c r="Y6" s="222"/>
      <c r="Z6" s="223"/>
    </row>
    <row r="7" spans="1:26" s="1" customFormat="1" ht="12.9" customHeight="1" x14ac:dyDescent="0.2">
      <c r="A7" s="226" t="s">
        <v>6</v>
      </c>
      <c r="B7" s="227"/>
      <c r="C7" s="216"/>
      <c r="D7" s="216"/>
      <c r="E7" s="216"/>
      <c r="F7" s="216"/>
      <c r="G7" s="216"/>
      <c r="H7" s="216"/>
      <c r="I7" s="216"/>
      <c r="J7" s="216"/>
      <c r="K7" s="216"/>
      <c r="L7" s="216"/>
      <c r="M7" s="216"/>
      <c r="N7" s="216"/>
      <c r="O7" s="216"/>
      <c r="P7" s="216"/>
      <c r="Q7" s="216"/>
      <c r="R7" s="216"/>
      <c r="S7" s="216"/>
      <c r="T7" s="220"/>
      <c r="U7" s="224"/>
      <c r="V7" s="224"/>
      <c r="W7" s="224"/>
      <c r="X7" s="224"/>
      <c r="Y7" s="224"/>
      <c r="Z7" s="225"/>
    </row>
    <row r="8" spans="1:26" s="1" customFormat="1" ht="26.25" customHeight="1" x14ac:dyDescent="0.2">
      <c r="A8" s="195" t="s">
        <v>8</v>
      </c>
      <c r="B8" s="196"/>
      <c r="C8" s="197"/>
      <c r="D8" s="198"/>
      <c r="E8" s="198"/>
      <c r="F8" s="198"/>
      <c r="G8" s="198"/>
      <c r="H8" s="198"/>
      <c r="I8" s="198"/>
      <c r="J8" s="198"/>
      <c r="K8" s="198"/>
      <c r="L8" s="198"/>
      <c r="M8" s="198"/>
      <c r="N8" s="198"/>
      <c r="O8" s="198"/>
      <c r="P8" s="198"/>
      <c r="Q8" s="198"/>
      <c r="R8" s="198"/>
      <c r="S8" s="198"/>
      <c r="T8" s="198"/>
      <c r="U8" s="198"/>
      <c r="V8" s="198"/>
      <c r="W8" s="198"/>
      <c r="X8" s="198"/>
      <c r="Y8" s="198"/>
      <c r="Z8" s="199"/>
    </row>
    <row r="9" spans="1:26" s="1" customFormat="1" ht="26.25" customHeight="1" x14ac:dyDescent="0.2">
      <c r="A9" s="18" t="s">
        <v>9</v>
      </c>
      <c r="B9" s="200" t="s">
        <v>27</v>
      </c>
      <c r="C9" s="201"/>
      <c r="D9" s="201"/>
      <c r="E9" s="201"/>
      <c r="F9" s="201"/>
      <c r="G9" s="201"/>
      <c r="H9" s="201"/>
      <c r="I9" s="202"/>
      <c r="J9" s="200" t="s">
        <v>10</v>
      </c>
      <c r="K9" s="202"/>
      <c r="L9" s="200" t="s">
        <v>11</v>
      </c>
      <c r="M9" s="202"/>
      <c r="N9" s="19"/>
      <c r="O9" s="200" t="s">
        <v>28</v>
      </c>
      <c r="P9" s="201"/>
      <c r="Q9" s="201"/>
      <c r="R9" s="201"/>
      <c r="S9" s="201"/>
      <c r="T9" s="201"/>
      <c r="U9" s="201"/>
      <c r="V9" s="202"/>
      <c r="W9" s="200" t="s">
        <v>10</v>
      </c>
      <c r="X9" s="202"/>
      <c r="Y9" s="200" t="s">
        <v>11</v>
      </c>
      <c r="Z9" s="202"/>
    </row>
    <row r="10" spans="1:26" s="1" customFormat="1" ht="26.1" customHeight="1" x14ac:dyDescent="0.2">
      <c r="A10" s="20">
        <v>1</v>
      </c>
      <c r="B10" s="189"/>
      <c r="C10" s="193"/>
      <c r="D10" s="193"/>
      <c r="E10" s="193"/>
      <c r="F10" s="193"/>
      <c r="G10" s="193"/>
      <c r="H10" s="193"/>
      <c r="I10" s="190"/>
      <c r="J10" s="189"/>
      <c r="K10" s="190"/>
      <c r="L10" s="189"/>
      <c r="M10" s="190"/>
      <c r="N10" s="20">
        <v>5</v>
      </c>
      <c r="O10" s="189"/>
      <c r="P10" s="193"/>
      <c r="Q10" s="193"/>
      <c r="R10" s="193"/>
      <c r="S10" s="193"/>
      <c r="T10" s="193"/>
      <c r="U10" s="193"/>
      <c r="V10" s="190"/>
      <c r="W10" s="189"/>
      <c r="X10" s="190"/>
      <c r="Y10" s="189"/>
      <c r="Z10" s="190"/>
    </row>
    <row r="11" spans="1:26" s="1" customFormat="1" ht="26.1" customHeight="1" x14ac:dyDescent="0.2">
      <c r="A11" s="21">
        <v>2</v>
      </c>
      <c r="B11" s="191"/>
      <c r="C11" s="194"/>
      <c r="D11" s="194"/>
      <c r="E11" s="194"/>
      <c r="F11" s="194"/>
      <c r="G11" s="194"/>
      <c r="H11" s="194"/>
      <c r="I11" s="192"/>
      <c r="J11" s="191"/>
      <c r="K11" s="192"/>
      <c r="L11" s="191"/>
      <c r="M11" s="192"/>
      <c r="N11" s="21">
        <v>6</v>
      </c>
      <c r="O11" s="191"/>
      <c r="P11" s="194"/>
      <c r="Q11" s="194"/>
      <c r="R11" s="194"/>
      <c r="S11" s="194"/>
      <c r="T11" s="194"/>
      <c r="U11" s="194"/>
      <c r="V11" s="192"/>
      <c r="W11" s="191"/>
      <c r="X11" s="192"/>
      <c r="Y11" s="191"/>
      <c r="Z11" s="192"/>
    </row>
    <row r="12" spans="1:26" s="1" customFormat="1" ht="26.1" customHeight="1" x14ac:dyDescent="0.2">
      <c r="A12" s="21">
        <v>3</v>
      </c>
      <c r="B12" s="191"/>
      <c r="C12" s="194"/>
      <c r="D12" s="194"/>
      <c r="E12" s="194"/>
      <c r="F12" s="194"/>
      <c r="G12" s="194"/>
      <c r="H12" s="194"/>
      <c r="I12" s="192"/>
      <c r="J12" s="191"/>
      <c r="K12" s="192"/>
      <c r="L12" s="191"/>
      <c r="M12" s="192"/>
      <c r="N12" s="21">
        <v>7</v>
      </c>
      <c r="O12" s="191"/>
      <c r="P12" s="194"/>
      <c r="Q12" s="194"/>
      <c r="R12" s="194"/>
      <c r="S12" s="194"/>
      <c r="T12" s="194"/>
      <c r="U12" s="194"/>
      <c r="V12" s="192"/>
      <c r="W12" s="191"/>
      <c r="X12" s="192"/>
      <c r="Y12" s="191"/>
      <c r="Z12" s="192"/>
    </row>
    <row r="13" spans="1:26" s="1" customFormat="1" ht="26.1" customHeight="1" x14ac:dyDescent="0.2">
      <c r="A13" s="22">
        <v>4</v>
      </c>
      <c r="B13" s="228"/>
      <c r="C13" s="229"/>
      <c r="D13" s="229"/>
      <c r="E13" s="229"/>
      <c r="F13" s="229"/>
      <c r="G13" s="229"/>
      <c r="H13" s="229"/>
      <c r="I13" s="230"/>
      <c r="J13" s="228"/>
      <c r="K13" s="230"/>
      <c r="L13" s="228"/>
      <c r="M13" s="230"/>
      <c r="N13" s="22">
        <v>8</v>
      </c>
      <c r="O13" s="228"/>
      <c r="P13" s="229"/>
      <c r="Q13" s="229"/>
      <c r="R13" s="229"/>
      <c r="S13" s="229"/>
      <c r="T13" s="229"/>
      <c r="U13" s="229"/>
      <c r="V13" s="230"/>
      <c r="W13" s="133"/>
      <c r="X13" s="134"/>
      <c r="Y13" s="228"/>
      <c r="Z13" s="230"/>
    </row>
    <row r="14" spans="1:26" s="1" customFormat="1" ht="26.1" customHeight="1" thickBot="1" x14ac:dyDescent="0.25">
      <c r="A14" s="16" t="s">
        <v>88</v>
      </c>
      <c r="B14" s="233" t="s">
        <v>12</v>
      </c>
      <c r="C14" s="234"/>
      <c r="D14" s="235"/>
      <c r="E14" s="233" t="s">
        <v>13</v>
      </c>
      <c r="F14" s="235"/>
      <c r="G14" s="233" t="s">
        <v>14</v>
      </c>
      <c r="H14" s="235"/>
      <c r="I14" s="233" t="s">
        <v>15</v>
      </c>
      <c r="J14" s="235"/>
      <c r="K14" s="4" t="s">
        <v>89</v>
      </c>
      <c r="L14" s="8"/>
      <c r="M14" s="8" t="s">
        <v>16</v>
      </c>
      <c r="N14" s="8"/>
      <c r="O14" s="8"/>
      <c r="P14" s="9"/>
      <c r="Q14" s="3" t="s">
        <v>17</v>
      </c>
      <c r="S14" s="9"/>
      <c r="T14" s="25" t="s">
        <v>18</v>
      </c>
      <c r="U14" s="26"/>
      <c r="V14" s="27"/>
      <c r="W14" s="236" t="s">
        <v>19</v>
      </c>
      <c r="X14" s="237"/>
      <c r="Y14" s="237"/>
      <c r="Z14" s="238"/>
    </row>
    <row r="15" spans="1:26" s="1" customFormat="1" ht="26.1" customHeight="1" thickBot="1" x14ac:dyDescent="0.25">
      <c r="A15" s="97">
        <v>1</v>
      </c>
      <c r="B15" s="179" t="s">
        <v>29</v>
      </c>
      <c r="C15" s="180"/>
      <c r="D15" s="181"/>
      <c r="E15" s="182">
        <v>2</v>
      </c>
      <c r="F15" s="183"/>
      <c r="G15" s="182">
        <v>1</v>
      </c>
      <c r="H15" s="183"/>
      <c r="I15" s="128">
        <f>SUM(E15:H15)</f>
        <v>3</v>
      </c>
      <c r="J15" s="129"/>
      <c r="K15" s="5">
        <v>1</v>
      </c>
      <c r="L15" s="130" t="s">
        <v>20</v>
      </c>
      <c r="M15" s="131"/>
      <c r="N15" s="131"/>
      <c r="O15" s="131"/>
      <c r="P15" s="132"/>
      <c r="Q15" s="135">
        <v>2000</v>
      </c>
      <c r="R15" s="136"/>
      <c r="S15" s="136"/>
      <c r="T15" s="137"/>
      <c r="U15" s="138"/>
      <c r="V15" s="139"/>
      <c r="W15" s="140">
        <f>Q15*T15</f>
        <v>0</v>
      </c>
      <c r="X15" s="141"/>
      <c r="Y15" s="141"/>
      <c r="Z15" s="10" t="s">
        <v>3</v>
      </c>
    </row>
    <row r="16" spans="1:26" s="1" customFormat="1" ht="26.1" customHeight="1" thickBot="1" x14ac:dyDescent="0.25">
      <c r="A16" s="17"/>
      <c r="B16" s="184"/>
      <c r="C16" s="185"/>
      <c r="D16" s="186"/>
      <c r="E16" s="184"/>
      <c r="F16" s="186"/>
      <c r="G16" s="184"/>
      <c r="H16" s="186"/>
      <c r="I16" s="187"/>
      <c r="J16" s="188"/>
      <c r="K16" s="6">
        <v>2</v>
      </c>
      <c r="L16" s="168" t="s">
        <v>21</v>
      </c>
      <c r="M16" s="169"/>
      <c r="N16" s="169"/>
      <c r="O16" s="169"/>
      <c r="P16" s="170"/>
      <c r="Q16" s="142">
        <v>1000</v>
      </c>
      <c r="R16" s="143"/>
      <c r="S16" s="143"/>
      <c r="T16" s="144"/>
      <c r="U16" s="145"/>
      <c r="V16" s="146"/>
      <c r="W16" s="152">
        <f>Q16*T16</f>
        <v>0</v>
      </c>
      <c r="X16" s="153"/>
      <c r="Y16" s="153"/>
      <c r="Z16" s="11" t="s">
        <v>3</v>
      </c>
    </row>
    <row r="17" spans="1:41" s="1" customFormat="1" ht="26.1" customHeight="1" thickBot="1" x14ac:dyDescent="0.25">
      <c r="A17" s="97">
        <v>2</v>
      </c>
      <c r="B17" s="179" t="s">
        <v>34</v>
      </c>
      <c r="C17" s="180"/>
      <c r="D17" s="181"/>
      <c r="E17" s="182">
        <v>12</v>
      </c>
      <c r="F17" s="183"/>
      <c r="G17" s="182">
        <v>9</v>
      </c>
      <c r="H17" s="183"/>
      <c r="I17" s="128">
        <f>SUM(E17:H17)</f>
        <v>21</v>
      </c>
      <c r="J17" s="129"/>
      <c r="K17" s="6">
        <v>3</v>
      </c>
      <c r="L17" s="168" t="s">
        <v>30</v>
      </c>
      <c r="M17" s="169"/>
      <c r="N17" s="169"/>
      <c r="O17" s="169"/>
      <c r="P17" s="170"/>
      <c r="Q17" s="142">
        <v>3000</v>
      </c>
      <c r="R17" s="143"/>
      <c r="S17" s="143"/>
      <c r="T17" s="149"/>
      <c r="U17" s="150"/>
      <c r="V17" s="151"/>
      <c r="W17" s="152">
        <f>Q17*T17</f>
        <v>0</v>
      </c>
      <c r="X17" s="153"/>
      <c r="Y17" s="153"/>
      <c r="Z17" s="11" t="s">
        <v>3</v>
      </c>
    </row>
    <row r="18" spans="1:41" s="1" customFormat="1" ht="26.1" customHeight="1" thickBot="1" x14ac:dyDescent="0.25">
      <c r="A18" s="24"/>
      <c r="B18" s="171"/>
      <c r="C18" s="172"/>
      <c r="D18" s="173"/>
      <c r="E18" s="171"/>
      <c r="F18" s="173"/>
      <c r="G18" s="171"/>
      <c r="H18" s="173"/>
      <c r="I18" s="174"/>
      <c r="J18" s="175"/>
      <c r="K18" s="6">
        <v>4</v>
      </c>
      <c r="L18" s="168" t="s">
        <v>31</v>
      </c>
      <c r="M18" s="169"/>
      <c r="N18" s="169"/>
      <c r="O18" s="169"/>
      <c r="P18" s="170"/>
      <c r="Q18" s="142">
        <v>1000</v>
      </c>
      <c r="R18" s="143"/>
      <c r="S18" s="143"/>
      <c r="T18" s="154"/>
      <c r="U18" s="155"/>
      <c r="V18" s="156"/>
      <c r="W18" s="152">
        <f>Q18*T18</f>
        <v>0</v>
      </c>
      <c r="X18" s="153"/>
      <c r="Y18" s="153"/>
      <c r="Z18" s="11" t="s">
        <v>3</v>
      </c>
    </row>
    <row r="19" spans="1:41" s="1" customFormat="1" ht="26.1" customHeight="1" x14ac:dyDescent="0.2">
      <c r="A19" s="29"/>
      <c r="B19" s="161"/>
      <c r="C19" s="162"/>
      <c r="D19" s="163"/>
      <c r="E19" s="164"/>
      <c r="F19" s="165"/>
      <c r="G19" s="164"/>
      <c r="H19" s="165"/>
      <c r="I19" s="166"/>
      <c r="J19" s="167"/>
      <c r="K19" s="23">
        <v>5</v>
      </c>
      <c r="L19" s="176" t="s">
        <v>22</v>
      </c>
      <c r="M19" s="177"/>
      <c r="N19" s="177"/>
      <c r="O19" s="177"/>
      <c r="P19" s="178"/>
      <c r="Q19" s="99"/>
      <c r="R19" s="100"/>
      <c r="S19" s="100"/>
      <c r="T19" s="100"/>
      <c r="U19" s="100"/>
      <c r="V19" s="100"/>
      <c r="W19" s="231">
        <v>5000</v>
      </c>
      <c r="X19" s="232"/>
      <c r="Y19" s="232"/>
      <c r="Z19" s="7" t="s">
        <v>3</v>
      </c>
    </row>
    <row r="20" spans="1:41" s="1" customFormat="1" ht="26.1" customHeight="1" x14ac:dyDescent="0.2">
      <c r="A20" s="4"/>
      <c r="B20" s="8" t="s">
        <v>24</v>
      </c>
      <c r="C20" s="8"/>
      <c r="D20" s="9"/>
      <c r="E20" s="147">
        <f>E15+E17</f>
        <v>14</v>
      </c>
      <c r="F20" s="148"/>
      <c r="G20" s="147">
        <f t="shared" ref="G20" si="0">G15+G17</f>
        <v>10</v>
      </c>
      <c r="H20" s="148"/>
      <c r="I20" s="147">
        <f t="shared" ref="I20" si="1">I15+I17</f>
        <v>24</v>
      </c>
      <c r="J20" s="148"/>
      <c r="K20" s="2"/>
      <c r="L20" s="8"/>
      <c r="M20" s="8" t="s">
        <v>23</v>
      </c>
      <c r="N20" s="8"/>
      <c r="O20" s="8"/>
      <c r="P20" s="9"/>
      <c r="Q20" s="157" t="str">
        <f>IF(AND(W15=(生徒!H54+顧問!N16),表紙!W16=(生徒!I54+顧問!O16),表紙!W17=顧問!P16,表紙!W18=生徒!J54),"","人数/金額が違います。")</f>
        <v/>
      </c>
      <c r="R20" s="158"/>
      <c r="S20" s="158"/>
      <c r="T20" s="158"/>
      <c r="U20" s="158"/>
      <c r="V20" s="158"/>
      <c r="W20" s="159">
        <f>SUM(W15:Y19)</f>
        <v>5000</v>
      </c>
      <c r="X20" s="160"/>
      <c r="Y20" s="160"/>
      <c r="Z20" s="9" t="s">
        <v>3</v>
      </c>
    </row>
    <row r="21" spans="1:41" s="1" customFormat="1" ht="26.1" customHeight="1" x14ac:dyDescent="0.2">
      <c r="A21" s="209" t="s">
        <v>98</v>
      </c>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row>
    <row r="22" spans="1:41" s="1" customFormat="1" ht="26.1" customHeight="1" x14ac:dyDescent="0.2">
      <c r="A22" s="210"/>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13"/>
      <c r="AB22" s="13"/>
      <c r="AC22" s="13"/>
      <c r="AD22" s="13"/>
      <c r="AE22" s="13"/>
      <c r="AF22" s="13"/>
      <c r="AG22" s="13"/>
      <c r="AH22" s="13"/>
      <c r="AI22" s="13"/>
      <c r="AJ22" s="13"/>
      <c r="AK22" s="13"/>
      <c r="AL22" s="13"/>
      <c r="AM22" s="13"/>
      <c r="AN22" s="13"/>
      <c r="AO22" s="13"/>
    </row>
    <row r="23" spans="1:41" s="1" customFormat="1" ht="26.1" customHeight="1" x14ac:dyDescent="0.2">
      <c r="A23" s="210"/>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13"/>
      <c r="AB23" s="13"/>
      <c r="AC23" s="13"/>
      <c r="AD23" s="13"/>
      <c r="AE23" s="13"/>
      <c r="AF23" s="13"/>
      <c r="AG23" s="13"/>
      <c r="AH23" s="13"/>
      <c r="AI23" s="13"/>
      <c r="AJ23" s="13"/>
      <c r="AK23" s="13"/>
      <c r="AL23" s="13"/>
      <c r="AM23" s="13"/>
      <c r="AN23" s="13"/>
      <c r="AO23" s="13"/>
    </row>
    <row r="24" spans="1:41" s="1" customFormat="1" ht="26.1" customHeight="1" x14ac:dyDescent="0.2">
      <c r="A24" s="210"/>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13"/>
      <c r="AB24" s="13"/>
      <c r="AC24" s="13"/>
      <c r="AD24" s="13"/>
      <c r="AE24" s="13"/>
      <c r="AF24" s="13"/>
      <c r="AG24" s="13"/>
      <c r="AH24" s="13"/>
      <c r="AI24" s="13"/>
      <c r="AJ24" s="13"/>
      <c r="AK24" s="13"/>
      <c r="AL24" s="13"/>
      <c r="AM24" s="13"/>
      <c r="AN24" s="13"/>
      <c r="AO24" s="13"/>
    </row>
    <row r="25" spans="1:41" s="1" customFormat="1" ht="26.1" customHeight="1" x14ac:dyDescent="0.2">
      <c r="A25" s="210"/>
      <c r="B25" s="210"/>
      <c r="C25" s="210"/>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13"/>
      <c r="AB25" s="13"/>
      <c r="AC25" s="13"/>
      <c r="AD25" s="13"/>
      <c r="AE25" s="13"/>
      <c r="AF25" s="13"/>
      <c r="AG25" s="13"/>
      <c r="AH25" s="13"/>
      <c r="AI25" s="13"/>
      <c r="AJ25" s="13"/>
      <c r="AK25" s="13"/>
      <c r="AL25" s="13"/>
      <c r="AM25" s="13"/>
      <c r="AN25" s="13"/>
      <c r="AO25" s="13"/>
    </row>
    <row r="26" spans="1:41" s="1" customFormat="1" ht="26.1" customHeight="1" x14ac:dyDescent="0.2">
      <c r="A26" s="210"/>
      <c r="B26" s="210"/>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13"/>
      <c r="AB26" s="13"/>
      <c r="AC26" s="13"/>
      <c r="AD26" s="13"/>
      <c r="AE26" s="13"/>
      <c r="AF26" s="13"/>
      <c r="AG26" s="13"/>
      <c r="AH26" s="13"/>
      <c r="AI26" s="13"/>
      <c r="AJ26" s="13"/>
      <c r="AK26" s="13"/>
      <c r="AL26" s="13"/>
      <c r="AM26" s="13"/>
      <c r="AN26" s="13"/>
      <c r="AO26" s="13"/>
    </row>
    <row r="27" spans="1:41" s="1" customFormat="1" ht="26.1" customHeight="1" x14ac:dyDescent="0.2">
      <c r="A27" s="210"/>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13"/>
      <c r="AB27" s="13"/>
      <c r="AC27" s="13"/>
      <c r="AD27" s="13"/>
      <c r="AE27" s="13"/>
      <c r="AF27" s="13"/>
      <c r="AG27" s="13"/>
      <c r="AH27" s="13"/>
      <c r="AI27" s="13"/>
      <c r="AJ27" s="13"/>
      <c r="AK27" s="13"/>
      <c r="AL27" s="13"/>
      <c r="AM27" s="13"/>
      <c r="AN27" s="13"/>
      <c r="AO27" s="13"/>
    </row>
    <row r="28" spans="1:41" s="1" customFormat="1" ht="26.1" customHeight="1" x14ac:dyDescent="0.2">
      <c r="A28" s="210"/>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row>
    <row r="29" spans="1:41" ht="15.9" customHeight="1" x14ac:dyDescent="0.2">
      <c r="A29" s="210"/>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row>
    <row r="30" spans="1:41" ht="15.9" customHeight="1" x14ac:dyDescent="0.2">
      <c r="A30" s="210"/>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row>
    <row r="31" spans="1:41" ht="15.9" customHeight="1" x14ac:dyDescent="0.2">
      <c r="A31" s="210"/>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row>
    <row r="32" spans="1:41" x14ac:dyDescent="0.2">
      <c r="A32"/>
    </row>
    <row r="33" spans="1:1" x14ac:dyDescent="0.2">
      <c r="A33"/>
    </row>
    <row r="34" spans="1:1" x14ac:dyDescent="0.2">
      <c r="A34"/>
    </row>
    <row r="35" spans="1:1" x14ac:dyDescent="0.2">
      <c r="A35"/>
    </row>
  </sheetData>
  <mergeCells count="99">
    <mergeCell ref="B11:I11"/>
    <mergeCell ref="B12:I12"/>
    <mergeCell ref="J13:K13"/>
    <mergeCell ref="L13:M13"/>
    <mergeCell ref="W19:Y19"/>
    <mergeCell ref="Y13:Z13"/>
    <mergeCell ref="B14:D14"/>
    <mergeCell ref="E14:F14"/>
    <mergeCell ref="G14:H14"/>
    <mergeCell ref="I14:J14"/>
    <mergeCell ref="W14:Z14"/>
    <mergeCell ref="O13:V13"/>
    <mergeCell ref="W16:Y16"/>
    <mergeCell ref="B15:D15"/>
    <mergeCell ref="E15:F15"/>
    <mergeCell ref="G15:H15"/>
    <mergeCell ref="A21:Z31"/>
    <mergeCell ref="C2:Z2"/>
    <mergeCell ref="C4:F5"/>
    <mergeCell ref="C6:F7"/>
    <mergeCell ref="G4:S5"/>
    <mergeCell ref="G6:S7"/>
    <mergeCell ref="B10:I10"/>
    <mergeCell ref="A4:B4"/>
    <mergeCell ref="T4:T5"/>
    <mergeCell ref="U4:Z5"/>
    <mergeCell ref="A5:B5"/>
    <mergeCell ref="A6:B6"/>
    <mergeCell ref="T6:T7"/>
    <mergeCell ref="U6:Z7"/>
    <mergeCell ref="B13:I13"/>
    <mergeCell ref="A7:B7"/>
    <mergeCell ref="A1:Z1"/>
    <mergeCell ref="A2:B2"/>
    <mergeCell ref="A3:B3"/>
    <mergeCell ref="C3:S3"/>
    <mergeCell ref="U3:Z3"/>
    <mergeCell ref="A8:B8"/>
    <mergeCell ref="C8:Z8"/>
    <mergeCell ref="B9:I9"/>
    <mergeCell ref="J9:K9"/>
    <mergeCell ref="L9:M9"/>
    <mergeCell ref="O9:V9"/>
    <mergeCell ref="W9:X9"/>
    <mergeCell ref="Y9:Z9"/>
    <mergeCell ref="W10:X10"/>
    <mergeCell ref="Y10:Z10"/>
    <mergeCell ref="Y12:Z12"/>
    <mergeCell ref="J11:K11"/>
    <mergeCell ref="L11:M11"/>
    <mergeCell ref="W11:X11"/>
    <mergeCell ref="Y11:Z11"/>
    <mergeCell ref="O10:V10"/>
    <mergeCell ref="O11:V11"/>
    <mergeCell ref="O12:V12"/>
    <mergeCell ref="J10:K10"/>
    <mergeCell ref="L10:M10"/>
    <mergeCell ref="J12:K12"/>
    <mergeCell ref="L12:M12"/>
    <mergeCell ref="W12:X12"/>
    <mergeCell ref="B16:D16"/>
    <mergeCell ref="E16:F16"/>
    <mergeCell ref="G16:H16"/>
    <mergeCell ref="I16:J16"/>
    <mergeCell ref="L16:P16"/>
    <mergeCell ref="B17:D17"/>
    <mergeCell ref="E17:F17"/>
    <mergeCell ref="G17:H17"/>
    <mergeCell ref="I17:J17"/>
    <mergeCell ref="L17:P17"/>
    <mergeCell ref="B19:D19"/>
    <mergeCell ref="E19:F19"/>
    <mergeCell ref="G19:H19"/>
    <mergeCell ref="I19:J19"/>
    <mergeCell ref="L18:P18"/>
    <mergeCell ref="B18:D18"/>
    <mergeCell ref="E18:F18"/>
    <mergeCell ref="G18:H18"/>
    <mergeCell ref="I18:J18"/>
    <mergeCell ref="L19:P19"/>
    <mergeCell ref="W17:Y17"/>
    <mergeCell ref="Q18:S18"/>
    <mergeCell ref="T18:V18"/>
    <mergeCell ref="W18:Y18"/>
    <mergeCell ref="Q20:V20"/>
    <mergeCell ref="W20:Y20"/>
    <mergeCell ref="Q16:S16"/>
    <mergeCell ref="T16:V16"/>
    <mergeCell ref="E20:F20"/>
    <mergeCell ref="Q17:S17"/>
    <mergeCell ref="T17:V17"/>
    <mergeCell ref="G20:H20"/>
    <mergeCell ref="I20:J20"/>
    <mergeCell ref="I15:J15"/>
    <mergeCell ref="L15:P15"/>
    <mergeCell ref="W13:X13"/>
    <mergeCell ref="Q15:S15"/>
    <mergeCell ref="T15:V15"/>
    <mergeCell ref="W15:Y15"/>
  </mergeCells>
  <phoneticPr fontId="2"/>
  <pageMargins left="0.7" right="0.7" top="0.75" bottom="0.75" header="0.3" footer="0.3"/>
  <pageSetup paperSize="9" scale="93" orientation="portrait" horizontalDpi="4294967292" r:id="rId1"/>
  <headerFooter alignWithMargins="0">
    <oddHeader>&amp;R&amp;"ＭＳ 明朝,標準"&amp;9&amp;D　現在　〈表紙〉</oddHeader>
    <oddFooter>&amp;R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7"/>
  <sheetViews>
    <sheetView view="pageBreakPreview" zoomScale="75" zoomScaleNormal="75" zoomScaleSheetLayoutView="75" workbookViewId="0">
      <selection activeCell="I11" sqref="I11"/>
    </sheetView>
  </sheetViews>
  <sheetFormatPr defaultColWidth="9" defaultRowHeight="13.2" x14ac:dyDescent="0.2"/>
  <cols>
    <col min="1" max="1" width="3.21875" style="15" bestFit="1" customWidth="1"/>
    <col min="2" max="2" width="8.88671875" style="70" customWidth="1"/>
    <col min="3" max="4" width="18.6640625" style="69" customWidth="1"/>
    <col min="5" max="5" width="8.88671875" style="70" customWidth="1"/>
    <col min="6" max="6" width="10.6640625" style="70" customWidth="1"/>
    <col min="7" max="7" width="8.88671875" style="69" customWidth="1"/>
    <col min="8" max="9" width="10.6640625" style="70" customWidth="1"/>
    <col min="10" max="10" width="10.6640625" style="69" customWidth="1"/>
    <col min="11" max="11" width="37" style="71" customWidth="1"/>
    <col min="12" max="12" width="14.6640625" style="69" customWidth="1"/>
    <col min="13" max="13" width="5.44140625" style="69" customWidth="1"/>
    <col min="14" max="15" width="8.88671875" style="72" customWidth="1"/>
    <col min="16" max="17" width="8.88671875" style="73" customWidth="1"/>
    <col min="18" max="16384" width="9" style="15"/>
  </cols>
  <sheetData>
    <row r="1" spans="1:20" s="14" customFormat="1" ht="30" customHeight="1" x14ac:dyDescent="0.2">
      <c r="B1" s="74"/>
      <c r="C1" s="81" t="s">
        <v>0</v>
      </c>
      <c r="D1" s="242" t="str">
        <f>表紙!C2</f>
        <v>○○中学校</v>
      </c>
      <c r="E1" s="242"/>
      <c r="F1" s="242"/>
      <c r="G1" s="242"/>
      <c r="H1" s="242"/>
      <c r="I1" s="74"/>
      <c r="J1" s="80"/>
      <c r="K1" s="75"/>
      <c r="L1" s="74"/>
      <c r="M1" s="74"/>
      <c r="N1" s="76"/>
      <c r="O1" s="76"/>
      <c r="P1" s="76"/>
      <c r="Q1" s="77"/>
    </row>
    <row r="2" spans="1:20" s="14" customFormat="1" ht="9.9" customHeight="1" x14ac:dyDescent="0.2">
      <c r="B2" s="74"/>
      <c r="C2" s="74"/>
      <c r="D2" s="78"/>
      <c r="E2" s="74"/>
      <c r="F2" s="74"/>
      <c r="G2" s="79"/>
      <c r="H2" s="74"/>
      <c r="I2" s="74"/>
      <c r="J2" s="80"/>
      <c r="K2" s="75"/>
      <c r="L2" s="74"/>
      <c r="M2" s="74"/>
      <c r="N2" s="76"/>
      <c r="O2" s="76"/>
      <c r="P2" s="76"/>
      <c r="Q2" s="77"/>
    </row>
    <row r="3" spans="1:20" s="14" customFormat="1" ht="14.1" customHeight="1" x14ac:dyDescent="0.2">
      <c r="A3" s="239"/>
      <c r="B3" s="253" t="s">
        <v>41</v>
      </c>
      <c r="C3" s="249" t="s">
        <v>68</v>
      </c>
      <c r="D3" s="249" t="s">
        <v>69</v>
      </c>
      <c r="E3" s="253" t="s">
        <v>32</v>
      </c>
      <c r="F3" s="256" t="s">
        <v>42</v>
      </c>
      <c r="G3" s="243" t="s">
        <v>33</v>
      </c>
      <c r="H3" s="245" t="s">
        <v>43</v>
      </c>
      <c r="I3" s="247" t="s">
        <v>2</v>
      </c>
      <c r="J3" s="249" t="s">
        <v>70</v>
      </c>
      <c r="K3" s="249" t="s">
        <v>71</v>
      </c>
      <c r="L3" s="249" t="s">
        <v>72</v>
      </c>
      <c r="M3" s="240" t="s">
        <v>81</v>
      </c>
      <c r="N3" s="30" t="s">
        <v>44</v>
      </c>
      <c r="O3" s="31" t="s">
        <v>45</v>
      </c>
      <c r="P3" s="32" t="s">
        <v>46</v>
      </c>
      <c r="Q3" s="251" t="s">
        <v>47</v>
      </c>
    </row>
    <row r="4" spans="1:20" s="14" customFormat="1" ht="14.1" customHeight="1" x14ac:dyDescent="0.2">
      <c r="A4" s="239"/>
      <c r="B4" s="254"/>
      <c r="C4" s="250"/>
      <c r="D4" s="255"/>
      <c r="E4" s="254"/>
      <c r="F4" s="257"/>
      <c r="G4" s="244"/>
      <c r="H4" s="246"/>
      <c r="I4" s="248"/>
      <c r="J4" s="250"/>
      <c r="K4" s="250"/>
      <c r="L4" s="250"/>
      <c r="M4" s="241"/>
      <c r="N4" s="33" t="s">
        <v>48</v>
      </c>
      <c r="O4" s="34" t="s">
        <v>49</v>
      </c>
      <c r="P4" s="35" t="s">
        <v>50</v>
      </c>
      <c r="Q4" s="252"/>
    </row>
    <row r="5" spans="1:20" s="36" customFormat="1" ht="24.9" customHeight="1" x14ac:dyDescent="0.2">
      <c r="A5" s="36">
        <v>0</v>
      </c>
      <c r="B5" s="84">
        <v>12345</v>
      </c>
      <c r="C5" s="84" t="s">
        <v>73</v>
      </c>
      <c r="D5" s="84" t="s">
        <v>74</v>
      </c>
      <c r="E5" s="84" t="s">
        <v>52</v>
      </c>
      <c r="F5" s="85">
        <v>39573</v>
      </c>
      <c r="G5" s="86">
        <v>7</v>
      </c>
      <c r="H5" s="87">
        <v>39573</v>
      </c>
      <c r="I5" s="88">
        <v>23743</v>
      </c>
      <c r="J5" s="84" t="s">
        <v>51</v>
      </c>
      <c r="K5" s="89" t="s">
        <v>75</v>
      </c>
      <c r="L5" s="84" t="s">
        <v>76</v>
      </c>
      <c r="M5" s="82" t="s">
        <v>82</v>
      </c>
      <c r="N5" s="90">
        <v>2000</v>
      </c>
      <c r="O5" s="90">
        <v>1000</v>
      </c>
      <c r="P5" s="91">
        <v>3000</v>
      </c>
      <c r="Q5" s="92">
        <f>SUM(N5:P5)</f>
        <v>6000</v>
      </c>
      <c r="T5" s="63" t="s">
        <v>77</v>
      </c>
    </row>
    <row r="6" spans="1:20" s="41" customFormat="1" ht="27" customHeight="1" x14ac:dyDescent="0.2">
      <c r="A6" s="36">
        <v>1</v>
      </c>
      <c r="B6" s="37"/>
      <c r="C6" s="37"/>
      <c r="D6" s="37"/>
      <c r="E6" s="37"/>
      <c r="F6" s="64"/>
      <c r="G6" s="65"/>
      <c r="H6" s="64"/>
      <c r="I6" s="66"/>
      <c r="J6" s="37"/>
      <c r="K6" s="38"/>
      <c r="L6" s="37"/>
      <c r="M6" s="83"/>
      <c r="N6" s="39"/>
      <c r="O6" s="39"/>
      <c r="P6" s="40"/>
      <c r="Q6" s="67"/>
      <c r="T6" s="41" t="s">
        <v>52</v>
      </c>
    </row>
    <row r="7" spans="1:20" s="41" customFormat="1" ht="27" customHeight="1" x14ac:dyDescent="0.2">
      <c r="A7" s="36">
        <v>2</v>
      </c>
      <c r="B7" s="37"/>
      <c r="C7" s="37"/>
      <c r="D7" s="37"/>
      <c r="E7" s="37"/>
      <c r="F7" s="64"/>
      <c r="G7" s="65"/>
      <c r="H7" s="64"/>
      <c r="I7" s="66"/>
      <c r="J7" s="37"/>
      <c r="K7" s="38"/>
      <c r="L7" s="37"/>
      <c r="M7" s="83"/>
      <c r="N7" s="42"/>
      <c r="O7" s="42"/>
      <c r="P7" s="43"/>
      <c r="Q7" s="67" t="str">
        <f t="shared" ref="Q7:Q15" si="0">IF(P7="","",SUM(N7:P7))</f>
        <v/>
      </c>
      <c r="T7" s="41" t="s">
        <v>78</v>
      </c>
    </row>
    <row r="8" spans="1:20" s="41" customFormat="1" ht="27" customHeight="1" x14ac:dyDescent="0.2">
      <c r="A8" s="36">
        <v>3</v>
      </c>
      <c r="B8" s="37"/>
      <c r="C8" s="37"/>
      <c r="D8" s="37"/>
      <c r="E8" s="37"/>
      <c r="F8" s="64"/>
      <c r="G8" s="65"/>
      <c r="H8" s="64"/>
      <c r="I8" s="66"/>
      <c r="J8" s="37"/>
      <c r="K8" s="38"/>
      <c r="L8" s="37"/>
      <c r="M8" s="83"/>
      <c r="N8" s="42"/>
      <c r="O8" s="42"/>
      <c r="P8" s="43"/>
      <c r="Q8" s="67" t="str">
        <f t="shared" si="0"/>
        <v/>
      </c>
      <c r="T8" s="68">
        <v>1</v>
      </c>
    </row>
    <row r="9" spans="1:20" s="41" customFormat="1" ht="27" customHeight="1" x14ac:dyDescent="0.2">
      <c r="A9" s="36">
        <v>4</v>
      </c>
      <c r="B9" s="37"/>
      <c r="C9" s="37"/>
      <c r="D9" s="37"/>
      <c r="E9" s="37"/>
      <c r="F9" s="64"/>
      <c r="G9" s="65"/>
      <c r="H9" s="64"/>
      <c r="I9" s="66"/>
      <c r="J9" s="37"/>
      <c r="K9" s="38"/>
      <c r="L9" s="37"/>
      <c r="M9" s="83"/>
      <c r="N9" s="42"/>
      <c r="O9" s="42"/>
      <c r="P9" s="43"/>
      <c r="Q9" s="67" t="str">
        <f t="shared" si="0"/>
        <v/>
      </c>
      <c r="T9" s="68">
        <f ca="1">TODAY()</f>
        <v>45774</v>
      </c>
    </row>
    <row r="10" spans="1:20" s="41" customFormat="1" ht="27" customHeight="1" x14ac:dyDescent="0.2">
      <c r="A10" s="36">
        <v>5</v>
      </c>
      <c r="B10" s="37"/>
      <c r="C10" s="37"/>
      <c r="D10" s="37"/>
      <c r="E10" s="37"/>
      <c r="F10" s="64"/>
      <c r="G10" s="65"/>
      <c r="H10" s="64"/>
      <c r="I10" s="66"/>
      <c r="J10" s="37"/>
      <c r="K10" s="38"/>
      <c r="L10" s="37"/>
      <c r="M10" s="83"/>
      <c r="N10" s="42"/>
      <c r="O10" s="42"/>
      <c r="P10" s="43"/>
      <c r="Q10" s="67" t="str">
        <f t="shared" si="0"/>
        <v/>
      </c>
      <c r="T10" s="41" t="s">
        <v>85</v>
      </c>
    </row>
    <row r="11" spans="1:20" s="41" customFormat="1" ht="27" customHeight="1" x14ac:dyDescent="0.2">
      <c r="A11" s="36">
        <v>6</v>
      </c>
      <c r="B11" s="37"/>
      <c r="C11" s="37"/>
      <c r="D11" s="37"/>
      <c r="E11" s="37"/>
      <c r="F11" s="64"/>
      <c r="G11" s="65"/>
      <c r="H11" s="64"/>
      <c r="I11" s="66"/>
      <c r="J11" s="37"/>
      <c r="K11" s="38"/>
      <c r="L11" s="37"/>
      <c r="M11" s="83"/>
      <c r="N11" s="42"/>
      <c r="O11" s="42"/>
      <c r="P11" s="43"/>
      <c r="Q11" s="67" t="str">
        <f t="shared" si="0"/>
        <v/>
      </c>
      <c r="T11" s="41" t="s">
        <v>86</v>
      </c>
    </row>
    <row r="12" spans="1:20" s="41" customFormat="1" ht="27" customHeight="1" x14ac:dyDescent="0.2">
      <c r="A12" s="36">
        <v>7</v>
      </c>
      <c r="B12" s="37"/>
      <c r="C12" s="37"/>
      <c r="D12" s="37"/>
      <c r="E12" s="37"/>
      <c r="F12" s="64"/>
      <c r="G12" s="65"/>
      <c r="H12" s="64"/>
      <c r="I12" s="66"/>
      <c r="J12" s="37"/>
      <c r="K12" s="38"/>
      <c r="L12" s="37"/>
      <c r="M12" s="83"/>
      <c r="N12" s="42"/>
      <c r="O12" s="42"/>
      <c r="P12" s="43"/>
      <c r="Q12" s="67" t="str">
        <f t="shared" si="0"/>
        <v/>
      </c>
    </row>
    <row r="13" spans="1:20" s="41" customFormat="1" ht="27" customHeight="1" x14ac:dyDescent="0.2">
      <c r="A13" s="36">
        <v>8</v>
      </c>
      <c r="B13" s="37"/>
      <c r="C13" s="37"/>
      <c r="D13" s="37"/>
      <c r="E13" s="37"/>
      <c r="F13" s="64"/>
      <c r="G13" s="65"/>
      <c r="H13" s="64"/>
      <c r="I13" s="66"/>
      <c r="J13" s="37"/>
      <c r="K13" s="38"/>
      <c r="L13" s="37"/>
      <c r="M13" s="83"/>
      <c r="N13" s="42"/>
      <c r="O13" s="42"/>
      <c r="P13" s="43"/>
      <c r="Q13" s="67" t="str">
        <f t="shared" si="0"/>
        <v/>
      </c>
    </row>
    <row r="14" spans="1:20" s="41" customFormat="1" ht="27" customHeight="1" x14ac:dyDescent="0.2">
      <c r="A14" s="36">
        <v>9</v>
      </c>
      <c r="B14" s="37"/>
      <c r="C14" s="37"/>
      <c r="D14" s="37"/>
      <c r="E14" s="37"/>
      <c r="F14" s="64"/>
      <c r="G14" s="65"/>
      <c r="H14" s="64"/>
      <c r="I14" s="66"/>
      <c r="J14" s="37"/>
      <c r="K14" s="38"/>
      <c r="L14" s="37"/>
      <c r="M14" s="83"/>
      <c r="N14" s="39"/>
      <c r="O14" s="39"/>
      <c r="P14" s="40"/>
      <c r="Q14" s="67" t="str">
        <f t="shared" si="0"/>
        <v/>
      </c>
    </row>
    <row r="15" spans="1:20" s="41" customFormat="1" ht="27" customHeight="1" x14ac:dyDescent="0.2">
      <c r="A15" s="36">
        <v>10</v>
      </c>
      <c r="B15" s="37"/>
      <c r="C15" s="37"/>
      <c r="D15" s="37"/>
      <c r="E15" s="37"/>
      <c r="F15" s="64"/>
      <c r="G15" s="65"/>
      <c r="H15" s="64"/>
      <c r="I15" s="66"/>
      <c r="J15" s="37"/>
      <c r="K15" s="38"/>
      <c r="L15" s="37"/>
      <c r="M15" s="83"/>
      <c r="N15" s="39"/>
      <c r="O15" s="39"/>
      <c r="P15" s="40"/>
      <c r="Q15" s="67" t="str">
        <f t="shared" si="0"/>
        <v/>
      </c>
    </row>
    <row r="16" spans="1:20" s="41" customFormat="1" ht="27" customHeight="1" x14ac:dyDescent="0.2">
      <c r="A16" s="36"/>
      <c r="B16" s="37"/>
      <c r="C16" s="37"/>
      <c r="D16" s="37"/>
      <c r="E16" s="37"/>
      <c r="F16" s="64"/>
      <c r="G16" s="65"/>
      <c r="H16" s="64"/>
      <c r="I16" s="66"/>
      <c r="J16" s="37"/>
      <c r="K16" s="38"/>
      <c r="L16" s="37"/>
      <c r="M16" s="83"/>
      <c r="N16" s="39">
        <f>SUM(N6:N15)</f>
        <v>0</v>
      </c>
      <c r="O16" s="39">
        <f>SUM(O6:O15)</f>
        <v>0</v>
      </c>
      <c r="P16" s="40">
        <f>SUM(P6:P15)</f>
        <v>0</v>
      </c>
      <c r="Q16" s="67">
        <f t="shared" ref="Q16" si="1">SUM(N16:P16)</f>
        <v>0</v>
      </c>
    </row>
    <row r="17" spans="3:3" x14ac:dyDescent="0.2">
      <c r="C17" s="71" t="s">
        <v>79</v>
      </c>
    </row>
  </sheetData>
  <mergeCells count="15">
    <mergeCell ref="Q3:Q4"/>
    <mergeCell ref="B3:B4"/>
    <mergeCell ref="C3:C4"/>
    <mergeCell ref="D3:D4"/>
    <mergeCell ref="E3:E4"/>
    <mergeCell ref="F3:F4"/>
    <mergeCell ref="A3:A4"/>
    <mergeCell ref="M3:M4"/>
    <mergeCell ref="D1:H1"/>
    <mergeCell ref="G3:G4"/>
    <mergeCell ref="H3:H4"/>
    <mergeCell ref="I3:I4"/>
    <mergeCell ref="J3:J4"/>
    <mergeCell ref="K3:K4"/>
    <mergeCell ref="L3:L4"/>
  </mergeCells>
  <phoneticPr fontId="2"/>
  <dataValidations count="6">
    <dataValidation type="list" allowBlank="1" showInputMessage="1" showErrorMessage="1" sqref="E6:E15" xr:uid="{9ECC192A-5C74-4D18-AF97-D1080517763E}">
      <formula1>$T$5:$T$7</formula1>
    </dataValidation>
    <dataValidation type="date" allowBlank="1" showInputMessage="1" showErrorMessage="1" errorTitle="入力エラー" error="正しく日付を入力してください。" promptTitle="日付の入力" prompt="2020/1/1かR2.3.31と日付を入力してください。" sqref="I6:I12" xr:uid="{FE05E2ED-B840-4CEB-B57B-921E3C510B2B}">
      <formula1>W8</formula1>
      <formula2>W9</formula2>
    </dataValidation>
    <dataValidation type="date" allowBlank="1" showInputMessage="1" showErrorMessage="1" errorTitle="入力エラー" error="正しく日付を入力してください。" promptTitle="日付の入力" prompt="2020/1/1かR2.3.31と日付を入力してください。" sqref="I14:I15" xr:uid="{C888051A-3E05-483C-9330-EB1156F870A3}">
      <formula1>#REF!</formula1>
      <formula2>#REF!</formula2>
    </dataValidation>
    <dataValidation type="date" allowBlank="1" showInputMessage="1" showErrorMessage="1" errorTitle="入力エラー" error="正しく日付を入力してください。" promptTitle="日付の入力" prompt="2020/1/1かR2.3.31と日付を入力してください。" sqref="I13" xr:uid="{E752BAAB-8F6F-4201-86AA-6501C8221D71}">
      <formula1>W15</formula1>
      <formula2>#REF!</formula2>
    </dataValidation>
    <dataValidation type="list" allowBlank="1" showInputMessage="1" showErrorMessage="1" promptTitle="高段者名簿掲載可否" prompt="埼剣連高段者名簿に住所・電話番号の掲載可否（可：○、否：✕）を選択してください。" sqref="M5:M16" xr:uid="{67DEFA80-C06E-4422-B91D-73901580A119}">
      <formula1>$T$10:$T$11</formula1>
    </dataValidation>
    <dataValidation type="date" allowBlank="1" showInputMessage="1" showErrorMessage="1" errorTitle="入力エラー" error="正しく日付を入力してください。" promptTitle="日付の入力" prompt="2020/1/1かR2.3.31と日付を入力してください。" sqref="F6:F16 H6:H16" xr:uid="{2620679D-5494-4BEE-A939-B158B8E47C0D}">
      <formula1>$T$8</formula1>
      <formula2>$T$9</formula2>
    </dataValidation>
  </dataValidations>
  <pageMargins left="0.7" right="0.7" top="0.75" bottom="0.75" header="0.3" footer="0.3"/>
  <pageSetup paperSize="9" scale="44" fitToHeight="0" orientation="portrait"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4"/>
  <sheetViews>
    <sheetView view="pageBreakPreview" zoomScaleNormal="100" zoomScaleSheetLayoutView="100" workbookViewId="0">
      <pane ySplit="1" topLeftCell="A2" activePane="bottomLeft" state="frozen"/>
      <selection pane="bottomLeft" activeCell="L7" sqref="L7"/>
    </sheetView>
  </sheetViews>
  <sheetFormatPr defaultRowHeight="13.2" x14ac:dyDescent="0.2"/>
  <cols>
    <col min="1" max="1" width="6" customWidth="1"/>
    <col min="2" max="2" width="18.6640625" customWidth="1"/>
    <col min="5" max="5" width="9.109375" customWidth="1"/>
    <col min="6" max="6" width="12.6640625" customWidth="1"/>
    <col min="7" max="7" width="13.21875" customWidth="1"/>
    <col min="9" max="9" width="9" customWidth="1"/>
    <col min="12" max="12" width="42.44140625" bestFit="1" customWidth="1"/>
  </cols>
  <sheetData>
    <row r="1" spans="1:12" s="44" customFormat="1" ht="20.399999999999999" customHeight="1" x14ac:dyDescent="0.2">
      <c r="A1" s="51" t="s">
        <v>60</v>
      </c>
      <c r="B1" s="52" t="s">
        <v>54</v>
      </c>
      <c r="C1" s="52" t="s">
        <v>53</v>
      </c>
      <c r="D1" s="52" t="s">
        <v>55</v>
      </c>
      <c r="E1" s="52" t="s">
        <v>56</v>
      </c>
      <c r="F1" s="52" t="s">
        <v>57</v>
      </c>
      <c r="G1" s="52" t="s">
        <v>58</v>
      </c>
      <c r="H1" s="56" t="s">
        <v>61</v>
      </c>
      <c r="I1" s="56" t="s">
        <v>62</v>
      </c>
      <c r="J1" s="56" t="s">
        <v>63</v>
      </c>
      <c r="K1" s="53" t="s">
        <v>47</v>
      </c>
      <c r="L1" s="62" t="s">
        <v>65</v>
      </c>
    </row>
    <row r="2" spans="1:12" s="45" customFormat="1" ht="20.100000000000001" customHeight="1" x14ac:dyDescent="0.2">
      <c r="A2" s="108">
        <v>0</v>
      </c>
      <c r="B2" s="46" t="s">
        <v>59</v>
      </c>
      <c r="C2" s="46">
        <v>3</v>
      </c>
      <c r="D2" s="46">
        <v>1</v>
      </c>
      <c r="E2" s="46">
        <v>2</v>
      </c>
      <c r="F2" s="57">
        <v>43885</v>
      </c>
      <c r="G2" s="46">
        <v>1234567</v>
      </c>
      <c r="H2" s="58"/>
      <c r="I2" s="58"/>
      <c r="J2" s="58">
        <v>1000</v>
      </c>
      <c r="K2" s="59">
        <f t="shared" ref="K2:K52" si="0">IF(J2="","",SUM(H2:J2))</f>
        <v>1000</v>
      </c>
      <c r="L2" s="60" t="s">
        <v>67</v>
      </c>
    </row>
    <row r="3" spans="1:12" ht="20.100000000000001" customHeight="1" x14ac:dyDescent="0.2">
      <c r="A3" s="109">
        <v>1</v>
      </c>
      <c r="B3" s="105"/>
      <c r="C3" s="101"/>
      <c r="D3" s="101"/>
      <c r="E3" s="101"/>
      <c r="F3" s="104"/>
      <c r="G3" s="105"/>
      <c r="H3" s="47"/>
      <c r="I3" s="47"/>
      <c r="J3" s="47"/>
      <c r="K3" s="49" t="str">
        <f t="shared" si="0"/>
        <v/>
      </c>
      <c r="L3" s="48" t="s">
        <v>64</v>
      </c>
    </row>
    <row r="4" spans="1:12" ht="20.100000000000001" customHeight="1" x14ac:dyDescent="0.2">
      <c r="A4" s="110">
        <v>2</v>
      </c>
      <c r="B4" s="106"/>
      <c r="C4" s="102"/>
      <c r="D4" s="102"/>
      <c r="E4" s="102"/>
      <c r="F4" s="104"/>
      <c r="G4" s="106"/>
      <c r="H4" s="48"/>
      <c r="I4" s="48"/>
      <c r="J4" s="48"/>
      <c r="K4" s="50" t="str">
        <f t="shared" si="0"/>
        <v/>
      </c>
      <c r="L4" s="48" t="s">
        <v>66</v>
      </c>
    </row>
    <row r="5" spans="1:12" ht="20.100000000000001" customHeight="1" x14ac:dyDescent="0.2">
      <c r="A5" s="110">
        <v>3</v>
      </c>
      <c r="B5" s="106"/>
      <c r="C5" s="102"/>
      <c r="D5" s="102"/>
      <c r="E5" s="102"/>
      <c r="F5" s="104"/>
      <c r="G5" s="106"/>
      <c r="H5" s="48"/>
      <c r="I5" s="48"/>
      <c r="J5" s="48"/>
      <c r="K5" s="50" t="str">
        <f t="shared" si="0"/>
        <v/>
      </c>
      <c r="L5" s="48" t="s">
        <v>80</v>
      </c>
    </row>
    <row r="6" spans="1:12" ht="20.100000000000001" customHeight="1" x14ac:dyDescent="0.2">
      <c r="A6" s="110">
        <v>4</v>
      </c>
      <c r="B6" s="106"/>
      <c r="C6" s="102"/>
      <c r="D6" s="102"/>
      <c r="E6" s="102"/>
      <c r="F6" s="104"/>
      <c r="G6" s="106"/>
      <c r="H6" s="48"/>
      <c r="I6" s="48"/>
      <c r="J6" s="48"/>
      <c r="K6" s="50" t="str">
        <f t="shared" si="0"/>
        <v/>
      </c>
      <c r="L6" s="48"/>
    </row>
    <row r="7" spans="1:12" ht="20.100000000000001" customHeight="1" x14ac:dyDescent="0.2">
      <c r="A7" s="110">
        <v>5</v>
      </c>
      <c r="B7" s="106"/>
      <c r="C7" s="102"/>
      <c r="D7" s="102"/>
      <c r="E7" s="102"/>
      <c r="F7" s="104"/>
      <c r="G7" s="106"/>
      <c r="H7" s="48"/>
      <c r="I7" s="48"/>
      <c r="J7" s="48"/>
      <c r="K7" s="50" t="str">
        <f t="shared" si="0"/>
        <v/>
      </c>
      <c r="L7" s="112">
        <f ca="1">TODAY()</f>
        <v>45774</v>
      </c>
    </row>
    <row r="8" spans="1:12" ht="20.100000000000001" customHeight="1" x14ac:dyDescent="0.2">
      <c r="A8" s="110">
        <v>6</v>
      </c>
      <c r="B8" s="106"/>
      <c r="C8" s="102"/>
      <c r="D8" s="102"/>
      <c r="E8" s="102"/>
      <c r="F8" s="104"/>
      <c r="G8" s="106"/>
      <c r="H8" s="48"/>
      <c r="I8" s="48"/>
      <c r="J8" s="48"/>
      <c r="K8" s="50" t="str">
        <f t="shared" si="0"/>
        <v/>
      </c>
      <c r="L8" s="48"/>
    </row>
    <row r="9" spans="1:12" ht="20.100000000000001" customHeight="1" x14ac:dyDescent="0.2">
      <c r="A9" s="110">
        <v>7</v>
      </c>
      <c r="B9" s="106"/>
      <c r="C9" s="102"/>
      <c r="D9" s="102"/>
      <c r="E9" s="102"/>
      <c r="F9" s="104"/>
      <c r="G9" s="106"/>
      <c r="H9" s="48"/>
      <c r="I9" s="48"/>
      <c r="J9" s="48"/>
      <c r="K9" s="50" t="str">
        <f t="shared" si="0"/>
        <v/>
      </c>
      <c r="L9" s="48"/>
    </row>
    <row r="10" spans="1:12" ht="20.100000000000001" customHeight="1" x14ac:dyDescent="0.2">
      <c r="A10" s="110">
        <v>8</v>
      </c>
      <c r="B10" s="106"/>
      <c r="C10" s="102"/>
      <c r="D10" s="102"/>
      <c r="E10" s="102"/>
      <c r="F10" s="104"/>
      <c r="G10" s="106"/>
      <c r="H10" s="48"/>
      <c r="I10" s="48"/>
      <c r="J10" s="48"/>
      <c r="K10" s="50" t="str">
        <f t="shared" si="0"/>
        <v/>
      </c>
      <c r="L10" s="48"/>
    </row>
    <row r="11" spans="1:12" ht="20.100000000000001" customHeight="1" x14ac:dyDescent="0.2">
      <c r="A11" s="110">
        <v>9</v>
      </c>
      <c r="B11" s="106"/>
      <c r="C11" s="102"/>
      <c r="D11" s="102"/>
      <c r="E11" s="102"/>
      <c r="F11" s="104"/>
      <c r="G11" s="106"/>
      <c r="H11" s="48"/>
      <c r="I11" s="48"/>
      <c r="J11" s="48"/>
      <c r="K11" s="50" t="str">
        <f t="shared" si="0"/>
        <v/>
      </c>
      <c r="L11" s="48"/>
    </row>
    <row r="12" spans="1:12" ht="20.100000000000001" customHeight="1" x14ac:dyDescent="0.2">
      <c r="A12" s="110">
        <v>10</v>
      </c>
      <c r="B12" s="106"/>
      <c r="C12" s="102"/>
      <c r="D12" s="102"/>
      <c r="E12" s="102"/>
      <c r="F12" s="104"/>
      <c r="G12" s="106"/>
      <c r="H12" s="48"/>
      <c r="I12" s="48"/>
      <c r="J12" s="48"/>
      <c r="K12" s="50" t="str">
        <f t="shared" si="0"/>
        <v/>
      </c>
      <c r="L12" s="48"/>
    </row>
    <row r="13" spans="1:12" ht="20.100000000000001" customHeight="1" x14ac:dyDescent="0.2">
      <c r="A13" s="110">
        <v>11</v>
      </c>
      <c r="B13" s="106"/>
      <c r="C13" s="102"/>
      <c r="D13" s="102"/>
      <c r="E13" s="102"/>
      <c r="F13" s="104"/>
      <c r="G13" s="106"/>
      <c r="H13" s="48"/>
      <c r="I13" s="48"/>
      <c r="J13" s="48"/>
      <c r="K13" s="50" t="str">
        <f t="shared" si="0"/>
        <v/>
      </c>
      <c r="L13" s="48"/>
    </row>
    <row r="14" spans="1:12" ht="20.100000000000001" customHeight="1" x14ac:dyDescent="0.2">
      <c r="A14" s="110">
        <v>12</v>
      </c>
      <c r="B14" s="106"/>
      <c r="C14" s="102"/>
      <c r="D14" s="102"/>
      <c r="E14" s="102"/>
      <c r="F14" s="104"/>
      <c r="G14" s="106"/>
      <c r="H14" s="48"/>
      <c r="I14" s="48"/>
      <c r="J14" s="48"/>
      <c r="K14" s="50" t="str">
        <f t="shared" si="0"/>
        <v/>
      </c>
      <c r="L14" s="48"/>
    </row>
    <row r="15" spans="1:12" ht="20.100000000000001" customHeight="1" x14ac:dyDescent="0.2">
      <c r="A15" s="110">
        <v>13</v>
      </c>
      <c r="B15" s="106"/>
      <c r="C15" s="102"/>
      <c r="D15" s="102"/>
      <c r="E15" s="102"/>
      <c r="F15" s="104"/>
      <c r="G15" s="106"/>
      <c r="H15" s="48"/>
      <c r="I15" s="48"/>
      <c r="J15" s="48"/>
      <c r="K15" s="50" t="str">
        <f t="shared" si="0"/>
        <v/>
      </c>
      <c r="L15" s="48"/>
    </row>
    <row r="16" spans="1:12" ht="20.100000000000001" customHeight="1" x14ac:dyDescent="0.2">
      <c r="A16" s="110">
        <v>14</v>
      </c>
      <c r="B16" s="106"/>
      <c r="C16" s="102"/>
      <c r="D16" s="102"/>
      <c r="E16" s="102"/>
      <c r="F16" s="104"/>
      <c r="G16" s="106"/>
      <c r="H16" s="48"/>
      <c r="I16" s="48"/>
      <c r="J16" s="48"/>
      <c r="K16" s="50" t="str">
        <f t="shared" si="0"/>
        <v/>
      </c>
      <c r="L16" s="48"/>
    </row>
    <row r="17" spans="1:12" ht="20.100000000000001" customHeight="1" x14ac:dyDescent="0.2">
      <c r="A17" s="110">
        <v>15</v>
      </c>
      <c r="B17" s="106"/>
      <c r="C17" s="102"/>
      <c r="D17" s="102"/>
      <c r="E17" s="102"/>
      <c r="F17" s="104"/>
      <c r="G17" s="106"/>
      <c r="H17" s="48"/>
      <c r="I17" s="48"/>
      <c r="J17" s="48"/>
      <c r="K17" s="50" t="str">
        <f t="shared" si="0"/>
        <v/>
      </c>
      <c r="L17" s="48"/>
    </row>
    <row r="18" spans="1:12" ht="20.100000000000001" customHeight="1" x14ac:dyDescent="0.2">
      <c r="A18" s="110">
        <v>16</v>
      </c>
      <c r="B18" s="106"/>
      <c r="C18" s="102"/>
      <c r="D18" s="102"/>
      <c r="E18" s="102"/>
      <c r="F18" s="104"/>
      <c r="G18" s="106"/>
      <c r="H18" s="48"/>
      <c r="I18" s="48"/>
      <c r="J18" s="48"/>
      <c r="K18" s="50" t="str">
        <f t="shared" si="0"/>
        <v/>
      </c>
      <c r="L18" s="48"/>
    </row>
    <row r="19" spans="1:12" ht="20.100000000000001" customHeight="1" x14ac:dyDescent="0.2">
      <c r="A19" s="110">
        <v>17</v>
      </c>
      <c r="B19" s="106"/>
      <c r="C19" s="102"/>
      <c r="D19" s="102"/>
      <c r="E19" s="102"/>
      <c r="F19" s="104"/>
      <c r="G19" s="106"/>
      <c r="H19" s="48"/>
      <c r="I19" s="48"/>
      <c r="J19" s="48"/>
      <c r="K19" s="50" t="str">
        <f t="shared" si="0"/>
        <v/>
      </c>
      <c r="L19" s="48"/>
    </row>
    <row r="20" spans="1:12" ht="20.100000000000001" customHeight="1" x14ac:dyDescent="0.2">
      <c r="A20" s="110">
        <v>18</v>
      </c>
      <c r="B20" s="106"/>
      <c r="C20" s="102"/>
      <c r="D20" s="102"/>
      <c r="E20" s="102"/>
      <c r="F20" s="104"/>
      <c r="G20" s="106"/>
      <c r="H20" s="48"/>
      <c r="I20" s="48"/>
      <c r="J20" s="48"/>
      <c r="K20" s="50" t="str">
        <f t="shared" si="0"/>
        <v/>
      </c>
      <c r="L20" s="48"/>
    </row>
    <row r="21" spans="1:12" ht="20.100000000000001" customHeight="1" x14ac:dyDescent="0.2">
      <c r="A21" s="110">
        <v>19</v>
      </c>
      <c r="B21" s="106"/>
      <c r="C21" s="102"/>
      <c r="D21" s="102"/>
      <c r="E21" s="102"/>
      <c r="F21" s="104"/>
      <c r="G21" s="106"/>
      <c r="H21" s="48"/>
      <c r="I21" s="48"/>
      <c r="J21" s="48"/>
      <c r="K21" s="50" t="str">
        <f t="shared" si="0"/>
        <v/>
      </c>
      <c r="L21" s="48"/>
    </row>
    <row r="22" spans="1:12" ht="20.100000000000001" customHeight="1" x14ac:dyDescent="0.2">
      <c r="A22" s="110">
        <v>20</v>
      </c>
      <c r="B22" s="106"/>
      <c r="C22" s="102"/>
      <c r="D22" s="102"/>
      <c r="E22" s="102"/>
      <c r="F22" s="104"/>
      <c r="G22" s="106"/>
      <c r="H22" s="48"/>
      <c r="I22" s="48"/>
      <c r="J22" s="48"/>
      <c r="K22" s="50" t="str">
        <f t="shared" si="0"/>
        <v/>
      </c>
      <c r="L22" s="48"/>
    </row>
    <row r="23" spans="1:12" ht="20.100000000000001" customHeight="1" x14ac:dyDescent="0.2">
      <c r="A23" s="110">
        <v>21</v>
      </c>
      <c r="B23" s="106"/>
      <c r="C23" s="102"/>
      <c r="D23" s="102"/>
      <c r="E23" s="102"/>
      <c r="F23" s="104"/>
      <c r="G23" s="106"/>
      <c r="H23" s="48"/>
      <c r="I23" s="48"/>
      <c r="J23" s="48"/>
      <c r="K23" s="50" t="str">
        <f t="shared" si="0"/>
        <v/>
      </c>
      <c r="L23" s="48"/>
    </row>
    <row r="24" spans="1:12" ht="20.100000000000001" customHeight="1" x14ac:dyDescent="0.2">
      <c r="A24" s="110">
        <v>22</v>
      </c>
      <c r="B24" s="106"/>
      <c r="C24" s="102"/>
      <c r="D24" s="102"/>
      <c r="E24" s="102"/>
      <c r="F24" s="104"/>
      <c r="G24" s="106"/>
      <c r="H24" s="48"/>
      <c r="I24" s="48"/>
      <c r="J24" s="48"/>
      <c r="K24" s="50" t="str">
        <f t="shared" si="0"/>
        <v/>
      </c>
      <c r="L24" s="48"/>
    </row>
    <row r="25" spans="1:12" ht="20.100000000000001" customHeight="1" x14ac:dyDescent="0.2">
      <c r="A25" s="110">
        <v>23</v>
      </c>
      <c r="B25" s="106"/>
      <c r="C25" s="102"/>
      <c r="D25" s="102"/>
      <c r="E25" s="102"/>
      <c r="F25" s="104"/>
      <c r="G25" s="106"/>
      <c r="H25" s="48"/>
      <c r="I25" s="48"/>
      <c r="J25" s="48"/>
      <c r="K25" s="50" t="str">
        <f t="shared" si="0"/>
        <v/>
      </c>
      <c r="L25" s="48"/>
    </row>
    <row r="26" spans="1:12" ht="20.100000000000001" customHeight="1" x14ac:dyDescent="0.2">
      <c r="A26" s="110">
        <v>24</v>
      </c>
      <c r="B26" s="106"/>
      <c r="C26" s="102"/>
      <c r="D26" s="102"/>
      <c r="E26" s="102"/>
      <c r="F26" s="104"/>
      <c r="G26" s="106"/>
      <c r="H26" s="48"/>
      <c r="I26" s="48"/>
      <c r="J26" s="48"/>
      <c r="K26" s="50" t="str">
        <f t="shared" si="0"/>
        <v/>
      </c>
      <c r="L26" s="48"/>
    </row>
    <row r="27" spans="1:12" ht="20.100000000000001" customHeight="1" x14ac:dyDescent="0.2">
      <c r="A27" s="110">
        <v>25</v>
      </c>
      <c r="B27" s="106"/>
      <c r="C27" s="102"/>
      <c r="D27" s="102"/>
      <c r="E27" s="102"/>
      <c r="F27" s="104"/>
      <c r="G27" s="106"/>
      <c r="H27" s="48"/>
      <c r="I27" s="48"/>
      <c r="J27" s="48"/>
      <c r="K27" s="50" t="str">
        <f t="shared" si="0"/>
        <v/>
      </c>
      <c r="L27" s="48"/>
    </row>
    <row r="28" spans="1:12" ht="20.100000000000001" customHeight="1" x14ac:dyDescent="0.2">
      <c r="A28" s="110">
        <v>26</v>
      </c>
      <c r="B28" s="106"/>
      <c r="C28" s="102"/>
      <c r="D28" s="102"/>
      <c r="E28" s="102"/>
      <c r="F28" s="104"/>
      <c r="G28" s="106"/>
      <c r="H28" s="48"/>
      <c r="I28" s="48"/>
      <c r="J28" s="48"/>
      <c r="K28" s="50" t="str">
        <f t="shared" si="0"/>
        <v/>
      </c>
      <c r="L28" s="48"/>
    </row>
    <row r="29" spans="1:12" ht="20.100000000000001" customHeight="1" x14ac:dyDescent="0.2">
      <c r="A29" s="110">
        <v>27</v>
      </c>
      <c r="B29" s="106"/>
      <c r="C29" s="102"/>
      <c r="D29" s="102"/>
      <c r="E29" s="102"/>
      <c r="F29" s="104"/>
      <c r="G29" s="106"/>
      <c r="H29" s="48"/>
      <c r="I29" s="48"/>
      <c r="J29" s="48"/>
      <c r="K29" s="50" t="str">
        <f t="shared" si="0"/>
        <v/>
      </c>
      <c r="L29" s="48"/>
    </row>
    <row r="30" spans="1:12" ht="20.100000000000001" customHeight="1" x14ac:dyDescent="0.2">
      <c r="A30" s="110">
        <v>28</v>
      </c>
      <c r="B30" s="106"/>
      <c r="C30" s="102"/>
      <c r="D30" s="102"/>
      <c r="E30" s="102"/>
      <c r="F30" s="104"/>
      <c r="G30" s="106"/>
      <c r="H30" s="48"/>
      <c r="I30" s="48"/>
      <c r="J30" s="48"/>
      <c r="K30" s="50" t="str">
        <f t="shared" si="0"/>
        <v/>
      </c>
      <c r="L30" s="48"/>
    </row>
    <row r="31" spans="1:12" ht="20.100000000000001" customHeight="1" x14ac:dyDescent="0.2">
      <c r="A31" s="110">
        <v>29</v>
      </c>
      <c r="B31" s="106"/>
      <c r="C31" s="102"/>
      <c r="D31" s="102"/>
      <c r="E31" s="102"/>
      <c r="F31" s="104"/>
      <c r="G31" s="106"/>
      <c r="H31" s="48"/>
      <c r="I31" s="48"/>
      <c r="J31" s="48"/>
      <c r="K31" s="50" t="str">
        <f t="shared" si="0"/>
        <v/>
      </c>
      <c r="L31" s="48"/>
    </row>
    <row r="32" spans="1:12" ht="20.100000000000001" customHeight="1" x14ac:dyDescent="0.2">
      <c r="A32" s="110">
        <v>30</v>
      </c>
      <c r="B32" s="106"/>
      <c r="C32" s="102"/>
      <c r="D32" s="102"/>
      <c r="E32" s="102"/>
      <c r="F32" s="104"/>
      <c r="G32" s="106"/>
      <c r="H32" s="48"/>
      <c r="I32" s="48"/>
      <c r="J32" s="48"/>
      <c r="K32" s="50" t="str">
        <f t="shared" si="0"/>
        <v/>
      </c>
      <c r="L32" s="48"/>
    </row>
    <row r="33" spans="1:12" ht="20.100000000000001" customHeight="1" x14ac:dyDescent="0.2">
      <c r="A33" s="110">
        <v>31</v>
      </c>
      <c r="B33" s="106"/>
      <c r="C33" s="102"/>
      <c r="D33" s="102"/>
      <c r="E33" s="102"/>
      <c r="F33" s="104"/>
      <c r="G33" s="106"/>
      <c r="H33" s="48"/>
      <c r="I33" s="48"/>
      <c r="J33" s="48"/>
      <c r="K33" s="50" t="str">
        <f t="shared" si="0"/>
        <v/>
      </c>
      <c r="L33" s="48"/>
    </row>
    <row r="34" spans="1:12" ht="20.100000000000001" customHeight="1" x14ac:dyDescent="0.2">
      <c r="A34" s="110">
        <v>32</v>
      </c>
      <c r="B34" s="106"/>
      <c r="C34" s="102"/>
      <c r="D34" s="102"/>
      <c r="E34" s="102"/>
      <c r="F34" s="104"/>
      <c r="G34" s="106"/>
      <c r="H34" s="48"/>
      <c r="I34" s="48"/>
      <c r="J34" s="48"/>
      <c r="K34" s="50" t="str">
        <f t="shared" si="0"/>
        <v/>
      </c>
      <c r="L34" s="48"/>
    </row>
    <row r="35" spans="1:12" ht="20.100000000000001" customHeight="1" x14ac:dyDescent="0.2">
      <c r="A35" s="110">
        <v>33</v>
      </c>
      <c r="B35" s="106"/>
      <c r="C35" s="102"/>
      <c r="D35" s="102"/>
      <c r="E35" s="102"/>
      <c r="F35" s="104"/>
      <c r="G35" s="106"/>
      <c r="H35" s="48"/>
      <c r="I35" s="48"/>
      <c r="J35" s="48"/>
      <c r="K35" s="50" t="str">
        <f t="shared" si="0"/>
        <v/>
      </c>
      <c r="L35" s="48"/>
    </row>
    <row r="36" spans="1:12" ht="20.100000000000001" customHeight="1" x14ac:dyDescent="0.2">
      <c r="A36" s="110">
        <v>34</v>
      </c>
      <c r="B36" s="106"/>
      <c r="C36" s="102"/>
      <c r="D36" s="102"/>
      <c r="E36" s="102"/>
      <c r="F36" s="104"/>
      <c r="G36" s="106"/>
      <c r="H36" s="48"/>
      <c r="I36" s="48"/>
      <c r="J36" s="48"/>
      <c r="K36" s="50" t="str">
        <f t="shared" si="0"/>
        <v/>
      </c>
      <c r="L36" s="48"/>
    </row>
    <row r="37" spans="1:12" ht="20.100000000000001" customHeight="1" x14ac:dyDescent="0.2">
      <c r="A37" s="110">
        <v>35</v>
      </c>
      <c r="B37" s="106"/>
      <c r="C37" s="102"/>
      <c r="D37" s="102"/>
      <c r="E37" s="102"/>
      <c r="F37" s="104"/>
      <c r="G37" s="106"/>
      <c r="H37" s="48"/>
      <c r="I37" s="48"/>
      <c r="J37" s="48"/>
      <c r="K37" s="50" t="str">
        <f t="shared" si="0"/>
        <v/>
      </c>
      <c r="L37" s="48"/>
    </row>
    <row r="38" spans="1:12" ht="20.100000000000001" customHeight="1" x14ac:dyDescent="0.2">
      <c r="A38" s="110">
        <v>36</v>
      </c>
      <c r="B38" s="106"/>
      <c r="C38" s="102"/>
      <c r="D38" s="102"/>
      <c r="E38" s="102"/>
      <c r="F38" s="104"/>
      <c r="G38" s="106"/>
      <c r="H38" s="48"/>
      <c r="I38" s="48"/>
      <c r="J38" s="48"/>
      <c r="K38" s="50" t="str">
        <f t="shared" si="0"/>
        <v/>
      </c>
      <c r="L38" s="48"/>
    </row>
    <row r="39" spans="1:12" ht="20.100000000000001" customHeight="1" x14ac:dyDescent="0.2">
      <c r="A39" s="110">
        <v>37</v>
      </c>
      <c r="B39" s="106"/>
      <c r="C39" s="102"/>
      <c r="D39" s="102"/>
      <c r="E39" s="102"/>
      <c r="F39" s="104"/>
      <c r="G39" s="106"/>
      <c r="H39" s="48"/>
      <c r="I39" s="48"/>
      <c r="J39" s="48"/>
      <c r="K39" s="50" t="str">
        <f t="shared" si="0"/>
        <v/>
      </c>
      <c r="L39" s="48"/>
    </row>
    <row r="40" spans="1:12" ht="20.100000000000001" customHeight="1" x14ac:dyDescent="0.2">
      <c r="A40" s="110">
        <v>38</v>
      </c>
      <c r="B40" s="106"/>
      <c r="C40" s="102"/>
      <c r="D40" s="102"/>
      <c r="E40" s="102"/>
      <c r="F40" s="104"/>
      <c r="G40" s="106"/>
      <c r="H40" s="48"/>
      <c r="I40" s="48"/>
      <c r="J40" s="48"/>
      <c r="K40" s="50" t="str">
        <f t="shared" si="0"/>
        <v/>
      </c>
      <c r="L40" s="48"/>
    </row>
    <row r="41" spans="1:12" ht="20.100000000000001" customHeight="1" x14ac:dyDescent="0.2">
      <c r="A41" s="110">
        <v>39</v>
      </c>
      <c r="B41" s="106"/>
      <c r="C41" s="102"/>
      <c r="D41" s="102"/>
      <c r="E41" s="102"/>
      <c r="F41" s="104"/>
      <c r="G41" s="106"/>
      <c r="H41" s="48"/>
      <c r="I41" s="48"/>
      <c r="J41" s="48"/>
      <c r="K41" s="50" t="str">
        <f t="shared" si="0"/>
        <v/>
      </c>
      <c r="L41" s="48"/>
    </row>
    <row r="42" spans="1:12" ht="20.100000000000001" customHeight="1" x14ac:dyDescent="0.2">
      <c r="A42" s="110">
        <v>40</v>
      </c>
      <c r="B42" s="106"/>
      <c r="C42" s="102"/>
      <c r="D42" s="102"/>
      <c r="E42" s="102"/>
      <c r="F42" s="104"/>
      <c r="G42" s="106"/>
      <c r="H42" s="48"/>
      <c r="I42" s="48"/>
      <c r="J42" s="48"/>
      <c r="K42" s="50" t="str">
        <f t="shared" si="0"/>
        <v/>
      </c>
      <c r="L42" s="48"/>
    </row>
    <row r="43" spans="1:12" ht="20.100000000000001" customHeight="1" x14ac:dyDescent="0.2">
      <c r="A43" s="110">
        <v>41</v>
      </c>
      <c r="B43" s="106"/>
      <c r="C43" s="102"/>
      <c r="D43" s="102"/>
      <c r="E43" s="102"/>
      <c r="F43" s="104"/>
      <c r="G43" s="106"/>
      <c r="H43" s="48"/>
      <c r="I43" s="48"/>
      <c r="J43" s="48"/>
      <c r="K43" s="50" t="str">
        <f t="shared" si="0"/>
        <v/>
      </c>
      <c r="L43" s="48"/>
    </row>
    <row r="44" spans="1:12" ht="20.100000000000001" customHeight="1" x14ac:dyDescent="0.2">
      <c r="A44" s="110">
        <v>42</v>
      </c>
      <c r="B44" s="106"/>
      <c r="C44" s="102"/>
      <c r="D44" s="102"/>
      <c r="E44" s="102"/>
      <c r="F44" s="104"/>
      <c r="G44" s="106"/>
      <c r="H44" s="48"/>
      <c r="I44" s="48"/>
      <c r="J44" s="48"/>
      <c r="K44" s="50" t="str">
        <f t="shared" si="0"/>
        <v/>
      </c>
      <c r="L44" s="48"/>
    </row>
    <row r="45" spans="1:12" ht="20.100000000000001" customHeight="1" x14ac:dyDescent="0.2">
      <c r="A45" s="110">
        <v>43</v>
      </c>
      <c r="B45" s="106"/>
      <c r="C45" s="102"/>
      <c r="D45" s="102"/>
      <c r="E45" s="102"/>
      <c r="F45" s="104"/>
      <c r="G45" s="106"/>
      <c r="H45" s="48"/>
      <c r="I45" s="48"/>
      <c r="J45" s="48"/>
      <c r="K45" s="50" t="str">
        <f t="shared" si="0"/>
        <v/>
      </c>
      <c r="L45" s="48"/>
    </row>
    <row r="46" spans="1:12" ht="20.100000000000001" customHeight="1" x14ac:dyDescent="0.2">
      <c r="A46" s="110">
        <v>44</v>
      </c>
      <c r="B46" s="106"/>
      <c r="C46" s="102"/>
      <c r="D46" s="102"/>
      <c r="E46" s="102"/>
      <c r="F46" s="104"/>
      <c r="G46" s="106"/>
      <c r="H46" s="48"/>
      <c r="I46" s="48"/>
      <c r="J46" s="48"/>
      <c r="K46" s="50" t="str">
        <f t="shared" si="0"/>
        <v/>
      </c>
      <c r="L46" s="48"/>
    </row>
    <row r="47" spans="1:12" ht="20.100000000000001" customHeight="1" x14ac:dyDescent="0.2">
      <c r="A47" s="110">
        <v>45</v>
      </c>
      <c r="B47" s="106"/>
      <c r="C47" s="102"/>
      <c r="D47" s="102"/>
      <c r="E47" s="102"/>
      <c r="F47" s="104"/>
      <c r="G47" s="106"/>
      <c r="H47" s="48"/>
      <c r="I47" s="48"/>
      <c r="J47" s="48"/>
      <c r="K47" s="50" t="str">
        <f t="shared" si="0"/>
        <v/>
      </c>
      <c r="L47" s="48"/>
    </row>
    <row r="48" spans="1:12" ht="20.100000000000001" customHeight="1" x14ac:dyDescent="0.2">
      <c r="A48" s="110">
        <v>46</v>
      </c>
      <c r="B48" s="106"/>
      <c r="C48" s="102"/>
      <c r="D48" s="102"/>
      <c r="E48" s="102"/>
      <c r="F48" s="104"/>
      <c r="G48" s="106"/>
      <c r="H48" s="48"/>
      <c r="I48" s="48"/>
      <c r="J48" s="48"/>
      <c r="K48" s="50" t="str">
        <f t="shared" si="0"/>
        <v/>
      </c>
      <c r="L48" s="48"/>
    </row>
    <row r="49" spans="1:12" ht="20.100000000000001" customHeight="1" x14ac:dyDescent="0.2">
      <c r="A49" s="110">
        <v>47</v>
      </c>
      <c r="B49" s="106"/>
      <c r="C49" s="102"/>
      <c r="D49" s="102"/>
      <c r="E49" s="102"/>
      <c r="F49" s="104"/>
      <c r="G49" s="106"/>
      <c r="H49" s="48"/>
      <c r="I49" s="48"/>
      <c r="J49" s="48"/>
      <c r="K49" s="50" t="str">
        <f t="shared" si="0"/>
        <v/>
      </c>
      <c r="L49" s="48"/>
    </row>
    <row r="50" spans="1:12" ht="20.100000000000001" customHeight="1" x14ac:dyDescent="0.2">
      <c r="A50" s="110">
        <v>48</v>
      </c>
      <c r="B50" s="106"/>
      <c r="C50" s="102"/>
      <c r="D50" s="102"/>
      <c r="E50" s="102"/>
      <c r="F50" s="104"/>
      <c r="G50" s="106"/>
      <c r="H50" s="48"/>
      <c r="I50" s="48"/>
      <c r="J50" s="48"/>
      <c r="K50" s="50" t="str">
        <f t="shared" si="0"/>
        <v/>
      </c>
      <c r="L50" s="48"/>
    </row>
    <row r="51" spans="1:12" ht="20.100000000000001" customHeight="1" x14ac:dyDescent="0.2">
      <c r="A51" s="110">
        <v>49</v>
      </c>
      <c r="B51" s="106"/>
      <c r="C51" s="102"/>
      <c r="D51" s="102"/>
      <c r="E51" s="102"/>
      <c r="F51" s="104"/>
      <c r="G51" s="106"/>
      <c r="H51" s="48"/>
      <c r="I51" s="48"/>
      <c r="J51" s="48"/>
      <c r="K51" s="50" t="str">
        <f t="shared" si="0"/>
        <v/>
      </c>
      <c r="L51" s="48"/>
    </row>
    <row r="52" spans="1:12" ht="20.100000000000001" customHeight="1" x14ac:dyDescent="0.2">
      <c r="A52" s="111">
        <v>50</v>
      </c>
      <c r="B52" s="107"/>
      <c r="C52" s="103"/>
      <c r="D52" s="103"/>
      <c r="E52" s="103"/>
      <c r="F52" s="104"/>
      <c r="G52" s="107"/>
      <c r="H52" s="54"/>
      <c r="I52" s="54"/>
      <c r="J52" s="54"/>
      <c r="K52" s="55" t="str">
        <f t="shared" si="0"/>
        <v/>
      </c>
      <c r="L52" s="61"/>
    </row>
    <row r="54" spans="1:12" ht="27.75" customHeight="1" x14ac:dyDescent="0.2">
      <c r="A54" s="258" t="s">
        <v>15</v>
      </c>
      <c r="B54" s="258"/>
      <c r="C54" s="258"/>
      <c r="D54" s="258"/>
      <c r="E54" s="258"/>
      <c r="F54" s="258"/>
      <c r="G54" s="258"/>
      <c r="H54" s="98">
        <f>SUM(H3:H52)</f>
        <v>0</v>
      </c>
      <c r="I54" s="98">
        <f>SUM(I3:I52)</f>
        <v>0</v>
      </c>
      <c r="J54" s="98">
        <f>SUM(J3:J52)</f>
        <v>0</v>
      </c>
      <c r="K54" s="98">
        <f>SUM(H54:J54)</f>
        <v>0</v>
      </c>
    </row>
  </sheetData>
  <mergeCells count="1">
    <mergeCell ref="A54:G54"/>
  </mergeCells>
  <phoneticPr fontId="2"/>
  <dataValidations xWindow="493" yWindow="525" count="2">
    <dataValidation type="whole" allowBlank="1" showInputMessage="1" showErrorMessage="1" sqref="C2" xr:uid="{00000000-0002-0000-0200-000000000000}">
      <formula1>1</formula1>
      <formula2>3</formula2>
    </dataValidation>
    <dataValidation type="date" imeMode="off" allowBlank="1" showInputMessage="1" showErrorMessage="1" errorTitle="入力エラー" error="日付を正しく入力してください。" promptTitle="日付の入力" prompt="2020/1/1かR2.1.1と日付で入力してください。" sqref="F3:F52" xr:uid="{965A6666-5194-4B47-9CDF-6269EA23A18D}">
      <formula1>36526</formula1>
      <formula2>$L$7</formula2>
    </dataValidation>
  </dataValidations>
  <pageMargins left="0.7" right="0.7" top="0.75" bottom="0.75" header="0.3" footer="0.3"/>
  <pageSetup paperSize="9" scale="73"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はじめに</vt:lpstr>
      <vt:lpstr>記入方法</vt:lpstr>
      <vt:lpstr>表紙</vt:lpstr>
      <vt:lpstr>顧問</vt:lpstr>
      <vt:lpstr>生徒</vt:lpstr>
      <vt:lpstr>顧問!Print_Area</vt:lpstr>
      <vt:lpstr>生徒!Print_Area</vt:lpstr>
      <vt:lpstr>表紙!Print_Area</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YAKAZUMASAHIRO</cp:lastModifiedBy>
  <cp:lastPrinted>2025-04-27T02:21:55Z</cp:lastPrinted>
  <dcterms:created xsi:type="dcterms:W3CDTF">2006-04-15T07:52:00Z</dcterms:created>
  <dcterms:modified xsi:type="dcterms:W3CDTF">2025-04-27T02:21:59Z</dcterms:modified>
</cp:coreProperties>
</file>