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y53pM_07M_YRkVOZTUzYmVaQ2M\Registrar's Office Departmental Shared Drive\Applications\Pre-Evaluation TC Sheets\"/>
    </mc:Choice>
  </mc:AlternateContent>
  <xr:revisionPtr revIDLastSave="0" documentId="13_ncr:1_{490ABDDE-BE58-4F81-949E-4AE5DF98E718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BS HCA" sheetId="1" r:id="rId1"/>
    <sheet name="TC Cou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H59" i="1" l="1"/>
  <c r="G59" i="1"/>
  <c r="F59" i="1"/>
  <c r="H58" i="1"/>
  <c r="G58" i="1"/>
  <c r="F58" i="1"/>
  <c r="H57" i="1"/>
  <c r="G57" i="1"/>
  <c r="F57" i="1"/>
  <c r="H56" i="1"/>
  <c r="G56" i="1"/>
  <c r="F56" i="1"/>
  <c r="F53" i="1"/>
  <c r="J10" i="3" l="1"/>
  <c r="J11" i="3"/>
  <c r="J12" i="3"/>
  <c r="J13" i="3"/>
  <c r="J19" i="3" l="1"/>
  <c r="J18" i="3"/>
  <c r="J17" i="3"/>
  <c r="J16" i="3"/>
  <c r="J15" i="3"/>
  <c r="J14" i="3"/>
  <c r="F50" i="1"/>
  <c r="G50" i="1"/>
  <c r="H50" i="1"/>
  <c r="F49" i="1"/>
  <c r="G49" i="1"/>
  <c r="H49" i="1"/>
  <c r="F48" i="1"/>
  <c r="G48" i="1"/>
  <c r="H48" i="1"/>
  <c r="F47" i="1"/>
  <c r="G47" i="1"/>
  <c r="H47" i="1"/>
  <c r="F46" i="1"/>
  <c r="G46" i="1"/>
  <c r="H46" i="1"/>
  <c r="F45" i="1"/>
  <c r="G45" i="1"/>
  <c r="H45" i="1"/>
  <c r="F44" i="1"/>
  <c r="G44" i="1"/>
  <c r="H44" i="1"/>
  <c r="F43" i="1"/>
  <c r="G43" i="1"/>
  <c r="H43" i="1"/>
  <c r="F42" i="1"/>
  <c r="G42" i="1"/>
  <c r="H42" i="1"/>
  <c r="F41" i="1"/>
  <c r="G41" i="1"/>
  <c r="H41" i="1"/>
  <c r="F40" i="1"/>
  <c r="G40" i="1"/>
  <c r="H40" i="1"/>
  <c r="F39" i="1"/>
  <c r="G39" i="1"/>
  <c r="H39" i="1"/>
  <c r="F38" i="1"/>
  <c r="G38" i="1"/>
  <c r="H38" i="1"/>
  <c r="F37" i="1"/>
  <c r="G37" i="1"/>
  <c r="H37" i="1"/>
  <c r="F36" i="1"/>
  <c r="G36" i="1"/>
  <c r="H36" i="1"/>
  <c r="F35" i="1"/>
  <c r="G35" i="1"/>
  <c r="H35" i="1"/>
  <c r="F33" i="1"/>
  <c r="G33" i="1"/>
  <c r="H33" i="1"/>
  <c r="F34" i="1"/>
  <c r="G34" i="1"/>
  <c r="H34" i="1"/>
  <c r="F32" i="1"/>
  <c r="G32" i="1"/>
  <c r="H32" i="1"/>
  <c r="F31" i="1"/>
  <c r="G31" i="1"/>
  <c r="H31" i="1"/>
  <c r="F30" i="1"/>
  <c r="G30" i="1"/>
  <c r="H30" i="1"/>
  <c r="F29" i="1"/>
  <c r="G29" i="1"/>
  <c r="H29" i="1"/>
  <c r="F28" i="1"/>
  <c r="G28" i="1"/>
  <c r="H28" i="1"/>
  <c r="F27" i="1"/>
  <c r="G27" i="1"/>
  <c r="H27" i="1"/>
  <c r="F26" i="1"/>
  <c r="G26" i="1"/>
  <c r="H26" i="1"/>
  <c r="F25" i="1"/>
  <c r="G25" i="1"/>
  <c r="H25" i="1"/>
  <c r="F24" i="1"/>
  <c r="G24" i="1"/>
  <c r="H24" i="1"/>
  <c r="F23" i="1"/>
  <c r="G23" i="1"/>
  <c r="H23" i="1"/>
  <c r="F22" i="1"/>
  <c r="G22" i="1"/>
  <c r="H22" i="1"/>
  <c r="F21" i="1"/>
  <c r="G21" i="1"/>
  <c r="H21" i="1"/>
  <c r="F20" i="1"/>
  <c r="G20" i="1"/>
  <c r="H20" i="1"/>
  <c r="F19" i="1"/>
  <c r="G19" i="1"/>
  <c r="H19" i="1"/>
  <c r="F18" i="1"/>
  <c r="G18" i="1"/>
  <c r="H18" i="1"/>
  <c r="F17" i="1"/>
  <c r="G17" i="1"/>
  <c r="H17" i="1"/>
  <c r="F16" i="1"/>
  <c r="G16" i="1"/>
  <c r="H16" i="1"/>
  <c r="F15" i="1"/>
  <c r="G15" i="1"/>
  <c r="H15" i="1"/>
  <c r="F14" i="1"/>
  <c r="G14" i="1"/>
  <c r="H14" i="1"/>
  <c r="F13" i="1"/>
  <c r="G13" i="1"/>
  <c r="H13" i="1"/>
  <c r="F12" i="1"/>
  <c r="G12" i="1"/>
  <c r="H12" i="1"/>
  <c r="F11" i="1"/>
  <c r="G11" i="1"/>
  <c r="H11" i="1"/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B5" i="3"/>
</calcChain>
</file>

<file path=xl/sharedStrings.xml><?xml version="1.0" encoding="utf-8"?>
<sst xmlns="http://schemas.openxmlformats.org/spreadsheetml/2006/main" count="306" uniqueCount="114">
  <si>
    <t>Transfer Courses</t>
  </si>
  <si>
    <t>Course Title</t>
  </si>
  <si>
    <t>Institution</t>
  </si>
  <si>
    <t>COM100</t>
  </si>
  <si>
    <t>CMP160</t>
  </si>
  <si>
    <t>NPS</t>
  </si>
  <si>
    <t>SOC</t>
  </si>
  <si>
    <t>HUM</t>
  </si>
  <si>
    <t>CMP170</t>
  </si>
  <si>
    <t>Humanities</t>
  </si>
  <si>
    <t>ELEC</t>
  </si>
  <si>
    <t>Elective Choice</t>
  </si>
  <si>
    <t>Intro to Communications</t>
  </si>
  <si>
    <t>Natural/Phy Science Choice</t>
  </si>
  <si>
    <t>Soc/Behav Science Choice</t>
  </si>
  <si>
    <t>Humanities Choice</t>
  </si>
  <si>
    <t>Natural/Phy Science</t>
  </si>
  <si>
    <t xml:space="preserve">Soc/Behav Science </t>
  </si>
  <si>
    <t>English Composition II</t>
  </si>
  <si>
    <t>Senior Capstone</t>
  </si>
  <si>
    <t>General Elective</t>
  </si>
  <si>
    <t>Program Course</t>
  </si>
  <si>
    <t>Communications Choice</t>
  </si>
  <si>
    <t>Communications</t>
  </si>
  <si>
    <t>MAT</t>
  </si>
  <si>
    <t>Mathematics Choice</t>
  </si>
  <si>
    <t>English Composition I</t>
  </si>
  <si>
    <t>COMM</t>
  </si>
  <si>
    <t>PAC115</t>
  </si>
  <si>
    <t>Medical Terminology</t>
  </si>
  <si>
    <t>Pharmacology</t>
  </si>
  <si>
    <t>Healthcare Ethics</t>
  </si>
  <si>
    <t>Healthcare Info Systems</t>
  </si>
  <si>
    <t>Principles of Health &amp; Disease</t>
  </si>
  <si>
    <t>Healthcare Finance</t>
  </si>
  <si>
    <t>MGT414</t>
  </si>
  <si>
    <t>Principles of Management</t>
  </si>
  <si>
    <t>MGT464</t>
  </si>
  <si>
    <t>Organizational Behavior</t>
  </si>
  <si>
    <t>Legal Aspects of Health Care Management</t>
  </si>
  <si>
    <t>Medical Office Management</t>
  </si>
  <si>
    <t>Healthcare Careers</t>
  </si>
  <si>
    <t>BUS454</t>
  </si>
  <si>
    <t>Ethical Decision Making for Business</t>
  </si>
  <si>
    <t>MGT424</t>
  </si>
  <si>
    <t>Leadership in Organizations</t>
  </si>
  <si>
    <t>Maximum TC: 90 Credits</t>
  </si>
  <si>
    <t>Total TC:</t>
  </si>
  <si>
    <t>Credits Remaining:</t>
  </si>
  <si>
    <t>Program Courses</t>
  </si>
  <si>
    <t>Aspen University Courses</t>
  </si>
  <si>
    <t>Course Code</t>
  </si>
  <si>
    <t>Grade</t>
  </si>
  <si>
    <t>Required LA Courses</t>
  </si>
  <si>
    <t>Choice Categories</t>
  </si>
  <si>
    <t xml:space="preserve">MAT </t>
  </si>
  <si>
    <t>General Electives (15 Total)</t>
  </si>
  <si>
    <t>Contemp Issues in Healthcare</t>
  </si>
  <si>
    <t>Insurance &amp; Healthcare Reimb</t>
  </si>
  <si>
    <t>Healthcare Writing &amp; Comm</t>
  </si>
  <si>
    <t>HIPAA &amp; Electronic Health Rec</t>
  </si>
  <si>
    <t>Health Perspectives &amp; Assmnt</t>
  </si>
  <si>
    <t>Legal Aspects of Health Care</t>
  </si>
  <si>
    <t>Healthcare Policy &amp; Econom</t>
  </si>
  <si>
    <t>Medial Office Management</t>
  </si>
  <si>
    <t>Ethical Decision Making for Bus</t>
  </si>
  <si>
    <t>Principles of Health and Disease</t>
  </si>
  <si>
    <t>Healthcare Policy and Economics</t>
  </si>
  <si>
    <t>Liberal Arts</t>
  </si>
  <si>
    <t>Course Category</t>
  </si>
  <si>
    <t>Mathematics</t>
  </si>
  <si>
    <t>Contemporary Issues in Healthcare</t>
  </si>
  <si>
    <t>Social and Behavioral Sciences Choice</t>
  </si>
  <si>
    <t>Insurance and Healthcare Reimbursement</t>
  </si>
  <si>
    <t>Healthcare Information Systems</t>
  </si>
  <si>
    <t>Natural and Physcial Sciences Choice</t>
  </si>
  <si>
    <t>Healthcare Writing and Communications</t>
  </si>
  <si>
    <t>HIPAA and Electronic Health Records</t>
  </si>
  <si>
    <t>Health Perspectives and Assessment</t>
  </si>
  <si>
    <t>Bachelor of Science in Health Care Administration</t>
  </si>
  <si>
    <t>HCA100</t>
  </si>
  <si>
    <t>HCA110</t>
  </si>
  <si>
    <t>HCA120</t>
  </si>
  <si>
    <t>HCA205</t>
  </si>
  <si>
    <t>HCA125</t>
  </si>
  <si>
    <t>HCA105</t>
  </si>
  <si>
    <t>HCA130</t>
  </si>
  <si>
    <t>HCA310</t>
  </si>
  <si>
    <t>HCA305</t>
  </si>
  <si>
    <t>HCA315</t>
  </si>
  <si>
    <t>HCA320</t>
  </si>
  <si>
    <t>HCA405</t>
  </si>
  <si>
    <t>HCA410</t>
  </si>
  <si>
    <t>HCA415</t>
  </si>
  <si>
    <t>SBS120</t>
  </si>
  <si>
    <t>Culture and Diversity</t>
  </si>
  <si>
    <t>Credit Awared</t>
  </si>
  <si>
    <t>Credit Awarded</t>
  </si>
  <si>
    <t>Official</t>
  </si>
  <si>
    <t>Transcripts</t>
  </si>
  <si>
    <t>Evaluated</t>
  </si>
  <si>
    <t>Credit Transferred</t>
  </si>
  <si>
    <t xml:space="preserve">Student Name:  </t>
  </si>
  <si>
    <t xml:space="preserve">Student ID:  </t>
  </si>
  <si>
    <t>Credit Earned</t>
  </si>
  <si>
    <t>Earned Credits</t>
  </si>
  <si>
    <t xml:space="preserve">PAC415 </t>
  </si>
  <si>
    <t>HCA499</t>
  </si>
  <si>
    <t>Degree Awarded</t>
  </si>
  <si>
    <t>GPA</t>
  </si>
  <si>
    <t>Evaluator Name:</t>
  </si>
  <si>
    <t>UNOFFICIAL TRANSFER CREDIT EVALUATION</t>
  </si>
  <si>
    <t>NOTE: THIS IS AN UNOFFICIAL EVALUATION - SUBJECT TO CHANGE UPON ADMISSION REVIEW</t>
  </si>
  <si>
    <t>HCA499 is not eligible for transfer credit - Final Exam Embedded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</si>
</sst>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b/>
      <sz val="10"/>
      <color rgb="FF272D6B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C00000"/>
      <name val="Arial"/>
      <family val="2"/>
    </font>
    <font>
      <sz val="10"/>
      <color rgb="FF272D6B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color rgb="FF272D6B"/>
      <name val="Arial"/>
      <family val="2"/>
    </font>
    <font>
      <sz val="11"/>
      <name val="Segoe UI"/>
      <family val="2"/>
    </font>
    <font>
      <b/>
      <sz val="11"/>
      <color theme="3" tint="-0.249977111117893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2A76B3"/>
      </top>
      <bottom/>
      <diagonal/>
    </border>
    <border>
      <left/>
      <right style="thin">
        <color rgb="FF2A76B3"/>
      </right>
      <top style="thin">
        <color rgb="FF2A76B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2A76B3"/>
      </left>
      <right/>
      <top style="thin">
        <color rgb="FF2A76B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7" applyNumberFormat="0" applyFill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Border="1"/>
    <xf numFmtId="0" fontId="2" fillId="0" borderId="0" xfId="0" applyFont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7" fillId="4" borderId="10" xfId="0" applyFont="1" applyFill="1" applyBorder="1" applyAlignment="1"/>
    <xf numFmtId="0" fontId="7" fillId="4" borderId="11" xfId="0" applyFont="1" applyFill="1" applyBorder="1" applyAlignment="1"/>
    <xf numFmtId="0" fontId="8" fillId="0" borderId="13" xfId="0" applyFont="1" applyBorder="1"/>
    <xf numFmtId="0" fontId="8" fillId="0" borderId="1" xfId="0" applyFont="1" applyBorder="1"/>
    <xf numFmtId="0" fontId="9" fillId="4" borderId="6" xfId="0" applyFont="1" applyFill="1" applyBorder="1" applyAlignment="1"/>
    <xf numFmtId="0" fontId="10" fillId="0" borderId="23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horizontal="left" wrapText="1"/>
    </xf>
    <xf numFmtId="0" fontId="10" fillId="0" borderId="2" xfId="0" applyFont="1" applyFill="1" applyBorder="1"/>
    <xf numFmtId="0" fontId="10" fillId="0" borderId="4" xfId="0" applyFont="1" applyFill="1" applyBorder="1"/>
    <xf numFmtId="0" fontId="10" fillId="0" borderId="20" xfId="0" applyFont="1" applyFill="1" applyBorder="1" applyAlignment="1">
      <alignment horizontal="left" wrapText="1"/>
    </xf>
    <xf numFmtId="0" fontId="10" fillId="0" borderId="6" xfId="0" applyFont="1" applyFill="1" applyBorder="1"/>
    <xf numFmtId="0" fontId="5" fillId="2" borderId="0" xfId="0" applyFont="1" applyFill="1"/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Border="1" applyAlignment="1">
      <alignment horizontal="left"/>
    </xf>
    <xf numFmtId="0" fontId="15" fillId="3" borderId="8" xfId="1" applyFont="1" applyFill="1" applyBorder="1" applyAlignment="1">
      <alignment horizontal="center"/>
    </xf>
    <xf numFmtId="0" fontId="17" fillId="4" borderId="11" xfId="0" applyFont="1" applyFill="1" applyBorder="1" applyAlignment="1"/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4" borderId="0" xfId="0" applyFont="1" applyFill="1" applyBorder="1" applyAlignment="1"/>
    <xf numFmtId="0" fontId="10" fillId="2" borderId="2" xfId="0" applyFont="1" applyFill="1" applyBorder="1" applyAlignment="1">
      <alignment wrapText="1"/>
    </xf>
    <xf numFmtId="0" fontId="2" fillId="4" borderId="18" xfId="0" applyFont="1" applyFill="1" applyBorder="1"/>
    <xf numFmtId="0" fontId="10" fillId="2" borderId="17" xfId="0" applyFont="1" applyFill="1" applyBorder="1" applyAlignment="1">
      <alignment wrapText="1"/>
    </xf>
    <xf numFmtId="0" fontId="2" fillId="4" borderId="18" xfId="0" applyFont="1" applyFill="1" applyBorder="1" applyAlignment="1"/>
    <xf numFmtId="0" fontId="8" fillId="0" borderId="2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3" fillId="2" borderId="0" xfId="0" applyFont="1" applyFill="1"/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" xfId="0" applyFont="1" applyFill="1" applyBorder="1"/>
    <xf numFmtId="0" fontId="10" fillId="0" borderId="2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9" fillId="5" borderId="34" xfId="0" applyFont="1" applyFill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7" fillId="5" borderId="28" xfId="0" applyFont="1" applyFill="1" applyBorder="1" applyAlignment="1">
      <alignment horizontal="center"/>
    </xf>
    <xf numFmtId="0" fontId="19" fillId="5" borderId="35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4" borderId="36" xfId="0" applyFont="1" applyFill="1" applyBorder="1" applyAlignment="1"/>
    <xf numFmtId="0" fontId="18" fillId="2" borderId="0" xfId="0" applyFont="1" applyFill="1" applyBorder="1"/>
    <xf numFmtId="0" fontId="3" fillId="2" borderId="37" xfId="1" applyFont="1" applyFill="1" applyBorder="1" applyAlignment="1">
      <alignment vertical="center"/>
    </xf>
    <xf numFmtId="0" fontId="3" fillId="2" borderId="38" xfId="1" applyFont="1" applyFill="1" applyBorder="1" applyAlignment="1">
      <alignment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wrapText="1"/>
    </xf>
    <xf numFmtId="0" fontId="10" fillId="2" borderId="16" xfId="0" applyFont="1" applyFill="1" applyBorder="1" applyAlignment="1">
      <alignment wrapText="1"/>
    </xf>
    <xf numFmtId="0" fontId="3" fillId="2" borderId="40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5" fillId="3" borderId="8" xfId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6" fillId="2" borderId="9" xfId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2" borderId="3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5" fillId="0" borderId="0" xfId="0" applyFont="1"/>
    <xf numFmtId="0" fontId="21" fillId="0" borderId="0" xfId="0" applyFont="1"/>
    <xf numFmtId="0" fontId="14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left" wrapText="1"/>
    </xf>
    <xf numFmtId="0" fontId="22" fillId="0" borderId="17" xfId="0" applyFont="1" applyFill="1" applyBorder="1"/>
    <xf numFmtId="0" fontId="22" fillId="0" borderId="25" xfId="0" applyFont="1" applyFill="1" applyBorder="1"/>
  </cellXfs>
  <cellStyles count="2">
    <cellStyle name="Normal" xfId="0" builtinId="0"/>
    <cellStyle name="Total" xfId="1" builtinId="25"/>
  </cellStyles>
  <dxfs count="3"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</xdr:colOff>
      <xdr:row>0</xdr:row>
      <xdr:rowOff>100966</xdr:rowOff>
    </xdr:from>
    <xdr:to>
      <xdr:col>2</xdr:col>
      <xdr:colOff>326541</xdr:colOff>
      <xdr:row>5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00966"/>
          <a:ext cx="3191661" cy="8896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Zeros="0" tabSelected="1" zoomScaleNormal="100" workbookViewId="0">
      <selection activeCell="G23" sqref="G23"/>
    </sheetView>
  </sheetViews>
  <sheetFormatPr defaultColWidth="9.109375" defaultRowHeight="13.8" x14ac:dyDescent="0.25"/>
  <cols>
    <col min="1" max="1" width="11.6640625" style="4" customWidth="1"/>
    <col min="2" max="2" width="32.33203125" style="4" customWidth="1"/>
    <col min="3" max="3" width="18.33203125" style="4" customWidth="1"/>
    <col min="4" max="4" width="2.6640625" style="4" customWidth="1"/>
    <col min="5" max="5" width="13.44140625" style="4" customWidth="1"/>
    <col min="6" max="6" width="24.44140625" style="4" customWidth="1"/>
    <col min="7" max="7" width="19.6640625" style="4" bestFit="1" customWidth="1"/>
    <col min="8" max="8" width="16" style="4" bestFit="1" customWidth="1"/>
    <col min="9" max="9" width="0.44140625" style="4" hidden="1" customWidth="1"/>
    <col min="10" max="10" width="2" style="4" customWidth="1"/>
    <col min="11" max="16384" width="9.109375" style="4"/>
  </cols>
  <sheetData>
    <row r="1" spans="1:11" ht="17.399999999999999" x14ac:dyDescent="0.3">
      <c r="A1" s="1"/>
      <c r="B1" s="1"/>
      <c r="C1" s="5"/>
      <c r="D1" s="5"/>
      <c r="E1" s="6" t="s">
        <v>111</v>
      </c>
      <c r="F1" s="7"/>
      <c r="G1" s="7"/>
      <c r="H1" s="2"/>
      <c r="I1" s="2"/>
      <c r="J1" s="2"/>
      <c r="K1" s="3"/>
    </row>
    <row r="2" spans="1:11" ht="16.8" x14ac:dyDescent="0.4">
      <c r="A2" s="1"/>
      <c r="B2" s="1"/>
      <c r="C2" s="5"/>
      <c r="D2" s="5"/>
      <c r="E2" s="2" t="s">
        <v>102</v>
      </c>
      <c r="F2" s="71"/>
      <c r="G2" s="71"/>
      <c r="H2" s="2"/>
      <c r="I2" s="2"/>
      <c r="J2" s="2"/>
      <c r="K2" s="3"/>
    </row>
    <row r="3" spans="1:11" x14ac:dyDescent="0.25">
      <c r="A3" s="1"/>
      <c r="B3" s="1"/>
      <c r="C3" s="5"/>
      <c r="D3" s="5"/>
      <c r="E3" s="2" t="s">
        <v>103</v>
      </c>
      <c r="F3" s="2"/>
      <c r="G3" s="2"/>
      <c r="H3" s="1"/>
      <c r="I3" s="1"/>
      <c r="J3" s="1"/>
    </row>
    <row r="4" spans="1:11" x14ac:dyDescent="0.25">
      <c r="A4" s="1"/>
      <c r="B4" s="1"/>
      <c r="C4" s="5"/>
      <c r="D4" s="5"/>
      <c r="E4" s="2" t="s">
        <v>110</v>
      </c>
      <c r="F4" s="2"/>
      <c r="G4" s="2"/>
      <c r="H4" s="1"/>
      <c r="I4" s="1"/>
      <c r="J4" s="1"/>
    </row>
    <row r="5" spans="1:11" x14ac:dyDescent="0.25">
      <c r="A5" s="1"/>
      <c r="B5" s="1"/>
      <c r="C5" s="5"/>
      <c r="D5" s="1"/>
      <c r="E5" s="37" t="s">
        <v>79</v>
      </c>
      <c r="F5" s="1"/>
      <c r="G5" s="1"/>
      <c r="H5" s="1"/>
      <c r="I5" s="1"/>
      <c r="J5" s="1"/>
    </row>
    <row r="6" spans="1:11" x14ac:dyDescent="0.25">
      <c r="A6" s="1"/>
      <c r="B6" s="1"/>
      <c r="C6" s="5"/>
      <c r="D6" s="1"/>
      <c r="E6" s="19" t="s">
        <v>46</v>
      </c>
      <c r="F6" s="1"/>
      <c r="G6" s="1"/>
      <c r="H6" s="1"/>
      <c r="I6" s="1"/>
      <c r="J6" s="1"/>
    </row>
    <row r="7" spans="1:11" x14ac:dyDescent="0.25">
      <c r="A7" s="1"/>
      <c r="B7" s="19" t="s">
        <v>112</v>
      </c>
      <c r="C7" s="37"/>
      <c r="D7" s="1"/>
      <c r="E7" s="19"/>
      <c r="F7" s="1"/>
      <c r="G7" s="1"/>
      <c r="H7" s="1"/>
      <c r="J7" s="1"/>
    </row>
    <row r="8" spans="1:11" ht="14.4" thickBot="1" x14ac:dyDescent="0.3">
      <c r="A8" s="1"/>
      <c r="B8" s="19"/>
      <c r="C8" s="37" t="s">
        <v>113</v>
      </c>
      <c r="D8" s="1"/>
      <c r="E8" s="19"/>
      <c r="F8" s="1"/>
      <c r="G8" s="1"/>
      <c r="H8" s="1"/>
      <c r="J8" s="1"/>
    </row>
    <row r="9" spans="1:11" x14ac:dyDescent="0.25">
      <c r="A9" s="123" t="s">
        <v>50</v>
      </c>
      <c r="B9" s="121"/>
      <c r="C9" s="121"/>
      <c r="D9" s="9"/>
      <c r="E9" s="121" t="s">
        <v>0</v>
      </c>
      <c r="F9" s="121"/>
      <c r="G9" s="121"/>
      <c r="H9" s="122"/>
      <c r="J9" s="1"/>
    </row>
    <row r="10" spans="1:11" x14ac:dyDescent="0.25">
      <c r="A10" s="10" t="s">
        <v>51</v>
      </c>
      <c r="B10" s="11" t="s">
        <v>1</v>
      </c>
      <c r="C10" s="11" t="s">
        <v>69</v>
      </c>
      <c r="D10" s="12"/>
      <c r="E10" s="35" t="s">
        <v>51</v>
      </c>
      <c r="F10" s="35" t="s">
        <v>2</v>
      </c>
      <c r="G10" s="60" t="s">
        <v>97</v>
      </c>
      <c r="H10" s="36" t="s">
        <v>52</v>
      </c>
      <c r="J10" s="1"/>
    </row>
    <row r="11" spans="1:11" x14ac:dyDescent="0.25">
      <c r="A11" s="13" t="s">
        <v>3</v>
      </c>
      <c r="B11" s="50" t="s">
        <v>12</v>
      </c>
      <c r="C11" s="50" t="s">
        <v>68</v>
      </c>
      <c r="D11" s="12"/>
      <c r="E11" s="43">
        <f>'TC Count'!D36</f>
        <v>0</v>
      </c>
      <c r="F11" s="43">
        <f>'TC Count'!E36</f>
        <v>0</v>
      </c>
      <c r="G11" s="43">
        <f>'TC Count'!F36</f>
        <v>0</v>
      </c>
      <c r="H11" s="103">
        <f>'TC Count'!G36</f>
        <v>0</v>
      </c>
      <c r="J11" s="1"/>
    </row>
    <row r="12" spans="1:11" x14ac:dyDescent="0.25">
      <c r="A12" s="14" t="s">
        <v>28</v>
      </c>
      <c r="B12" s="15" t="s">
        <v>29</v>
      </c>
      <c r="C12" s="16" t="s">
        <v>21</v>
      </c>
      <c r="D12" s="12"/>
      <c r="E12" s="105">
        <f>'TC Count'!D10</f>
        <v>0</v>
      </c>
      <c r="F12" s="105">
        <f>'TC Count'!E10</f>
        <v>0</v>
      </c>
      <c r="G12" s="105">
        <f>'TC Count'!F10</f>
        <v>0</v>
      </c>
      <c r="H12" s="106">
        <f>'TC Count'!G10</f>
        <v>0</v>
      </c>
      <c r="J12" s="1"/>
    </row>
    <row r="13" spans="1:11" x14ac:dyDescent="0.25">
      <c r="A13" s="13" t="s">
        <v>24</v>
      </c>
      <c r="B13" s="15" t="s">
        <v>25</v>
      </c>
      <c r="C13" s="16" t="s">
        <v>70</v>
      </c>
      <c r="D13" s="12"/>
      <c r="E13" s="43">
        <f>'TC Count'!D56</f>
        <v>0</v>
      </c>
      <c r="F13" s="43">
        <f>'TC Count'!E56</f>
        <v>0</v>
      </c>
      <c r="G13" s="43">
        <f>'TC Count'!F56</f>
        <v>0</v>
      </c>
      <c r="H13" s="103">
        <f>'TC Count'!G56</f>
        <v>0</v>
      </c>
      <c r="J13" s="1"/>
    </row>
    <row r="14" spans="1:11" x14ac:dyDescent="0.25">
      <c r="A14" s="14" t="s">
        <v>80</v>
      </c>
      <c r="B14" s="15" t="s">
        <v>71</v>
      </c>
      <c r="C14" s="16" t="s">
        <v>21</v>
      </c>
      <c r="D14" s="12"/>
      <c r="E14" s="107">
        <f>'TC Count'!D11</f>
        <v>0</v>
      </c>
      <c r="F14" s="107">
        <f>'TC Count'!E11</f>
        <v>0</v>
      </c>
      <c r="G14" s="107">
        <f>'TC Count'!F11</f>
        <v>0</v>
      </c>
      <c r="H14" s="108">
        <f>'TC Count'!G11</f>
        <v>0</v>
      </c>
      <c r="J14" s="1"/>
    </row>
    <row r="15" spans="1:11" x14ac:dyDescent="0.25">
      <c r="A15" s="13" t="s">
        <v>4</v>
      </c>
      <c r="B15" s="15" t="s">
        <v>26</v>
      </c>
      <c r="C15" s="50" t="s">
        <v>68</v>
      </c>
      <c r="D15" s="12"/>
      <c r="E15" s="43">
        <f>'TC Count'!D37</f>
        <v>0</v>
      </c>
      <c r="F15" s="43">
        <f>'TC Count'!E37</f>
        <v>0</v>
      </c>
      <c r="G15" s="43">
        <f>'TC Count'!F37</f>
        <v>0</v>
      </c>
      <c r="H15" s="103">
        <f>'TC Count'!G37</f>
        <v>0</v>
      </c>
      <c r="J15" s="1"/>
    </row>
    <row r="16" spans="1:11" x14ac:dyDescent="0.25">
      <c r="A16" s="13" t="s">
        <v>6</v>
      </c>
      <c r="B16" s="15" t="s">
        <v>72</v>
      </c>
      <c r="C16" s="15" t="s">
        <v>17</v>
      </c>
      <c r="D16" s="12"/>
      <c r="E16" s="43">
        <f>'TC Count'!D44</f>
        <v>0</v>
      </c>
      <c r="F16" s="43">
        <f>'TC Count'!E44</f>
        <v>0</v>
      </c>
      <c r="G16" s="43">
        <f>'TC Count'!F44</f>
        <v>0</v>
      </c>
      <c r="H16" s="103">
        <f>'TC Count'!G44</f>
        <v>0</v>
      </c>
      <c r="J16" s="1"/>
    </row>
    <row r="17" spans="1:10" x14ac:dyDescent="0.25">
      <c r="A17" s="13" t="s">
        <v>24</v>
      </c>
      <c r="B17" s="15" t="s">
        <v>25</v>
      </c>
      <c r="C17" s="16" t="s">
        <v>70</v>
      </c>
      <c r="D17" s="12"/>
      <c r="E17" s="43">
        <f>'TC Count'!D57</f>
        <v>0</v>
      </c>
      <c r="F17" s="43">
        <f>'TC Count'!E57</f>
        <v>0</v>
      </c>
      <c r="G17" s="43">
        <f>'TC Count'!F57</f>
        <v>0</v>
      </c>
      <c r="H17" s="103">
        <f>'TC Count'!G57</f>
        <v>0</v>
      </c>
      <c r="J17" s="1"/>
    </row>
    <row r="18" spans="1:10" x14ac:dyDescent="0.25">
      <c r="A18" s="13" t="s">
        <v>81</v>
      </c>
      <c r="B18" s="15" t="s">
        <v>73</v>
      </c>
      <c r="C18" s="16" t="s">
        <v>21</v>
      </c>
      <c r="D18" s="12"/>
      <c r="E18" s="43">
        <f>'TC Count'!D12</f>
        <v>0</v>
      </c>
      <c r="F18" s="43">
        <f>'TC Count'!E12</f>
        <v>0</v>
      </c>
      <c r="G18" s="43">
        <f>'TC Count'!F12</f>
        <v>0</v>
      </c>
      <c r="H18" s="103">
        <f>'TC Count'!G12</f>
        <v>0</v>
      </c>
      <c r="J18" s="1"/>
    </row>
    <row r="19" spans="1:10" x14ac:dyDescent="0.25">
      <c r="A19" s="13" t="s">
        <v>6</v>
      </c>
      <c r="B19" s="15" t="s">
        <v>72</v>
      </c>
      <c r="C19" s="15" t="s">
        <v>17</v>
      </c>
      <c r="D19" s="12"/>
      <c r="E19" s="43">
        <f>'TC Count'!D45</f>
        <v>0</v>
      </c>
      <c r="F19" s="43">
        <f>'TC Count'!E45</f>
        <v>0</v>
      </c>
      <c r="G19" s="43">
        <f>'TC Count'!F45</f>
        <v>0</v>
      </c>
      <c r="H19" s="103">
        <f>'TC Count'!G45</f>
        <v>0</v>
      </c>
      <c r="J19" s="1"/>
    </row>
    <row r="20" spans="1:10" x14ac:dyDescent="0.25">
      <c r="A20" s="17" t="s">
        <v>82</v>
      </c>
      <c r="B20" s="18" t="s">
        <v>74</v>
      </c>
      <c r="C20" s="18" t="s">
        <v>21</v>
      </c>
      <c r="D20" s="12"/>
      <c r="E20" s="105">
        <f>'TC Count'!D13</f>
        <v>0</v>
      </c>
      <c r="F20" s="105">
        <f>'TC Count'!E13</f>
        <v>0</v>
      </c>
      <c r="G20" s="105">
        <f>'TC Count'!F13</f>
        <v>0</v>
      </c>
      <c r="H20" s="106">
        <f>'TC Count'!G13</f>
        <v>0</v>
      </c>
      <c r="J20" s="1"/>
    </row>
    <row r="21" spans="1:10" x14ac:dyDescent="0.25">
      <c r="A21" s="14" t="s">
        <v>7</v>
      </c>
      <c r="B21" s="15" t="s">
        <v>15</v>
      </c>
      <c r="C21" s="15" t="s">
        <v>9</v>
      </c>
      <c r="D21" s="12"/>
      <c r="E21" s="105">
        <f>'TC Count'!D50</f>
        <v>0</v>
      </c>
      <c r="F21" s="105">
        <f>'TC Count'!E50</f>
        <v>0</v>
      </c>
      <c r="G21" s="105">
        <f>'TC Count'!F50</f>
        <v>0</v>
      </c>
      <c r="H21" s="106">
        <f>'TC Count'!G50</f>
        <v>0</v>
      </c>
      <c r="J21" s="1"/>
    </row>
    <row r="22" spans="1:10" x14ac:dyDescent="0.25">
      <c r="A22" s="13" t="s">
        <v>27</v>
      </c>
      <c r="B22" s="15" t="s">
        <v>22</v>
      </c>
      <c r="C22" s="16" t="s">
        <v>23</v>
      </c>
      <c r="D22" s="12"/>
      <c r="E22" s="43">
        <f>'TC Count'!D66</f>
        <v>0</v>
      </c>
      <c r="F22" s="43">
        <f>'TC Count'!E66</f>
        <v>0</v>
      </c>
      <c r="G22" s="43">
        <f>'TC Count'!F66</f>
        <v>0</v>
      </c>
      <c r="H22" s="103">
        <f>'TC Count'!G66</f>
        <v>0</v>
      </c>
      <c r="J22" s="1"/>
    </row>
    <row r="23" spans="1:10" x14ac:dyDescent="0.25">
      <c r="A23" s="13" t="s">
        <v>5</v>
      </c>
      <c r="B23" s="15" t="s">
        <v>75</v>
      </c>
      <c r="C23" s="15" t="s">
        <v>16</v>
      </c>
      <c r="D23" s="12"/>
      <c r="E23" s="43">
        <f>'TC Count'!D61</f>
        <v>0</v>
      </c>
      <c r="F23" s="43">
        <f>'TC Count'!E61</f>
        <v>0</v>
      </c>
      <c r="G23" s="43">
        <f>'TC Count'!F61</f>
        <v>0</v>
      </c>
      <c r="H23" s="103">
        <f>'TC Count'!G61</f>
        <v>0</v>
      </c>
      <c r="J23" s="1"/>
    </row>
    <row r="24" spans="1:10" x14ac:dyDescent="0.25">
      <c r="A24" s="14" t="s">
        <v>7</v>
      </c>
      <c r="B24" s="15" t="s">
        <v>15</v>
      </c>
      <c r="C24" s="15" t="s">
        <v>9</v>
      </c>
      <c r="D24" s="12"/>
      <c r="E24" s="43">
        <f>'TC Count'!D51</f>
        <v>0</v>
      </c>
      <c r="F24" s="43">
        <f>'TC Count'!E51</f>
        <v>0</v>
      </c>
      <c r="G24" s="43">
        <f>'TC Count'!F51</f>
        <v>0</v>
      </c>
      <c r="H24" s="103">
        <f>'TC Count'!G51</f>
        <v>0</v>
      </c>
      <c r="J24" s="1"/>
    </row>
    <row r="25" spans="1:10" x14ac:dyDescent="0.25">
      <c r="A25" s="13" t="s">
        <v>8</v>
      </c>
      <c r="B25" s="15" t="s">
        <v>18</v>
      </c>
      <c r="C25" s="50" t="s">
        <v>68</v>
      </c>
      <c r="D25" s="12"/>
      <c r="E25" s="43">
        <f>'TC Count'!D38</f>
        <v>0</v>
      </c>
      <c r="F25" s="43">
        <f>'TC Count'!E38</f>
        <v>0</v>
      </c>
      <c r="G25" s="43">
        <f>'TC Count'!F38</f>
        <v>0</v>
      </c>
      <c r="H25" s="103">
        <f>'TC Count'!G38</f>
        <v>0</v>
      </c>
      <c r="J25" s="1"/>
    </row>
    <row r="26" spans="1:10" x14ac:dyDescent="0.25">
      <c r="A26" s="13" t="s">
        <v>83</v>
      </c>
      <c r="B26" s="15" t="s">
        <v>66</v>
      </c>
      <c r="C26" s="16" t="s">
        <v>21</v>
      </c>
      <c r="D26" s="12"/>
      <c r="E26" s="43">
        <f>'TC Count'!D14</f>
        <v>0</v>
      </c>
      <c r="F26" s="43">
        <f>'TC Count'!E14</f>
        <v>0</v>
      </c>
      <c r="G26" s="43">
        <f>'TC Count'!F14</f>
        <v>0</v>
      </c>
      <c r="H26" s="103">
        <f>'TC Count'!G14</f>
        <v>0</v>
      </c>
      <c r="J26" s="1"/>
    </row>
    <row r="27" spans="1:10" x14ac:dyDescent="0.25">
      <c r="A27" s="13" t="s">
        <v>6</v>
      </c>
      <c r="B27" s="15" t="s">
        <v>72</v>
      </c>
      <c r="C27" s="15" t="s">
        <v>17</v>
      </c>
      <c r="D27" s="12"/>
      <c r="E27" s="43">
        <f>'TC Count'!D46</f>
        <v>0</v>
      </c>
      <c r="F27" s="43">
        <f>'TC Count'!E46</f>
        <v>0</v>
      </c>
      <c r="G27" s="43">
        <f>'TC Count'!F46</f>
        <v>0</v>
      </c>
      <c r="H27" s="103">
        <f>'TC Count'!G46</f>
        <v>0</v>
      </c>
      <c r="J27" s="1"/>
    </row>
    <row r="28" spans="1:10" x14ac:dyDescent="0.25">
      <c r="A28" s="14" t="s">
        <v>7</v>
      </c>
      <c r="B28" s="15" t="s">
        <v>15</v>
      </c>
      <c r="C28" s="15" t="s">
        <v>9</v>
      </c>
      <c r="D28" s="12"/>
      <c r="E28" s="105">
        <f>'TC Count'!D52</f>
        <v>0</v>
      </c>
      <c r="F28" s="105">
        <f>'TC Count'!E52</f>
        <v>0</v>
      </c>
      <c r="G28" s="105">
        <f>'TC Count'!F52</f>
        <v>0</v>
      </c>
      <c r="H28" s="106">
        <f>'TC Count'!G52</f>
        <v>0</v>
      </c>
      <c r="J28" s="1"/>
    </row>
    <row r="29" spans="1:10" x14ac:dyDescent="0.25">
      <c r="A29" s="13" t="s">
        <v>10</v>
      </c>
      <c r="B29" s="15" t="s">
        <v>11</v>
      </c>
      <c r="C29" s="16" t="s">
        <v>20</v>
      </c>
      <c r="D29" s="12"/>
      <c r="E29" s="105">
        <f>'TC Count'!D72</f>
        <v>0</v>
      </c>
      <c r="F29" s="105">
        <f>'TC Count'!E72</f>
        <v>0</v>
      </c>
      <c r="G29" s="105">
        <f>'TC Count'!F72</f>
        <v>0</v>
      </c>
      <c r="H29" s="106">
        <f>'TC Count'!G72</f>
        <v>0</v>
      </c>
      <c r="J29" s="1"/>
    </row>
    <row r="30" spans="1:10" x14ac:dyDescent="0.25">
      <c r="A30" s="13" t="s">
        <v>84</v>
      </c>
      <c r="B30" s="15" t="s">
        <v>34</v>
      </c>
      <c r="C30" s="16" t="s">
        <v>21</v>
      </c>
      <c r="D30" s="12"/>
      <c r="E30" s="107">
        <f>'TC Count'!D15</f>
        <v>0</v>
      </c>
      <c r="F30" s="107">
        <f>'TC Count'!E15</f>
        <v>0</v>
      </c>
      <c r="G30" s="107">
        <f>'TC Count'!F15</f>
        <v>0</v>
      </c>
      <c r="H30" s="108">
        <f>'TC Count'!G15</f>
        <v>0</v>
      </c>
      <c r="J30" s="1"/>
    </row>
    <row r="31" spans="1:10" x14ac:dyDescent="0.25">
      <c r="A31" s="13" t="s">
        <v>85</v>
      </c>
      <c r="B31" s="15" t="s">
        <v>30</v>
      </c>
      <c r="C31" s="16" t="s">
        <v>21</v>
      </c>
      <c r="D31" s="12"/>
      <c r="E31" s="43">
        <f>'TC Count'!D16</f>
        <v>0</v>
      </c>
      <c r="F31" s="43">
        <f>'TC Count'!E16</f>
        <v>0</v>
      </c>
      <c r="G31" s="43">
        <f>'TC Count'!F16</f>
        <v>0</v>
      </c>
      <c r="H31" s="103">
        <f>'TC Count'!G16</f>
        <v>0</v>
      </c>
      <c r="J31" s="1"/>
    </row>
    <row r="32" spans="1:10" x14ac:dyDescent="0.25">
      <c r="A32" s="13" t="s">
        <v>86</v>
      </c>
      <c r="B32" s="15" t="s">
        <v>76</v>
      </c>
      <c r="C32" s="15" t="s">
        <v>21</v>
      </c>
      <c r="D32" s="12"/>
      <c r="E32" s="107">
        <f>'TC Count'!D17</f>
        <v>0</v>
      </c>
      <c r="F32" s="107">
        <f>'TC Count'!E17</f>
        <v>0</v>
      </c>
      <c r="G32" s="107">
        <f>'TC Count'!F17</f>
        <v>0</v>
      </c>
      <c r="H32" s="108">
        <f>'TC Count'!G17</f>
        <v>0</v>
      </c>
      <c r="J32" s="1"/>
    </row>
    <row r="33" spans="1:10" x14ac:dyDescent="0.25">
      <c r="A33" s="13" t="s">
        <v>10</v>
      </c>
      <c r="B33" s="15" t="s">
        <v>11</v>
      </c>
      <c r="C33" s="16" t="s">
        <v>20</v>
      </c>
      <c r="D33" s="12"/>
      <c r="E33" s="107">
        <f>'TC Count'!D73</f>
        <v>0</v>
      </c>
      <c r="F33" s="107">
        <f>'TC Count'!E73</f>
        <v>0</v>
      </c>
      <c r="G33" s="107">
        <f>'TC Count'!F73</f>
        <v>0</v>
      </c>
      <c r="H33" s="108">
        <f>'TC Count'!G73</f>
        <v>0</v>
      </c>
      <c r="J33" s="1"/>
    </row>
    <row r="34" spans="1:10" x14ac:dyDescent="0.25">
      <c r="A34" s="13" t="s">
        <v>10</v>
      </c>
      <c r="B34" s="15" t="s">
        <v>11</v>
      </c>
      <c r="C34" s="16" t="s">
        <v>20</v>
      </c>
      <c r="D34" s="12"/>
      <c r="E34" s="107">
        <f>'TC Count'!D74</f>
        <v>0</v>
      </c>
      <c r="F34" s="107">
        <f>'TC Count'!E74</f>
        <v>0</v>
      </c>
      <c r="G34" s="107">
        <f>'TC Count'!F74</f>
        <v>0</v>
      </c>
      <c r="H34" s="108">
        <f>'TC Count'!G74</f>
        <v>0</v>
      </c>
      <c r="J34" s="1"/>
    </row>
    <row r="35" spans="1:10" x14ac:dyDescent="0.25">
      <c r="A35" s="13" t="s">
        <v>87</v>
      </c>
      <c r="B35" s="15" t="s">
        <v>77</v>
      </c>
      <c r="C35" s="16" t="s">
        <v>21</v>
      </c>
      <c r="D35" s="12"/>
      <c r="E35" s="107">
        <f>'TC Count'!D18</f>
        <v>0</v>
      </c>
      <c r="F35" s="107">
        <f>'TC Count'!E18</f>
        <v>0</v>
      </c>
      <c r="G35" s="107">
        <f>'TC Count'!F18</f>
        <v>0</v>
      </c>
      <c r="H35" s="108">
        <f>'TC Count'!G18</f>
        <v>0</v>
      </c>
      <c r="J35" s="1"/>
    </row>
    <row r="36" spans="1:10" x14ac:dyDescent="0.25">
      <c r="A36" s="13" t="s">
        <v>35</v>
      </c>
      <c r="B36" s="15" t="s">
        <v>36</v>
      </c>
      <c r="C36" s="16" t="s">
        <v>21</v>
      </c>
      <c r="D36" s="12"/>
      <c r="E36" s="107">
        <f>'TC Count'!D19</f>
        <v>0</v>
      </c>
      <c r="F36" s="107">
        <f>'TC Count'!E19</f>
        <v>0</v>
      </c>
      <c r="G36" s="107">
        <f>'TC Count'!F19</f>
        <v>0</v>
      </c>
      <c r="H36" s="108">
        <f>'TC Count'!G19</f>
        <v>0</v>
      </c>
      <c r="J36" s="1"/>
    </row>
    <row r="37" spans="1:10" x14ac:dyDescent="0.25">
      <c r="A37" s="13" t="s">
        <v>94</v>
      </c>
      <c r="B37" s="15" t="s">
        <v>95</v>
      </c>
      <c r="C37" s="16" t="s">
        <v>21</v>
      </c>
      <c r="D37" s="12"/>
      <c r="E37" s="107">
        <f>'TC Count'!D20</f>
        <v>0</v>
      </c>
      <c r="F37" s="107">
        <f>'TC Count'!E20</f>
        <v>0</v>
      </c>
      <c r="G37" s="107">
        <f>'TC Count'!F20</f>
        <v>0</v>
      </c>
      <c r="H37" s="108">
        <f>'TC Count'!G20</f>
        <v>0</v>
      </c>
      <c r="J37" s="1"/>
    </row>
    <row r="38" spans="1:10" x14ac:dyDescent="0.25">
      <c r="A38" s="13" t="s">
        <v>37</v>
      </c>
      <c r="B38" s="15" t="s">
        <v>38</v>
      </c>
      <c r="C38" s="15" t="s">
        <v>21</v>
      </c>
      <c r="D38" s="12"/>
      <c r="E38" s="107">
        <f>'TC Count'!D21</f>
        <v>0</v>
      </c>
      <c r="F38" s="107">
        <f>'TC Count'!E21</f>
        <v>0</v>
      </c>
      <c r="G38" s="107">
        <f>'TC Count'!F21</f>
        <v>0</v>
      </c>
      <c r="H38" s="108">
        <f>'TC Count'!G21</f>
        <v>0</v>
      </c>
      <c r="J38" s="1"/>
    </row>
    <row r="39" spans="1:10" x14ac:dyDescent="0.25">
      <c r="A39" s="13" t="s">
        <v>10</v>
      </c>
      <c r="B39" s="15" t="s">
        <v>11</v>
      </c>
      <c r="C39" s="16" t="s">
        <v>20</v>
      </c>
      <c r="D39" s="12"/>
      <c r="E39" s="107">
        <f>'TC Count'!D75</f>
        <v>0</v>
      </c>
      <c r="F39" s="107">
        <f>'TC Count'!E75</f>
        <v>0</v>
      </c>
      <c r="G39" s="107">
        <f>'TC Count'!F75</f>
        <v>0</v>
      </c>
      <c r="H39" s="108">
        <f>'TC Count'!G75</f>
        <v>0</v>
      </c>
      <c r="J39" s="1"/>
    </row>
    <row r="40" spans="1:10" x14ac:dyDescent="0.25">
      <c r="A40" s="13" t="s">
        <v>5</v>
      </c>
      <c r="B40" s="15" t="s">
        <v>75</v>
      </c>
      <c r="C40" s="15" t="s">
        <v>16</v>
      </c>
      <c r="D40" s="12"/>
      <c r="E40" s="107">
        <f>'TC Count'!D62</f>
        <v>0</v>
      </c>
      <c r="F40" s="107">
        <f>'TC Count'!E62</f>
        <v>0</v>
      </c>
      <c r="G40" s="107">
        <f>'TC Count'!F62</f>
        <v>0</v>
      </c>
      <c r="H40" s="108">
        <f>'TC Count'!G62</f>
        <v>0</v>
      </c>
      <c r="J40" s="1"/>
    </row>
    <row r="41" spans="1:10" x14ac:dyDescent="0.25">
      <c r="A41" s="14" t="s">
        <v>88</v>
      </c>
      <c r="B41" s="15" t="s">
        <v>78</v>
      </c>
      <c r="C41" s="16" t="s">
        <v>21</v>
      </c>
      <c r="D41" s="12"/>
      <c r="E41" s="107">
        <f>'TC Count'!D22</f>
        <v>0</v>
      </c>
      <c r="F41" s="107">
        <f>'TC Count'!E22</f>
        <v>0</v>
      </c>
      <c r="G41" s="107">
        <f>'TC Count'!F22</f>
        <v>0</v>
      </c>
      <c r="H41" s="108">
        <f>'TC Count'!G22</f>
        <v>0</v>
      </c>
      <c r="J41" s="1"/>
    </row>
    <row r="42" spans="1:10" x14ac:dyDescent="0.25">
      <c r="A42" s="13" t="s">
        <v>89</v>
      </c>
      <c r="B42" s="15" t="s">
        <v>39</v>
      </c>
      <c r="C42" s="16" t="s">
        <v>21</v>
      </c>
      <c r="D42" s="12"/>
      <c r="E42" s="107">
        <f>'TC Count'!D23</f>
        <v>0</v>
      </c>
      <c r="F42" s="107">
        <f>'TC Count'!E23</f>
        <v>0</v>
      </c>
      <c r="G42" s="107">
        <f>'TC Count'!F23</f>
        <v>0</v>
      </c>
      <c r="H42" s="108">
        <f>'TC Count'!G23</f>
        <v>0</v>
      </c>
      <c r="J42" s="1"/>
    </row>
    <row r="43" spans="1:10" x14ac:dyDescent="0.25">
      <c r="A43" s="13" t="s">
        <v>90</v>
      </c>
      <c r="B43" s="15" t="s">
        <v>67</v>
      </c>
      <c r="C43" s="16" t="s">
        <v>21</v>
      </c>
      <c r="D43" s="12"/>
      <c r="E43" s="107">
        <f>'TC Count'!D24</f>
        <v>0</v>
      </c>
      <c r="F43" s="107">
        <f>'TC Count'!E24</f>
        <v>0</v>
      </c>
      <c r="G43" s="107">
        <f>'TC Count'!F24</f>
        <v>0</v>
      </c>
      <c r="H43" s="108">
        <f>'TC Count'!G24</f>
        <v>0</v>
      </c>
      <c r="J43" s="1"/>
    </row>
    <row r="44" spans="1:10" x14ac:dyDescent="0.25">
      <c r="A44" s="13" t="s">
        <v>91</v>
      </c>
      <c r="B44" s="15" t="s">
        <v>40</v>
      </c>
      <c r="C44" s="16" t="s">
        <v>21</v>
      </c>
      <c r="D44" s="12"/>
      <c r="E44" s="107">
        <f>'TC Count'!D25</f>
        <v>0</v>
      </c>
      <c r="F44" s="107">
        <f>'TC Count'!E25</f>
        <v>0</v>
      </c>
      <c r="G44" s="107">
        <f>'TC Count'!F25</f>
        <v>0</v>
      </c>
      <c r="H44" s="108">
        <f>'TC Count'!G25</f>
        <v>0</v>
      </c>
      <c r="J44" s="1"/>
    </row>
    <row r="45" spans="1:10" x14ac:dyDescent="0.25">
      <c r="A45" s="13" t="s">
        <v>92</v>
      </c>
      <c r="B45" s="15" t="s">
        <v>41</v>
      </c>
      <c r="C45" s="16" t="s">
        <v>21</v>
      </c>
      <c r="D45" s="12"/>
      <c r="E45" s="107">
        <f>'TC Count'!D26</f>
        <v>0</v>
      </c>
      <c r="F45" s="107">
        <f>'TC Count'!E26</f>
        <v>0</v>
      </c>
      <c r="G45" s="107">
        <f>'TC Count'!F26</f>
        <v>0</v>
      </c>
      <c r="H45" s="108">
        <f>'TC Count'!G26</f>
        <v>0</v>
      </c>
      <c r="J45" s="1"/>
    </row>
    <row r="46" spans="1:10" x14ac:dyDescent="0.25">
      <c r="A46" s="13" t="s">
        <v>106</v>
      </c>
      <c r="B46" s="15" t="s">
        <v>31</v>
      </c>
      <c r="C46" s="16" t="s">
        <v>21</v>
      </c>
      <c r="D46" s="12"/>
      <c r="E46" s="107">
        <f>'TC Count'!D27</f>
        <v>0</v>
      </c>
      <c r="F46" s="107">
        <f>'TC Count'!E27</f>
        <v>0</v>
      </c>
      <c r="G46" s="107">
        <f>'TC Count'!F27</f>
        <v>0</v>
      </c>
      <c r="H46" s="108">
        <f>'TC Count'!G27</f>
        <v>0</v>
      </c>
      <c r="J46" s="1"/>
    </row>
    <row r="47" spans="1:10" x14ac:dyDescent="0.25">
      <c r="A47" s="13" t="s">
        <v>42</v>
      </c>
      <c r="B47" s="15" t="s">
        <v>43</v>
      </c>
      <c r="C47" s="16" t="s">
        <v>21</v>
      </c>
      <c r="D47" s="12"/>
      <c r="E47" s="107">
        <f>'TC Count'!D28</f>
        <v>0</v>
      </c>
      <c r="F47" s="107">
        <f>'TC Count'!E28</f>
        <v>0</v>
      </c>
      <c r="G47" s="107">
        <f>'TC Count'!F28</f>
        <v>0</v>
      </c>
      <c r="H47" s="108">
        <f>'TC Count'!G28</f>
        <v>0</v>
      </c>
      <c r="J47" s="1"/>
    </row>
    <row r="48" spans="1:10" x14ac:dyDescent="0.25">
      <c r="A48" s="14" t="s">
        <v>10</v>
      </c>
      <c r="B48" s="15" t="s">
        <v>11</v>
      </c>
      <c r="C48" s="16" t="s">
        <v>20</v>
      </c>
      <c r="D48" s="12"/>
      <c r="E48" s="107">
        <f>'TC Count'!D76</f>
        <v>0</v>
      </c>
      <c r="F48" s="107">
        <f>'TC Count'!E76</f>
        <v>0</v>
      </c>
      <c r="G48" s="107">
        <f>'TC Count'!F76</f>
        <v>0</v>
      </c>
      <c r="H48" s="108">
        <f>'TC Count'!G76</f>
        <v>0</v>
      </c>
      <c r="J48" s="1"/>
    </row>
    <row r="49" spans="1:10" x14ac:dyDescent="0.25">
      <c r="A49" s="14" t="s">
        <v>44</v>
      </c>
      <c r="B49" s="15" t="s">
        <v>45</v>
      </c>
      <c r="C49" s="16" t="s">
        <v>21</v>
      </c>
      <c r="D49" s="12"/>
      <c r="E49" s="109">
        <f>'TC Count'!D29</f>
        <v>0</v>
      </c>
      <c r="F49" s="109">
        <f>'TC Count'!E29</f>
        <v>0</v>
      </c>
      <c r="G49" s="109">
        <f>'TC Count'!F29</f>
        <v>0</v>
      </c>
      <c r="H49" s="110">
        <f>'TC Count'!G29</f>
        <v>0</v>
      </c>
      <c r="J49" s="1"/>
    </row>
    <row r="50" spans="1:10" ht="14.4" thickBot="1" x14ac:dyDescent="0.3">
      <c r="A50" s="124" t="s">
        <v>107</v>
      </c>
      <c r="B50" s="125" t="s">
        <v>19</v>
      </c>
      <c r="C50" s="126" t="s">
        <v>21</v>
      </c>
      <c r="D50" s="70"/>
      <c r="E50" s="111">
        <f>'TC Count'!D30</f>
        <v>0</v>
      </c>
      <c r="F50" s="111">
        <f>'TC Count'!E30</f>
        <v>0</v>
      </c>
      <c r="G50" s="111">
        <f>'TC Count'!F30</f>
        <v>0</v>
      </c>
      <c r="H50" s="112">
        <f>'TC Count'!G30</f>
        <v>0</v>
      </c>
    </row>
    <row r="51" spans="1:10" x14ac:dyDescent="0.25">
      <c r="F51" s="66" t="s">
        <v>98</v>
      </c>
      <c r="G51" s="67" t="s">
        <v>99</v>
      </c>
      <c r="H51" s="98" t="s">
        <v>100</v>
      </c>
    </row>
    <row r="52" spans="1:10" x14ac:dyDescent="0.25">
      <c r="F52" s="68" t="s">
        <v>2</v>
      </c>
      <c r="G52" s="99" t="s">
        <v>101</v>
      </c>
      <c r="H52" s="69" t="s">
        <v>105</v>
      </c>
    </row>
    <row r="53" spans="1:10" x14ac:dyDescent="0.25">
      <c r="F53" s="100">
        <f>D66</f>
        <v>0</v>
      </c>
      <c r="G53" s="101"/>
      <c r="H53" s="102"/>
    </row>
    <row r="54" spans="1:10" x14ac:dyDescent="0.25">
      <c r="F54" s="100"/>
      <c r="G54" s="101"/>
      <c r="H54" s="102"/>
    </row>
    <row r="55" spans="1:10" x14ac:dyDescent="0.25">
      <c r="F55" s="100"/>
      <c r="G55" s="101"/>
      <c r="H55" s="103"/>
    </row>
    <row r="56" spans="1:10" x14ac:dyDescent="0.25">
      <c r="F56" s="100">
        <f>'TC Count'!J25</f>
        <v>0</v>
      </c>
      <c r="G56" s="101">
        <f>'TC Count'!K25</f>
        <v>0</v>
      </c>
      <c r="H56" s="102">
        <f>'TC Count'!L24</f>
        <v>0</v>
      </c>
    </row>
    <row r="57" spans="1:10" x14ac:dyDescent="0.25">
      <c r="F57" s="100">
        <f>'TC Count'!J26</f>
        <v>0</v>
      </c>
      <c r="G57" s="101">
        <f>'TC Count'!K26</f>
        <v>0</v>
      </c>
      <c r="H57" s="102">
        <f>'TC Count'!L25</f>
        <v>0</v>
      </c>
    </row>
    <row r="58" spans="1:10" x14ac:dyDescent="0.25">
      <c r="F58" s="100">
        <f>'TC Count'!J27</f>
        <v>0</v>
      </c>
      <c r="G58" s="101">
        <f>'TC Count'!K27</f>
        <v>0</v>
      </c>
      <c r="H58" s="102">
        <f>'TC Count'!L26</f>
        <v>0</v>
      </c>
    </row>
    <row r="59" spans="1:10" ht="14.4" thickBot="1" x14ac:dyDescent="0.3">
      <c r="F59" s="46">
        <f>'TC Count'!J31</f>
        <v>0</v>
      </c>
      <c r="G59" s="49">
        <f>'TC Count'!K31</f>
        <v>0</v>
      </c>
      <c r="H59" s="104">
        <f>'TC Count'!L30</f>
        <v>0</v>
      </c>
    </row>
    <row r="60" spans="1:10" x14ac:dyDescent="0.25">
      <c r="F60" s="113" t="s">
        <v>2</v>
      </c>
      <c r="G60" s="113" t="s">
        <v>108</v>
      </c>
      <c r="H60" s="113" t="s">
        <v>109</v>
      </c>
    </row>
    <row r="61" spans="1:10" ht="14.4" thickBot="1" x14ac:dyDescent="0.3">
      <c r="F61" s="114"/>
      <c r="G61" s="115"/>
      <c r="H61" s="116"/>
    </row>
    <row r="62" spans="1:10" x14ac:dyDescent="0.25">
      <c r="B62" s="118" t="s">
        <v>112</v>
      </c>
    </row>
  </sheetData>
  <mergeCells count="2">
    <mergeCell ref="E9:H9"/>
    <mergeCell ref="A9:C9"/>
  </mergeCells>
  <conditionalFormatting sqref="E11:H50">
    <cfRule type="beginsWith" dxfId="2" priority="3" operator="beginsWith" text="0">
      <formula>LEFT(E11,LEN("0"))="0"</formula>
    </cfRule>
  </conditionalFormatting>
  <conditionalFormatting sqref="F53:H59">
    <cfRule type="containsText" dxfId="1" priority="2" operator="containsText" text="&quot;*&quot;">
      <formula>NOT(ISERROR(SEARCH("""*""",F53)))</formula>
    </cfRule>
  </conditionalFormatting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zoomScaleNormal="100" workbookViewId="0">
      <selection activeCell="C13" sqref="C13"/>
    </sheetView>
  </sheetViews>
  <sheetFormatPr defaultColWidth="9.109375" defaultRowHeight="13.8" x14ac:dyDescent="0.25"/>
  <cols>
    <col min="1" max="1" width="17.6640625" style="4" customWidth="1"/>
    <col min="2" max="2" width="30.5546875" style="4" customWidth="1"/>
    <col min="3" max="3" width="2.6640625" style="4" customWidth="1"/>
    <col min="4" max="4" width="14.6640625" style="58" customWidth="1"/>
    <col min="5" max="5" width="28.33203125" style="58" customWidth="1"/>
    <col min="6" max="6" width="12.6640625" style="93" customWidth="1"/>
    <col min="7" max="7" width="6.5546875" style="58" bestFit="1" customWidth="1"/>
    <col min="8" max="8" width="5.6640625" style="4" customWidth="1"/>
    <col min="9" max="9" width="19.88671875" style="4" customWidth="1"/>
    <col min="10" max="10" width="19.5546875" style="4" customWidth="1"/>
    <col min="11" max="11" width="14.88671875" style="4" bestFit="1" customWidth="1"/>
    <col min="12" max="16384" width="9.109375" style="4"/>
  </cols>
  <sheetData>
    <row r="1" spans="1:11" ht="15.6" x14ac:dyDescent="0.3">
      <c r="B1" s="20"/>
      <c r="D1" s="21" t="s">
        <v>79</v>
      </c>
      <c r="E1" s="21"/>
      <c r="F1" s="82"/>
      <c r="G1" s="21"/>
      <c r="H1" s="1"/>
    </row>
    <row r="2" spans="1:11" ht="15.6" x14ac:dyDescent="0.3">
      <c r="A2" s="20"/>
      <c r="B2" s="20"/>
      <c r="C2" s="20"/>
      <c r="D2" s="21"/>
      <c r="E2" s="21"/>
      <c r="F2" s="82"/>
      <c r="G2" s="21"/>
      <c r="H2" s="1"/>
    </row>
    <row r="3" spans="1:11" x14ac:dyDescent="0.25">
      <c r="A3" s="22" t="s">
        <v>46</v>
      </c>
      <c r="B3" s="1"/>
      <c r="C3" s="1"/>
      <c r="D3" s="53"/>
      <c r="E3" s="52"/>
      <c r="F3" s="83"/>
      <c r="H3" s="1"/>
    </row>
    <row r="4" spans="1:11" x14ac:dyDescent="0.25">
      <c r="A4" s="23" t="s">
        <v>47</v>
      </c>
      <c r="B4" s="23">
        <f>COUNTA(G10:G30,G36:G38,G44:G46,G50:G52,G56:G57,G61:G62,G66,G72:G76) * 3</f>
        <v>0</v>
      </c>
      <c r="C4" s="1"/>
      <c r="D4" s="53"/>
      <c r="E4" s="53"/>
      <c r="F4" s="84"/>
      <c r="G4" s="53"/>
      <c r="H4" s="1"/>
    </row>
    <row r="5" spans="1:11" x14ac:dyDescent="0.25">
      <c r="A5" s="23" t="s">
        <v>48</v>
      </c>
      <c r="B5" s="23">
        <f>120-B4</f>
        <v>120</v>
      </c>
      <c r="C5" s="1"/>
      <c r="D5" s="53"/>
      <c r="E5" s="53"/>
      <c r="F5" s="84"/>
      <c r="G5" s="53"/>
      <c r="H5" s="1"/>
    </row>
    <row r="6" spans="1:11" x14ac:dyDescent="0.25">
      <c r="A6" s="120" t="s">
        <v>112</v>
      </c>
      <c r="B6" s="119"/>
      <c r="C6" s="1"/>
      <c r="D6" s="53"/>
      <c r="E6" s="53"/>
      <c r="F6" s="84"/>
      <c r="G6" s="53"/>
      <c r="H6" s="1"/>
    </row>
    <row r="7" spans="1:11" ht="18" thickBot="1" x14ac:dyDescent="0.35">
      <c r="A7" s="24"/>
      <c r="B7" s="24"/>
      <c r="C7" s="24" t="s">
        <v>49</v>
      </c>
      <c r="D7" s="24"/>
      <c r="E7" s="24"/>
      <c r="F7" s="85"/>
      <c r="G7" s="94"/>
      <c r="H7" s="1"/>
    </row>
    <row r="8" spans="1:11" x14ac:dyDescent="0.25">
      <c r="A8" s="8" t="s">
        <v>50</v>
      </c>
      <c r="B8" s="25"/>
      <c r="C8" s="9"/>
      <c r="D8" s="59" t="s">
        <v>0</v>
      </c>
      <c r="E8" s="54"/>
      <c r="F8" s="86"/>
      <c r="G8" s="95"/>
      <c r="H8" s="1"/>
      <c r="I8" s="61" t="s">
        <v>98</v>
      </c>
      <c r="J8" s="62" t="s">
        <v>99</v>
      </c>
      <c r="K8" s="63" t="s">
        <v>100</v>
      </c>
    </row>
    <row r="9" spans="1:11" x14ac:dyDescent="0.25">
      <c r="A9" s="26" t="s">
        <v>51</v>
      </c>
      <c r="B9" s="27" t="s">
        <v>1</v>
      </c>
      <c r="C9" s="28"/>
      <c r="D9" s="35" t="s">
        <v>51</v>
      </c>
      <c r="E9" s="35" t="s">
        <v>2</v>
      </c>
      <c r="F9" s="87" t="s">
        <v>96</v>
      </c>
      <c r="G9" s="39" t="s">
        <v>52</v>
      </c>
      <c r="H9" s="1"/>
      <c r="I9" s="64" t="s">
        <v>2</v>
      </c>
      <c r="J9" s="64" t="s">
        <v>101</v>
      </c>
      <c r="K9" s="64" t="s">
        <v>104</v>
      </c>
    </row>
    <row r="10" spans="1:11" x14ac:dyDescent="0.25">
      <c r="A10" s="44" t="s">
        <v>28</v>
      </c>
      <c r="B10" s="44" t="s">
        <v>29</v>
      </c>
      <c r="C10" s="28"/>
      <c r="D10" s="47"/>
      <c r="E10" s="47"/>
      <c r="F10" s="88"/>
      <c r="G10" s="41"/>
      <c r="H10" s="1"/>
      <c r="I10" s="101"/>
      <c r="J10" s="65">
        <f t="shared" ref="J10:J18" si="0">SUMIF($E$9:$E$30, I10, $F$9:$F$30)+SUMIF($E$35:$E$38,I10,$F$35:$F$38)+SUMIF($E$43:$E$46,I10,$F$43:$F$46)+SUMIF($E$49:$E$52, I10, $F$49:$F$52)+SUMIF($E$55:$E$57, I10, $F$55:$F$57)+SUMIF($E$60:$E$62,I10,$F$60:$F$62)+SUMIF($E$65:$E$66, I10, $F$65:$F$66)+SUMIF($E$71:$E$76, I10, $F$71:$F$76)</f>
        <v>0</v>
      </c>
      <c r="K10" s="65"/>
    </row>
    <row r="11" spans="1:11" x14ac:dyDescent="0.25">
      <c r="A11" s="44" t="s">
        <v>80</v>
      </c>
      <c r="B11" s="47" t="s">
        <v>57</v>
      </c>
      <c r="C11" s="28"/>
      <c r="D11" s="47"/>
      <c r="E11" s="47"/>
      <c r="F11" s="88"/>
      <c r="G11" s="41"/>
      <c r="H11" s="1"/>
      <c r="I11" s="101"/>
      <c r="J11" s="65">
        <f t="shared" si="0"/>
        <v>0</v>
      </c>
      <c r="K11" s="65"/>
    </row>
    <row r="12" spans="1:11" x14ac:dyDescent="0.25">
      <c r="A12" s="44" t="s">
        <v>81</v>
      </c>
      <c r="B12" s="47" t="s">
        <v>58</v>
      </c>
      <c r="C12" s="28"/>
      <c r="D12" s="47"/>
      <c r="E12" s="47"/>
      <c r="F12" s="88"/>
      <c r="G12" s="41"/>
      <c r="H12" s="1"/>
      <c r="I12" s="101"/>
      <c r="J12" s="65">
        <f t="shared" si="0"/>
        <v>0</v>
      </c>
      <c r="K12" s="65"/>
    </row>
    <row r="13" spans="1:11" x14ac:dyDescent="0.25">
      <c r="A13" s="44" t="s">
        <v>82</v>
      </c>
      <c r="B13" s="47" t="s">
        <v>32</v>
      </c>
      <c r="C13" s="28"/>
      <c r="D13" s="47"/>
      <c r="E13" s="47"/>
      <c r="F13" s="88"/>
      <c r="G13" s="41"/>
      <c r="H13" s="1"/>
      <c r="I13" s="65"/>
      <c r="J13" s="65">
        <f t="shared" si="0"/>
        <v>0</v>
      </c>
      <c r="K13" s="65"/>
    </row>
    <row r="14" spans="1:11" x14ac:dyDescent="0.25">
      <c r="A14" s="44" t="s">
        <v>83</v>
      </c>
      <c r="B14" s="47" t="s">
        <v>33</v>
      </c>
      <c r="C14" s="28"/>
      <c r="D14" s="47"/>
      <c r="E14" s="47"/>
      <c r="F14" s="88"/>
      <c r="G14" s="41"/>
      <c r="H14" s="1"/>
      <c r="I14" s="65"/>
      <c r="J14" s="65">
        <f t="shared" si="0"/>
        <v>0</v>
      </c>
      <c r="K14" s="65"/>
    </row>
    <row r="15" spans="1:11" x14ac:dyDescent="0.25">
      <c r="A15" s="44" t="s">
        <v>84</v>
      </c>
      <c r="B15" s="47" t="s">
        <v>34</v>
      </c>
      <c r="C15" s="28"/>
      <c r="D15" s="47"/>
      <c r="E15" s="47"/>
      <c r="F15" s="88"/>
      <c r="G15" s="41"/>
      <c r="H15" s="1"/>
      <c r="I15" s="65"/>
      <c r="J15" s="65">
        <f t="shared" si="0"/>
        <v>0</v>
      </c>
      <c r="K15" s="65"/>
    </row>
    <row r="16" spans="1:11" x14ac:dyDescent="0.25">
      <c r="A16" s="44" t="s">
        <v>85</v>
      </c>
      <c r="B16" s="47" t="s">
        <v>30</v>
      </c>
      <c r="C16" s="28"/>
      <c r="D16" s="47"/>
      <c r="E16" s="47"/>
      <c r="F16" s="88"/>
      <c r="G16" s="41"/>
      <c r="H16" s="1"/>
      <c r="I16" s="65"/>
      <c r="J16" s="65">
        <f t="shared" si="0"/>
        <v>0</v>
      </c>
      <c r="K16" s="65"/>
    </row>
    <row r="17" spans="1:11" x14ac:dyDescent="0.25">
      <c r="A17" s="44" t="s">
        <v>86</v>
      </c>
      <c r="B17" s="47" t="s">
        <v>59</v>
      </c>
      <c r="C17" s="28"/>
      <c r="D17" s="47"/>
      <c r="E17" s="47"/>
      <c r="F17" s="88"/>
      <c r="G17" s="41"/>
      <c r="H17" s="1"/>
      <c r="I17" s="65"/>
      <c r="J17" s="65">
        <f t="shared" si="0"/>
        <v>0</v>
      </c>
      <c r="K17" s="65"/>
    </row>
    <row r="18" spans="1:11" x14ac:dyDescent="0.25">
      <c r="A18" s="44" t="s">
        <v>87</v>
      </c>
      <c r="B18" s="47" t="s">
        <v>60</v>
      </c>
      <c r="C18" s="28"/>
      <c r="D18" s="47"/>
      <c r="E18" s="47"/>
      <c r="F18" s="88"/>
      <c r="G18" s="41"/>
      <c r="H18" s="1"/>
      <c r="I18" s="65"/>
      <c r="J18" s="65">
        <f t="shared" si="0"/>
        <v>0</v>
      </c>
      <c r="K18" s="65"/>
    </row>
    <row r="19" spans="1:11" x14ac:dyDescent="0.25">
      <c r="A19" s="44" t="s">
        <v>35</v>
      </c>
      <c r="B19" s="47" t="s">
        <v>36</v>
      </c>
      <c r="C19" s="28"/>
      <c r="D19" s="47"/>
      <c r="E19" s="47"/>
      <c r="F19" s="88"/>
      <c r="G19" s="41"/>
      <c r="H19" s="1"/>
      <c r="I19" s="65"/>
      <c r="J19" s="65">
        <f>SUMIF($E$9:$E$30, I19, $F$9:$F$30)+SUMIF($E$35:$E$38,I19,$F$35:$F$38)+SUMIF($E$43:$E$46,I19,$F$43:$F$46)+SUMIF($E$49:$E$52, I19, $F$49:$F$52)+SUMIF($E$55:$E$57, I19, $F$55:$F$57)+SUMIF($E$60:$E$62,I19,$F$60:$F$62)+SUMIF($E$65:$E$66, I19, $F$65:$F$66)+SUMIF($E$71:$E$76, I19, $F$71:$F$76)</f>
        <v>0</v>
      </c>
      <c r="K19" s="65"/>
    </row>
    <row r="20" spans="1:11" x14ac:dyDescent="0.25">
      <c r="A20" s="51" t="s">
        <v>94</v>
      </c>
      <c r="B20" s="43" t="s">
        <v>95</v>
      </c>
      <c r="C20" s="28"/>
      <c r="D20" s="47"/>
      <c r="E20" s="47"/>
      <c r="F20" s="88"/>
      <c r="G20" s="41"/>
      <c r="H20" s="1"/>
      <c r="I20" s="117"/>
    </row>
    <row r="21" spans="1:11" x14ac:dyDescent="0.25">
      <c r="A21" s="44" t="s">
        <v>37</v>
      </c>
      <c r="B21" s="47" t="s">
        <v>38</v>
      </c>
      <c r="C21" s="28"/>
      <c r="D21" s="47"/>
      <c r="E21" s="47"/>
      <c r="F21" s="88"/>
      <c r="G21" s="41"/>
      <c r="H21" s="1"/>
    </row>
    <row r="22" spans="1:11" x14ac:dyDescent="0.25">
      <c r="A22" s="44" t="s">
        <v>88</v>
      </c>
      <c r="B22" s="47" t="s">
        <v>61</v>
      </c>
      <c r="C22" s="28"/>
      <c r="D22" s="47"/>
      <c r="E22" s="47"/>
      <c r="F22" s="88"/>
      <c r="G22" s="41"/>
      <c r="H22" s="1"/>
    </row>
    <row r="23" spans="1:11" x14ac:dyDescent="0.25">
      <c r="A23" s="44" t="s">
        <v>89</v>
      </c>
      <c r="B23" s="47" t="s">
        <v>62</v>
      </c>
      <c r="C23" s="28"/>
      <c r="D23" s="47"/>
      <c r="E23" s="47"/>
      <c r="F23" s="88"/>
      <c r="G23" s="41"/>
      <c r="H23" s="1"/>
    </row>
    <row r="24" spans="1:11" x14ac:dyDescent="0.25">
      <c r="A24" s="44" t="s">
        <v>90</v>
      </c>
      <c r="B24" s="47" t="s">
        <v>63</v>
      </c>
      <c r="C24" s="28"/>
      <c r="D24" s="47"/>
      <c r="E24" s="47"/>
      <c r="F24" s="88"/>
      <c r="G24" s="41"/>
      <c r="H24" s="1"/>
    </row>
    <row r="25" spans="1:11" x14ac:dyDescent="0.25">
      <c r="A25" s="44" t="s">
        <v>91</v>
      </c>
      <c r="B25" s="47" t="s">
        <v>64</v>
      </c>
      <c r="C25" s="28"/>
      <c r="D25" s="47"/>
      <c r="E25" s="47"/>
      <c r="F25" s="88"/>
      <c r="G25" s="41"/>
      <c r="H25" s="1"/>
    </row>
    <row r="26" spans="1:11" x14ac:dyDescent="0.25">
      <c r="A26" s="44" t="s">
        <v>92</v>
      </c>
      <c r="B26" s="47" t="s">
        <v>41</v>
      </c>
      <c r="C26" s="28"/>
      <c r="D26" s="47"/>
      <c r="E26" s="47"/>
      <c r="F26" s="88"/>
      <c r="G26" s="41"/>
      <c r="H26" s="1"/>
    </row>
    <row r="27" spans="1:11" x14ac:dyDescent="0.25">
      <c r="A27" s="44" t="s">
        <v>93</v>
      </c>
      <c r="B27" s="47" t="s">
        <v>31</v>
      </c>
      <c r="C27" s="28"/>
      <c r="D27" s="47"/>
      <c r="E27" s="47"/>
      <c r="F27" s="88"/>
      <c r="G27" s="41"/>
      <c r="H27" s="1"/>
    </row>
    <row r="28" spans="1:11" x14ac:dyDescent="0.25">
      <c r="A28" s="44" t="s">
        <v>42</v>
      </c>
      <c r="B28" s="47" t="s">
        <v>65</v>
      </c>
      <c r="C28" s="28"/>
      <c r="D28" s="47"/>
      <c r="E28" s="47"/>
      <c r="F28" s="88"/>
      <c r="G28" s="41"/>
      <c r="H28" s="1"/>
    </row>
    <row r="29" spans="1:11" x14ac:dyDescent="0.25">
      <c r="A29" s="45" t="s">
        <v>44</v>
      </c>
      <c r="B29" s="48" t="s">
        <v>45</v>
      </c>
      <c r="C29" s="28"/>
      <c r="D29" s="48"/>
      <c r="E29" s="48"/>
      <c r="F29" s="89"/>
      <c r="G29" s="41"/>
      <c r="H29" s="1"/>
    </row>
    <row r="30" spans="1:11" ht="14.4" thickBot="1" x14ac:dyDescent="0.3">
      <c r="A30" s="46" t="s">
        <v>107</v>
      </c>
      <c r="B30" s="49" t="s">
        <v>19</v>
      </c>
      <c r="C30" s="30"/>
      <c r="D30" s="55"/>
      <c r="E30" s="55"/>
      <c r="F30" s="90"/>
      <c r="G30" s="42"/>
      <c r="H30" s="1"/>
    </row>
    <row r="31" spans="1:11" x14ac:dyDescent="0.25">
      <c r="A31" s="1"/>
      <c r="B31" s="1"/>
      <c r="C31" s="1"/>
      <c r="D31" s="53"/>
      <c r="E31" s="53"/>
      <c r="F31" s="84"/>
      <c r="G31" s="53"/>
      <c r="H31" s="1"/>
    </row>
    <row r="32" spans="1:11" ht="15.6" x14ac:dyDescent="0.3">
      <c r="A32" s="20"/>
      <c r="B32" s="20"/>
      <c r="C32" s="20"/>
      <c r="D32" s="21"/>
      <c r="E32" s="21"/>
      <c r="F32" s="82"/>
      <c r="G32" s="21"/>
      <c r="H32" s="1"/>
    </row>
    <row r="33" spans="1:8" ht="14.4" thickBot="1" x14ac:dyDescent="0.3">
      <c r="A33" s="72"/>
      <c r="B33" s="73"/>
      <c r="C33" s="74" t="s">
        <v>53</v>
      </c>
      <c r="D33" s="75"/>
      <c r="E33" s="75"/>
      <c r="F33" s="73"/>
      <c r="G33" s="96"/>
      <c r="H33" s="1"/>
    </row>
    <row r="34" spans="1:8" x14ac:dyDescent="0.25">
      <c r="A34" s="8" t="s">
        <v>50</v>
      </c>
      <c r="B34" s="25"/>
      <c r="C34" s="9"/>
      <c r="D34" s="59" t="s">
        <v>0</v>
      </c>
      <c r="E34" s="59"/>
      <c r="F34" s="86"/>
      <c r="G34" s="95"/>
      <c r="H34" s="1"/>
    </row>
    <row r="35" spans="1:8" x14ac:dyDescent="0.25">
      <c r="A35" s="26" t="s">
        <v>51</v>
      </c>
      <c r="B35" s="27" t="s">
        <v>1</v>
      </c>
      <c r="C35" s="28"/>
      <c r="D35" s="35" t="s">
        <v>51</v>
      </c>
      <c r="E35" s="35" t="s">
        <v>2</v>
      </c>
      <c r="F35" s="87" t="s">
        <v>96</v>
      </c>
      <c r="G35" s="39" t="s">
        <v>52</v>
      </c>
      <c r="H35" s="1"/>
    </row>
    <row r="36" spans="1:8" x14ac:dyDescent="0.25">
      <c r="A36" s="76" t="s">
        <v>3</v>
      </c>
      <c r="B36" s="29" t="s">
        <v>12</v>
      </c>
      <c r="C36" s="28"/>
      <c r="D36" s="47"/>
      <c r="E36" s="47"/>
      <c r="F36" s="88"/>
      <c r="G36" s="41"/>
      <c r="H36" s="1"/>
    </row>
    <row r="37" spans="1:8" x14ac:dyDescent="0.25">
      <c r="A37" s="76" t="s">
        <v>4</v>
      </c>
      <c r="B37" s="29" t="s">
        <v>26</v>
      </c>
      <c r="C37" s="28"/>
      <c r="D37" s="47"/>
      <c r="E37" s="47"/>
      <c r="F37" s="88"/>
      <c r="G37" s="41"/>
      <c r="H37" s="1"/>
    </row>
    <row r="38" spans="1:8" ht="14.4" thickBot="1" x14ac:dyDescent="0.3">
      <c r="A38" s="77" t="s">
        <v>8</v>
      </c>
      <c r="B38" s="31" t="s">
        <v>18</v>
      </c>
      <c r="C38" s="32"/>
      <c r="D38" s="56"/>
      <c r="E38" s="56"/>
      <c r="F38" s="91"/>
      <c r="G38" s="42"/>
      <c r="H38" s="1"/>
    </row>
    <row r="39" spans="1:8" x14ac:dyDescent="0.25">
      <c r="A39" s="1"/>
      <c r="B39" s="1"/>
      <c r="C39" s="1"/>
      <c r="D39" s="53"/>
      <c r="E39" s="53"/>
      <c r="F39" s="84"/>
      <c r="G39" s="53"/>
      <c r="H39" s="1"/>
    </row>
    <row r="40" spans="1:8" ht="15.6" x14ac:dyDescent="0.3">
      <c r="A40" s="20"/>
      <c r="B40" s="20"/>
      <c r="C40" s="20"/>
      <c r="D40" s="21"/>
      <c r="E40" s="21"/>
      <c r="F40" s="82"/>
      <c r="G40" s="21"/>
      <c r="H40" s="1"/>
    </row>
    <row r="41" spans="1:8" ht="14.4" thickBot="1" x14ac:dyDescent="0.3">
      <c r="A41" s="72"/>
      <c r="B41" s="73"/>
      <c r="C41" s="74" t="s">
        <v>54</v>
      </c>
      <c r="D41" s="75"/>
      <c r="E41" s="75"/>
      <c r="F41" s="73"/>
      <c r="G41" s="96"/>
      <c r="H41" s="1"/>
    </row>
    <row r="42" spans="1:8" x14ac:dyDescent="0.25">
      <c r="A42" s="8" t="s">
        <v>50</v>
      </c>
      <c r="B42" s="25"/>
      <c r="C42" s="9"/>
      <c r="D42" s="59" t="s">
        <v>0</v>
      </c>
      <c r="E42" s="59"/>
      <c r="F42" s="86"/>
      <c r="G42" s="95"/>
      <c r="H42" s="1"/>
    </row>
    <row r="43" spans="1:8" x14ac:dyDescent="0.25">
      <c r="A43" s="26" t="s">
        <v>51</v>
      </c>
      <c r="B43" s="27" t="s">
        <v>1</v>
      </c>
      <c r="C43" s="28"/>
      <c r="D43" s="35" t="s">
        <v>51</v>
      </c>
      <c r="E43" s="35" t="s">
        <v>2</v>
      </c>
      <c r="F43" s="87" t="s">
        <v>96</v>
      </c>
      <c r="G43" s="39" t="s">
        <v>52</v>
      </c>
      <c r="H43" s="1"/>
    </row>
    <row r="44" spans="1:8" x14ac:dyDescent="0.25">
      <c r="A44" s="76" t="s">
        <v>6</v>
      </c>
      <c r="B44" s="29" t="s">
        <v>14</v>
      </c>
      <c r="C44" s="28"/>
      <c r="D44" s="47"/>
      <c r="E44" s="47"/>
      <c r="F44" s="88"/>
      <c r="G44" s="41"/>
      <c r="H44" s="1"/>
    </row>
    <row r="45" spans="1:8" x14ac:dyDescent="0.25">
      <c r="A45" s="76" t="s">
        <v>6</v>
      </c>
      <c r="B45" s="29" t="s">
        <v>14</v>
      </c>
      <c r="C45" s="28"/>
      <c r="D45" s="47"/>
      <c r="E45" s="47"/>
      <c r="F45" s="88"/>
      <c r="G45" s="41"/>
      <c r="H45" s="1"/>
    </row>
    <row r="46" spans="1:8" ht="14.4" thickBot="1" x14ac:dyDescent="0.3">
      <c r="A46" s="77" t="s">
        <v>6</v>
      </c>
      <c r="B46" s="31" t="s">
        <v>14</v>
      </c>
      <c r="C46" s="32"/>
      <c r="D46" s="56"/>
      <c r="E46" s="56"/>
      <c r="F46" s="91"/>
      <c r="G46" s="42"/>
      <c r="H46" s="1"/>
    </row>
    <row r="47" spans="1:8" ht="14.4" thickBot="1" x14ac:dyDescent="0.3">
      <c r="A47" s="1"/>
      <c r="B47" s="1"/>
      <c r="C47" s="1"/>
      <c r="D47" s="53"/>
      <c r="E47" s="53"/>
      <c r="F47" s="84"/>
      <c r="G47" s="53"/>
      <c r="H47" s="1"/>
    </row>
    <row r="48" spans="1:8" x14ac:dyDescent="0.25">
      <c r="A48" s="8" t="s">
        <v>50</v>
      </c>
      <c r="B48" s="25"/>
      <c r="C48" s="9"/>
      <c r="D48" s="59" t="s">
        <v>0</v>
      </c>
      <c r="E48" s="59"/>
      <c r="F48" s="86"/>
      <c r="G48" s="95"/>
      <c r="H48" s="1"/>
    </row>
    <row r="49" spans="1:8" x14ac:dyDescent="0.25">
      <c r="A49" s="26" t="s">
        <v>51</v>
      </c>
      <c r="B49" s="27" t="s">
        <v>1</v>
      </c>
      <c r="C49" s="28"/>
      <c r="D49" s="35" t="s">
        <v>51</v>
      </c>
      <c r="E49" s="35" t="s">
        <v>2</v>
      </c>
      <c r="F49" s="87" t="s">
        <v>96</v>
      </c>
      <c r="G49" s="39" t="s">
        <v>52</v>
      </c>
      <c r="H49" s="1"/>
    </row>
    <row r="50" spans="1:8" x14ac:dyDescent="0.25">
      <c r="A50" s="76" t="s">
        <v>7</v>
      </c>
      <c r="B50" s="29" t="s">
        <v>15</v>
      </c>
      <c r="C50" s="28"/>
      <c r="D50" s="47"/>
      <c r="E50" s="47"/>
      <c r="F50" s="88"/>
      <c r="G50" s="41"/>
      <c r="H50" s="1"/>
    </row>
    <row r="51" spans="1:8" x14ac:dyDescent="0.25">
      <c r="A51" s="76" t="s">
        <v>7</v>
      </c>
      <c r="B51" s="29" t="s">
        <v>15</v>
      </c>
      <c r="C51" s="28"/>
      <c r="D51" s="47"/>
      <c r="E51" s="47"/>
      <c r="F51" s="88"/>
      <c r="G51" s="41"/>
      <c r="H51" s="1"/>
    </row>
    <row r="52" spans="1:8" ht="14.4" thickBot="1" x14ac:dyDescent="0.3">
      <c r="A52" s="77" t="s">
        <v>7</v>
      </c>
      <c r="B52" s="31" t="s">
        <v>15</v>
      </c>
      <c r="C52" s="32"/>
      <c r="D52" s="56"/>
      <c r="E52" s="56"/>
      <c r="F52" s="91"/>
      <c r="G52" s="42"/>
      <c r="H52" s="1"/>
    </row>
    <row r="53" spans="1:8" ht="14.4" thickBot="1" x14ac:dyDescent="0.3">
      <c r="A53" s="1"/>
      <c r="B53" s="1"/>
      <c r="C53" s="1"/>
      <c r="D53" s="53"/>
      <c r="E53" s="53"/>
      <c r="F53" s="84"/>
      <c r="G53" s="53"/>
      <c r="H53" s="1"/>
    </row>
    <row r="54" spans="1:8" x14ac:dyDescent="0.25">
      <c r="A54" s="8" t="s">
        <v>50</v>
      </c>
      <c r="B54" s="25"/>
      <c r="C54" s="9"/>
      <c r="D54" s="59" t="s">
        <v>0</v>
      </c>
      <c r="E54" s="59"/>
      <c r="F54" s="86"/>
      <c r="G54" s="95"/>
      <c r="H54" s="1"/>
    </row>
    <row r="55" spans="1:8" x14ac:dyDescent="0.25">
      <c r="A55" s="26" t="s">
        <v>51</v>
      </c>
      <c r="B55" s="27" t="s">
        <v>1</v>
      </c>
      <c r="C55" s="28"/>
      <c r="D55" s="35" t="s">
        <v>51</v>
      </c>
      <c r="E55" s="35" t="s">
        <v>2</v>
      </c>
      <c r="F55" s="87" t="s">
        <v>96</v>
      </c>
      <c r="G55" s="39" t="s">
        <v>52</v>
      </c>
      <c r="H55" s="1"/>
    </row>
    <row r="56" spans="1:8" x14ac:dyDescent="0.25">
      <c r="A56" s="76" t="s">
        <v>55</v>
      </c>
      <c r="B56" s="29" t="s">
        <v>25</v>
      </c>
      <c r="C56" s="28"/>
      <c r="D56" s="47"/>
      <c r="E56" s="47"/>
      <c r="F56" s="88"/>
      <c r="G56" s="41"/>
      <c r="H56" s="1"/>
    </row>
    <row r="57" spans="1:8" ht="14.4" thickBot="1" x14ac:dyDescent="0.3">
      <c r="A57" s="77" t="s">
        <v>55</v>
      </c>
      <c r="B57" s="31" t="s">
        <v>25</v>
      </c>
      <c r="C57" s="32"/>
      <c r="D57" s="56"/>
      <c r="E57" s="56"/>
      <c r="F57" s="91"/>
      <c r="G57" s="42"/>
      <c r="H57" s="1"/>
    </row>
    <row r="58" spans="1:8" ht="14.4" thickBot="1" x14ac:dyDescent="0.3">
      <c r="A58" s="1"/>
      <c r="B58" s="1"/>
      <c r="C58" s="1"/>
      <c r="D58" s="53"/>
      <c r="E58" s="53"/>
      <c r="F58" s="84"/>
      <c r="G58" s="53"/>
      <c r="H58" s="1"/>
    </row>
    <row r="59" spans="1:8" x14ac:dyDescent="0.25">
      <c r="A59" s="8" t="s">
        <v>50</v>
      </c>
      <c r="B59" s="25"/>
      <c r="C59" s="9"/>
      <c r="D59" s="59" t="s">
        <v>0</v>
      </c>
      <c r="E59" s="59"/>
      <c r="F59" s="86"/>
      <c r="G59" s="95"/>
      <c r="H59" s="1"/>
    </row>
    <row r="60" spans="1:8" x14ac:dyDescent="0.25">
      <c r="A60" s="26" t="s">
        <v>51</v>
      </c>
      <c r="B60" s="27" t="s">
        <v>1</v>
      </c>
      <c r="C60" s="28"/>
      <c r="D60" s="35" t="s">
        <v>51</v>
      </c>
      <c r="E60" s="35" t="s">
        <v>2</v>
      </c>
      <c r="F60" s="87" t="s">
        <v>96</v>
      </c>
      <c r="G60" s="39" t="s">
        <v>52</v>
      </c>
      <c r="H60" s="1"/>
    </row>
    <row r="61" spans="1:8" x14ac:dyDescent="0.25">
      <c r="A61" s="76" t="s">
        <v>5</v>
      </c>
      <c r="B61" s="29" t="s">
        <v>13</v>
      </c>
      <c r="C61" s="28"/>
      <c r="D61" s="47"/>
      <c r="E61" s="101"/>
      <c r="F61" s="88"/>
      <c r="G61" s="41"/>
      <c r="H61" s="1"/>
    </row>
    <row r="62" spans="1:8" ht="14.4" thickBot="1" x14ac:dyDescent="0.3">
      <c r="A62" s="77" t="s">
        <v>5</v>
      </c>
      <c r="B62" s="31" t="s">
        <v>13</v>
      </c>
      <c r="C62" s="32"/>
      <c r="D62" s="56"/>
      <c r="E62" s="56"/>
      <c r="F62" s="91"/>
      <c r="G62" s="42"/>
      <c r="H62" s="1"/>
    </row>
    <row r="63" spans="1:8" ht="14.4" thickBot="1" x14ac:dyDescent="0.3">
      <c r="A63" s="2"/>
      <c r="B63" s="2"/>
      <c r="C63" s="1"/>
      <c r="D63" s="57"/>
      <c r="E63" s="57"/>
      <c r="F63" s="92"/>
      <c r="G63" s="57"/>
      <c r="H63" s="1"/>
    </row>
    <row r="64" spans="1:8" x14ac:dyDescent="0.25">
      <c r="A64" s="8" t="s">
        <v>50</v>
      </c>
      <c r="B64" s="25"/>
      <c r="C64" s="9"/>
      <c r="D64" s="59" t="s">
        <v>0</v>
      </c>
      <c r="E64" s="59"/>
      <c r="F64" s="86"/>
      <c r="G64" s="95"/>
      <c r="H64" s="1"/>
    </row>
    <row r="65" spans="1:8" x14ac:dyDescent="0.25">
      <c r="A65" s="33" t="s">
        <v>51</v>
      </c>
      <c r="B65" s="34" t="s">
        <v>1</v>
      </c>
      <c r="C65" s="28"/>
      <c r="D65" s="38" t="s">
        <v>51</v>
      </c>
      <c r="E65" s="38" t="s">
        <v>2</v>
      </c>
      <c r="F65" s="87" t="s">
        <v>96</v>
      </c>
      <c r="G65" s="40" t="s">
        <v>52</v>
      </c>
      <c r="H65" s="1"/>
    </row>
    <row r="66" spans="1:8" ht="14.4" thickBot="1" x14ac:dyDescent="0.3">
      <c r="A66" s="77" t="s">
        <v>27</v>
      </c>
      <c r="B66" s="31" t="s">
        <v>22</v>
      </c>
      <c r="C66" s="32"/>
      <c r="D66" s="56"/>
      <c r="E66" s="56"/>
      <c r="F66" s="91"/>
      <c r="G66" s="42"/>
      <c r="H66" s="1"/>
    </row>
    <row r="67" spans="1:8" x14ac:dyDescent="0.25">
      <c r="A67" s="1"/>
      <c r="B67" s="1"/>
      <c r="C67" s="1"/>
      <c r="D67" s="53"/>
      <c r="E67" s="53"/>
      <c r="F67" s="84"/>
      <c r="G67" s="53"/>
      <c r="H67" s="1"/>
    </row>
    <row r="68" spans="1:8" ht="15.6" x14ac:dyDescent="0.3">
      <c r="A68" s="20"/>
      <c r="B68" s="20"/>
      <c r="C68" s="20"/>
      <c r="D68" s="21"/>
      <c r="E68" s="21"/>
      <c r="F68" s="82"/>
      <c r="G68" s="21"/>
      <c r="H68" s="1"/>
    </row>
    <row r="69" spans="1:8" ht="14.4" thickBot="1" x14ac:dyDescent="0.3">
      <c r="A69" s="78"/>
      <c r="B69" s="79"/>
      <c r="C69" s="80" t="s">
        <v>56</v>
      </c>
      <c r="D69" s="81"/>
      <c r="E69" s="81"/>
      <c r="F69" s="79"/>
      <c r="G69" s="97"/>
      <c r="H69" s="1"/>
    </row>
    <row r="70" spans="1:8" x14ac:dyDescent="0.25">
      <c r="A70" s="8" t="s">
        <v>50</v>
      </c>
      <c r="B70" s="25"/>
      <c r="C70" s="9"/>
      <c r="D70" s="59" t="s">
        <v>0</v>
      </c>
      <c r="E70" s="59"/>
      <c r="F70" s="86"/>
      <c r="G70" s="95"/>
      <c r="H70" s="1"/>
    </row>
    <row r="71" spans="1:8" x14ac:dyDescent="0.25">
      <c r="A71" s="26" t="s">
        <v>51</v>
      </c>
      <c r="B71" s="27" t="s">
        <v>1</v>
      </c>
      <c r="C71" s="28"/>
      <c r="D71" s="35" t="s">
        <v>51</v>
      </c>
      <c r="E71" s="35" t="s">
        <v>2</v>
      </c>
      <c r="F71" s="87" t="s">
        <v>96</v>
      </c>
      <c r="G71" s="39" t="s">
        <v>52</v>
      </c>
      <c r="H71" s="1"/>
    </row>
    <row r="72" spans="1:8" x14ac:dyDescent="0.25">
      <c r="A72" s="76" t="s">
        <v>10</v>
      </c>
      <c r="B72" s="29" t="s">
        <v>11</v>
      </c>
      <c r="C72" s="28"/>
      <c r="D72" s="47"/>
      <c r="E72" s="47"/>
      <c r="F72" s="88"/>
      <c r="G72" s="41"/>
      <c r="H72" s="1"/>
    </row>
    <row r="73" spans="1:8" x14ac:dyDescent="0.25">
      <c r="A73" s="76" t="s">
        <v>10</v>
      </c>
      <c r="B73" s="29" t="s">
        <v>11</v>
      </c>
      <c r="C73" s="28"/>
      <c r="D73" s="47"/>
      <c r="E73" s="47"/>
      <c r="F73" s="88"/>
      <c r="G73" s="41"/>
      <c r="H73" s="1"/>
    </row>
    <row r="74" spans="1:8" x14ac:dyDescent="0.25">
      <c r="A74" s="76" t="s">
        <v>10</v>
      </c>
      <c r="B74" s="29" t="s">
        <v>11</v>
      </c>
      <c r="C74" s="28"/>
      <c r="D74" s="47"/>
      <c r="E74" s="47"/>
      <c r="F74" s="88"/>
      <c r="G74" s="41"/>
      <c r="H74" s="1"/>
    </row>
    <row r="75" spans="1:8" x14ac:dyDescent="0.25">
      <c r="A75" s="76" t="s">
        <v>10</v>
      </c>
      <c r="B75" s="29" t="s">
        <v>11</v>
      </c>
      <c r="C75" s="28"/>
      <c r="D75" s="47"/>
      <c r="E75" s="47"/>
      <c r="F75" s="88"/>
      <c r="G75" s="41"/>
      <c r="H75" s="1"/>
    </row>
    <row r="76" spans="1:8" ht="14.4" thickBot="1" x14ac:dyDescent="0.3">
      <c r="A76" s="77" t="s">
        <v>10</v>
      </c>
      <c r="B76" s="31" t="s">
        <v>11</v>
      </c>
      <c r="C76" s="32"/>
      <c r="D76" s="56"/>
      <c r="E76" s="56"/>
      <c r="F76" s="91"/>
      <c r="G76" s="42"/>
      <c r="H76" s="1"/>
    </row>
    <row r="77" spans="1:8" x14ac:dyDescent="0.25">
      <c r="A77" s="1"/>
      <c r="B77" s="1"/>
      <c r="C77" s="1"/>
      <c r="D77" s="53"/>
      <c r="E77" s="53"/>
      <c r="F77" s="84"/>
      <c r="G77" s="53"/>
      <c r="H77" s="1"/>
    </row>
    <row r="78" spans="1:8" x14ac:dyDescent="0.25">
      <c r="H78" s="1"/>
    </row>
  </sheetData>
  <conditionalFormatting sqref="B4">
    <cfRule type="cellIs" dxfId="0" priority="1" operator="greaterThan">
      <formula>90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HCA</vt:lpstr>
      <vt:lpstr>TC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Isamar Rodriguez Prieto</cp:lastModifiedBy>
  <cp:lastPrinted>2021-09-20T13:32:30Z</cp:lastPrinted>
  <dcterms:created xsi:type="dcterms:W3CDTF">2015-06-05T19:47:58Z</dcterms:created>
  <dcterms:modified xsi:type="dcterms:W3CDTF">2023-02-07T19:59:54Z</dcterms:modified>
</cp:coreProperties>
</file>