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G:\我的雲端硬碟\20260808 灣仔體育總會25周年跳繩銀禧盃賽 2026\章程, 報名表\"/>
    </mc:Choice>
  </mc:AlternateContent>
  <xr:revisionPtr revIDLastSave="0" documentId="13_ncr:1_{3137C58A-0FF3-4B21-BA45-0294AF9991A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報名須知及例子" sheetId="13" r:id="rId1"/>
    <sheet name="報名表" sheetId="6" r:id="rId2"/>
    <sheet name="比賽項目" sheetId="10" r:id="rId3"/>
    <sheet name="Item" sheetId="7" state="hidden" r:id="rId4"/>
  </sheets>
  <definedNames>
    <definedName name="_xlnm.Print_Area" localSheetId="1">報名表!$A$1:$BA$106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4" i="13" l="1"/>
  <c r="U23" i="13"/>
  <c r="U22" i="13"/>
  <c r="U21" i="13"/>
  <c r="U20" i="13"/>
  <c r="U19" i="13"/>
  <c r="U18" i="13"/>
  <c r="U17" i="13"/>
  <c r="U16" i="13"/>
  <c r="U15" i="13"/>
  <c r="U14" i="13"/>
  <c r="U13" i="13"/>
  <c r="U12" i="13"/>
  <c r="U11" i="13"/>
  <c r="U10" i="13"/>
  <c r="U9" i="13"/>
  <c r="U8" i="13"/>
  <c r="U7" i="13"/>
  <c r="U6" i="13"/>
  <c r="U5" i="13"/>
  <c r="U4" i="13"/>
  <c r="P24" i="13"/>
  <c r="P23" i="13"/>
  <c r="P22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P8" i="13"/>
  <c r="P7" i="13"/>
  <c r="P6" i="13"/>
  <c r="P5" i="13"/>
  <c r="P4" i="13"/>
  <c r="K24" i="13"/>
  <c r="K23" i="13"/>
  <c r="K22" i="13"/>
  <c r="K21" i="13"/>
  <c r="K20" i="13"/>
  <c r="K19" i="13"/>
  <c r="K18" i="13"/>
  <c r="K17" i="13"/>
  <c r="K16" i="13"/>
  <c r="K15" i="13"/>
  <c r="K14" i="13"/>
  <c r="K13" i="13"/>
  <c r="K12" i="13"/>
  <c r="K11" i="13"/>
  <c r="K10" i="13"/>
  <c r="K9" i="13"/>
  <c r="K8" i="13"/>
  <c r="K7" i="13"/>
  <c r="K6" i="13"/>
  <c r="K5" i="13"/>
  <c r="K4" i="13"/>
  <c r="F24" i="13"/>
  <c r="F23" i="13"/>
  <c r="F22" i="13"/>
  <c r="F21" i="13"/>
  <c r="F20" i="13"/>
  <c r="F19" i="13"/>
  <c r="F18" i="13"/>
  <c r="F17" i="13"/>
  <c r="F16" i="13"/>
  <c r="F15" i="13"/>
  <c r="F14" i="13"/>
  <c r="F13" i="13"/>
  <c r="F12" i="13"/>
  <c r="F11" i="13"/>
  <c r="F10" i="13"/>
  <c r="F9" i="13"/>
  <c r="F8" i="13"/>
  <c r="F7" i="13"/>
  <c r="F6" i="13"/>
  <c r="F5" i="13"/>
  <c r="F4" i="13"/>
  <c r="BA7" i="6"/>
  <c r="AH7" i="6"/>
  <c r="AK7" i="6"/>
  <c r="AE7" i="6"/>
  <c r="AD7" i="6"/>
  <c r="U170" i="6"/>
  <c r="U169" i="6"/>
  <c r="U168" i="6"/>
  <c r="U167" i="6"/>
  <c r="U166" i="6"/>
  <c r="U165" i="6"/>
  <c r="U164" i="6"/>
  <c r="U163" i="6"/>
  <c r="U162" i="6"/>
  <c r="U161" i="6"/>
  <c r="U160" i="6"/>
  <c r="U159" i="6"/>
  <c r="U158" i="6"/>
  <c r="U157" i="6"/>
  <c r="U156" i="6"/>
  <c r="U155" i="6"/>
  <c r="U154" i="6"/>
  <c r="U153" i="6"/>
  <c r="U152" i="6"/>
  <c r="U151" i="6"/>
  <c r="U150" i="6"/>
  <c r="U149" i="6"/>
  <c r="U148" i="6"/>
  <c r="U147" i="6"/>
  <c r="U146" i="6"/>
  <c r="U145" i="6"/>
  <c r="U144" i="6"/>
  <c r="U143" i="6"/>
  <c r="U142" i="6"/>
  <c r="U141" i="6"/>
  <c r="U140" i="6"/>
  <c r="U139" i="6"/>
  <c r="U138" i="6"/>
  <c r="U137" i="6"/>
  <c r="U136" i="6"/>
  <c r="U135" i="6"/>
  <c r="U134" i="6"/>
  <c r="U133" i="6"/>
  <c r="U132" i="6"/>
  <c r="U131" i="6"/>
  <c r="U130" i="6"/>
  <c r="U129" i="6"/>
  <c r="U128" i="6"/>
  <c r="U127" i="6"/>
  <c r="U126" i="6"/>
  <c r="U125" i="6"/>
  <c r="U124" i="6"/>
  <c r="U123" i="6"/>
  <c r="U122" i="6"/>
  <c r="U121" i="6"/>
  <c r="U120" i="6"/>
  <c r="U119" i="6"/>
  <c r="U118" i="6"/>
  <c r="U117" i="6"/>
  <c r="U116" i="6"/>
  <c r="U115" i="6"/>
  <c r="U114" i="6"/>
  <c r="U113" i="6"/>
  <c r="U112" i="6"/>
  <c r="U111" i="6"/>
  <c r="U110" i="6"/>
  <c r="U109" i="6"/>
  <c r="U108" i="6"/>
  <c r="U107" i="6"/>
  <c r="U106" i="6"/>
  <c r="U105" i="6"/>
  <c r="U104" i="6"/>
  <c r="U103" i="6"/>
  <c r="U102" i="6"/>
  <c r="U101" i="6"/>
  <c r="U100" i="6"/>
  <c r="U99" i="6"/>
  <c r="U98" i="6"/>
  <c r="U97" i="6"/>
  <c r="U96" i="6"/>
  <c r="U95" i="6"/>
  <c r="U94" i="6"/>
  <c r="U93" i="6"/>
  <c r="U92" i="6"/>
  <c r="U91" i="6"/>
  <c r="U90" i="6"/>
  <c r="U89" i="6"/>
  <c r="U88" i="6"/>
  <c r="U87" i="6"/>
  <c r="U86" i="6"/>
  <c r="U85" i="6"/>
  <c r="U84" i="6"/>
  <c r="U83" i="6"/>
  <c r="U82" i="6"/>
  <c r="U81" i="6"/>
  <c r="U80" i="6"/>
  <c r="U79" i="6"/>
  <c r="U78" i="6"/>
  <c r="U77" i="6"/>
  <c r="U76" i="6"/>
  <c r="U75" i="6"/>
  <c r="U74" i="6"/>
  <c r="U73" i="6"/>
  <c r="U72" i="6"/>
  <c r="U71" i="6"/>
  <c r="U70" i="6"/>
  <c r="U69" i="6"/>
  <c r="U68" i="6"/>
  <c r="U67" i="6"/>
  <c r="U66" i="6"/>
  <c r="U65" i="6"/>
  <c r="U64" i="6"/>
  <c r="U63" i="6"/>
  <c r="U62" i="6"/>
  <c r="U61" i="6"/>
  <c r="U60" i="6"/>
  <c r="U59" i="6"/>
  <c r="U58" i="6"/>
  <c r="U57" i="6"/>
  <c r="U56" i="6"/>
  <c r="U55" i="6"/>
  <c r="U54" i="6"/>
  <c r="U53" i="6"/>
  <c r="U52" i="6"/>
  <c r="U51" i="6"/>
  <c r="U50" i="6"/>
  <c r="U49" i="6"/>
  <c r="U48" i="6"/>
  <c r="U47" i="6"/>
  <c r="U46" i="6"/>
  <c r="U45" i="6"/>
  <c r="U44" i="6"/>
  <c r="U43" i="6"/>
  <c r="U42" i="6"/>
  <c r="U41" i="6"/>
  <c r="U40" i="6"/>
  <c r="U39" i="6"/>
  <c r="U38" i="6"/>
  <c r="U37" i="6"/>
  <c r="U36" i="6"/>
  <c r="U35" i="6"/>
  <c r="U34" i="6"/>
  <c r="U33" i="6"/>
  <c r="U32" i="6"/>
  <c r="U31" i="6"/>
  <c r="U30" i="6"/>
  <c r="U29" i="6"/>
  <c r="U28" i="6"/>
  <c r="U27" i="6"/>
  <c r="U26" i="6"/>
  <c r="U25" i="6"/>
  <c r="U24" i="6"/>
  <c r="U23" i="6"/>
  <c r="U22" i="6"/>
  <c r="U21" i="6"/>
  <c r="U20" i="6"/>
  <c r="U19" i="6"/>
  <c r="U18" i="6"/>
  <c r="U17" i="6"/>
  <c r="U16" i="6"/>
  <c r="U15" i="6"/>
  <c r="U14" i="6"/>
  <c r="U13" i="6"/>
  <c r="U12" i="6"/>
  <c r="U11" i="6"/>
  <c r="U10" i="6"/>
  <c r="U9" i="6"/>
  <c r="U8" i="6"/>
  <c r="U7" i="6"/>
  <c r="P170" i="6"/>
  <c r="P169" i="6"/>
  <c r="P168" i="6"/>
  <c r="P167" i="6"/>
  <c r="P166" i="6"/>
  <c r="P165" i="6"/>
  <c r="P164" i="6"/>
  <c r="P163" i="6"/>
  <c r="P162" i="6"/>
  <c r="P161" i="6"/>
  <c r="P160" i="6"/>
  <c r="P159" i="6"/>
  <c r="P158" i="6"/>
  <c r="P157" i="6"/>
  <c r="P156" i="6"/>
  <c r="P155" i="6"/>
  <c r="P154" i="6"/>
  <c r="P153" i="6"/>
  <c r="P152" i="6"/>
  <c r="P151" i="6"/>
  <c r="P150" i="6"/>
  <c r="P149" i="6"/>
  <c r="P148" i="6"/>
  <c r="P147" i="6"/>
  <c r="P146" i="6"/>
  <c r="P145" i="6"/>
  <c r="P144" i="6"/>
  <c r="P143" i="6"/>
  <c r="P142" i="6"/>
  <c r="P141" i="6"/>
  <c r="P140" i="6"/>
  <c r="P139" i="6"/>
  <c r="P138" i="6"/>
  <c r="P137" i="6"/>
  <c r="P136" i="6"/>
  <c r="P135" i="6"/>
  <c r="P134" i="6"/>
  <c r="P133" i="6"/>
  <c r="P132" i="6"/>
  <c r="P131" i="6"/>
  <c r="P130" i="6"/>
  <c r="P129" i="6"/>
  <c r="P128" i="6"/>
  <c r="P127" i="6"/>
  <c r="P126" i="6"/>
  <c r="P125" i="6"/>
  <c r="P124" i="6"/>
  <c r="P123" i="6"/>
  <c r="P122" i="6"/>
  <c r="P121" i="6"/>
  <c r="P120" i="6"/>
  <c r="P119" i="6"/>
  <c r="P118" i="6"/>
  <c r="P117" i="6"/>
  <c r="P116" i="6"/>
  <c r="P115" i="6"/>
  <c r="P114" i="6"/>
  <c r="P113" i="6"/>
  <c r="P112" i="6"/>
  <c r="P111" i="6"/>
  <c r="P110" i="6"/>
  <c r="P109" i="6"/>
  <c r="P108" i="6"/>
  <c r="P107" i="6"/>
  <c r="P106" i="6"/>
  <c r="P105" i="6"/>
  <c r="P104" i="6"/>
  <c r="P103" i="6"/>
  <c r="P102" i="6"/>
  <c r="P101" i="6"/>
  <c r="P100" i="6"/>
  <c r="P99" i="6"/>
  <c r="P98" i="6"/>
  <c r="P97" i="6"/>
  <c r="P96" i="6"/>
  <c r="P95" i="6"/>
  <c r="P94" i="6"/>
  <c r="P93" i="6"/>
  <c r="P92" i="6"/>
  <c r="P91" i="6"/>
  <c r="P90" i="6"/>
  <c r="P89" i="6"/>
  <c r="P88" i="6"/>
  <c r="P87" i="6"/>
  <c r="P86" i="6"/>
  <c r="P85" i="6"/>
  <c r="P84" i="6"/>
  <c r="P83" i="6"/>
  <c r="P82" i="6"/>
  <c r="P81" i="6"/>
  <c r="P80" i="6"/>
  <c r="P79" i="6"/>
  <c r="P78" i="6"/>
  <c r="P77" i="6"/>
  <c r="P76" i="6"/>
  <c r="P75" i="6"/>
  <c r="P74" i="6"/>
  <c r="P73" i="6"/>
  <c r="P72" i="6"/>
  <c r="P71" i="6"/>
  <c r="P70" i="6"/>
  <c r="P69" i="6"/>
  <c r="P68" i="6"/>
  <c r="P67" i="6"/>
  <c r="P66" i="6"/>
  <c r="P65" i="6"/>
  <c r="P64" i="6"/>
  <c r="P63" i="6"/>
  <c r="P62" i="6"/>
  <c r="P61" i="6"/>
  <c r="P60" i="6"/>
  <c r="P59" i="6"/>
  <c r="P58" i="6"/>
  <c r="P57" i="6"/>
  <c r="P56" i="6"/>
  <c r="P55" i="6"/>
  <c r="P54" i="6"/>
  <c r="P53" i="6"/>
  <c r="P52" i="6"/>
  <c r="P51" i="6"/>
  <c r="P50" i="6"/>
  <c r="P49" i="6"/>
  <c r="P48" i="6"/>
  <c r="P47" i="6"/>
  <c r="P46" i="6"/>
  <c r="P45" i="6"/>
  <c r="P44" i="6"/>
  <c r="P43" i="6"/>
  <c r="P42" i="6"/>
  <c r="P41" i="6"/>
  <c r="P40" i="6"/>
  <c r="P39" i="6"/>
  <c r="P38" i="6"/>
  <c r="P37" i="6"/>
  <c r="P36" i="6"/>
  <c r="P35" i="6"/>
  <c r="P34" i="6"/>
  <c r="P33" i="6"/>
  <c r="P32" i="6"/>
  <c r="P31" i="6"/>
  <c r="P30" i="6"/>
  <c r="P29" i="6"/>
  <c r="P28" i="6"/>
  <c r="P27" i="6"/>
  <c r="P26" i="6"/>
  <c r="P25" i="6"/>
  <c r="P24" i="6"/>
  <c r="P23" i="6"/>
  <c r="P22" i="6"/>
  <c r="P21" i="6"/>
  <c r="P20" i="6"/>
  <c r="P19" i="6"/>
  <c r="P18" i="6"/>
  <c r="P17" i="6"/>
  <c r="P16" i="6"/>
  <c r="P15" i="6"/>
  <c r="P14" i="6"/>
  <c r="P13" i="6"/>
  <c r="P12" i="6"/>
  <c r="P11" i="6"/>
  <c r="P10" i="6"/>
  <c r="P9" i="6"/>
  <c r="P8" i="6"/>
  <c r="P7" i="6"/>
  <c r="K170" i="6"/>
  <c r="K169" i="6"/>
  <c r="K168" i="6"/>
  <c r="K167" i="6"/>
  <c r="K166" i="6"/>
  <c r="K165" i="6"/>
  <c r="K164" i="6"/>
  <c r="K163" i="6"/>
  <c r="K162" i="6"/>
  <c r="K161" i="6"/>
  <c r="K160" i="6"/>
  <c r="K159" i="6"/>
  <c r="K158" i="6"/>
  <c r="K157" i="6"/>
  <c r="K156" i="6"/>
  <c r="K155" i="6"/>
  <c r="K154" i="6"/>
  <c r="K153" i="6"/>
  <c r="K152" i="6"/>
  <c r="K151" i="6"/>
  <c r="K150" i="6"/>
  <c r="K149" i="6"/>
  <c r="K148" i="6"/>
  <c r="K147" i="6"/>
  <c r="K146" i="6"/>
  <c r="K145" i="6"/>
  <c r="K144" i="6"/>
  <c r="K143" i="6"/>
  <c r="K142" i="6"/>
  <c r="K141" i="6"/>
  <c r="K140" i="6"/>
  <c r="K139" i="6"/>
  <c r="K138" i="6"/>
  <c r="K137" i="6"/>
  <c r="K136" i="6"/>
  <c r="K135" i="6"/>
  <c r="K134" i="6"/>
  <c r="K133" i="6"/>
  <c r="K132" i="6"/>
  <c r="K131" i="6"/>
  <c r="K130" i="6"/>
  <c r="K129" i="6"/>
  <c r="K128" i="6"/>
  <c r="K127" i="6"/>
  <c r="K126" i="6"/>
  <c r="K125" i="6"/>
  <c r="K124" i="6"/>
  <c r="K123" i="6"/>
  <c r="K122" i="6"/>
  <c r="K121" i="6"/>
  <c r="K120" i="6"/>
  <c r="K119" i="6"/>
  <c r="K118" i="6"/>
  <c r="K117" i="6"/>
  <c r="K116" i="6"/>
  <c r="K115" i="6"/>
  <c r="K114" i="6"/>
  <c r="K113" i="6"/>
  <c r="K112" i="6"/>
  <c r="K111" i="6"/>
  <c r="K110" i="6"/>
  <c r="K109" i="6"/>
  <c r="K108" i="6"/>
  <c r="K107" i="6"/>
  <c r="K106" i="6"/>
  <c r="K105" i="6"/>
  <c r="K104" i="6"/>
  <c r="K103" i="6"/>
  <c r="K102" i="6"/>
  <c r="K101" i="6"/>
  <c r="K100" i="6"/>
  <c r="K99" i="6"/>
  <c r="K98" i="6"/>
  <c r="K97" i="6"/>
  <c r="K96" i="6"/>
  <c r="K95" i="6"/>
  <c r="K94" i="6"/>
  <c r="K93" i="6"/>
  <c r="K92" i="6"/>
  <c r="K91" i="6"/>
  <c r="K90" i="6"/>
  <c r="K89" i="6"/>
  <c r="K88" i="6"/>
  <c r="K87" i="6"/>
  <c r="K86" i="6"/>
  <c r="K85" i="6"/>
  <c r="K84" i="6"/>
  <c r="K83" i="6"/>
  <c r="K82" i="6"/>
  <c r="K81" i="6"/>
  <c r="K80" i="6"/>
  <c r="K79" i="6"/>
  <c r="K78" i="6"/>
  <c r="K77" i="6"/>
  <c r="K76" i="6"/>
  <c r="K75" i="6"/>
  <c r="K74" i="6"/>
  <c r="K73" i="6"/>
  <c r="K72" i="6"/>
  <c r="K71" i="6"/>
  <c r="K70" i="6"/>
  <c r="K69" i="6"/>
  <c r="K68" i="6"/>
  <c r="K67" i="6"/>
  <c r="K66" i="6"/>
  <c r="K65" i="6"/>
  <c r="K64" i="6"/>
  <c r="K63" i="6"/>
  <c r="K62" i="6"/>
  <c r="K61" i="6"/>
  <c r="K60" i="6"/>
  <c r="K59" i="6"/>
  <c r="K58" i="6"/>
  <c r="K57" i="6"/>
  <c r="K56" i="6"/>
  <c r="K55" i="6"/>
  <c r="K54" i="6"/>
  <c r="K53" i="6"/>
  <c r="K52" i="6"/>
  <c r="K51" i="6"/>
  <c r="K50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96" i="6"/>
  <c r="F97" i="6"/>
  <c r="F98" i="6"/>
  <c r="F99" i="6"/>
  <c r="F100" i="6"/>
  <c r="F101" i="6"/>
  <c r="F102" i="6"/>
  <c r="F103" i="6"/>
  <c r="F104" i="6"/>
  <c r="F105" i="6"/>
  <c r="F106" i="6"/>
  <c r="F107" i="6"/>
  <c r="F108" i="6"/>
  <c r="F109" i="6"/>
  <c r="F110" i="6"/>
  <c r="F111" i="6"/>
  <c r="F112" i="6"/>
  <c r="F113" i="6"/>
  <c r="F114" i="6"/>
  <c r="F115" i="6"/>
  <c r="F116" i="6"/>
  <c r="F117" i="6"/>
  <c r="F118" i="6"/>
  <c r="F119" i="6"/>
  <c r="F120" i="6"/>
  <c r="F121" i="6"/>
  <c r="F122" i="6"/>
  <c r="F123" i="6"/>
  <c r="F124" i="6"/>
  <c r="F125" i="6"/>
  <c r="F126" i="6"/>
  <c r="F127" i="6"/>
  <c r="F128" i="6"/>
  <c r="F129" i="6"/>
  <c r="F130" i="6"/>
  <c r="F131" i="6"/>
  <c r="F132" i="6"/>
  <c r="F133" i="6"/>
  <c r="F134" i="6"/>
  <c r="F135" i="6"/>
  <c r="F136" i="6"/>
  <c r="F137" i="6"/>
  <c r="F138" i="6"/>
  <c r="F139" i="6"/>
  <c r="F140" i="6"/>
  <c r="F141" i="6"/>
  <c r="F142" i="6"/>
  <c r="F143" i="6"/>
  <c r="F144" i="6"/>
  <c r="F145" i="6"/>
  <c r="F146" i="6"/>
  <c r="F147" i="6"/>
  <c r="F148" i="6"/>
  <c r="F149" i="6"/>
  <c r="F150" i="6"/>
  <c r="F151" i="6"/>
  <c r="F152" i="6"/>
  <c r="F153" i="6"/>
  <c r="F154" i="6"/>
  <c r="F155" i="6"/>
  <c r="F156" i="6"/>
  <c r="F157" i="6"/>
  <c r="F158" i="6"/>
  <c r="F159" i="6"/>
  <c r="F160" i="6"/>
  <c r="F161" i="6"/>
  <c r="F162" i="6"/>
  <c r="F163" i="6"/>
  <c r="F164" i="6"/>
  <c r="F165" i="6"/>
  <c r="F166" i="6"/>
  <c r="F167" i="6"/>
  <c r="F168" i="6"/>
  <c r="F169" i="6"/>
  <c r="F170" i="6"/>
  <c r="F7" i="6"/>
  <c r="AB7" i="6"/>
  <c r="BA8" i="6"/>
  <c r="BA9" i="6"/>
  <c r="BA10" i="6"/>
  <c r="BA11" i="6"/>
  <c r="BA12" i="6"/>
  <c r="BA13" i="6"/>
  <c r="BA14" i="6"/>
  <c r="BA15" i="6"/>
  <c r="BA16" i="6"/>
  <c r="BA17" i="6"/>
  <c r="BA18" i="6"/>
  <c r="BA19" i="6"/>
  <c r="BA20" i="6"/>
  <c r="BA21" i="6"/>
  <c r="BA22" i="6"/>
  <c r="BA23" i="6"/>
  <c r="BA24" i="6"/>
  <c r="BA25" i="6"/>
  <c r="BA26" i="6"/>
  <c r="BA27" i="6"/>
  <c r="BA28" i="6"/>
  <c r="BA29" i="6"/>
  <c r="BA30" i="6"/>
  <c r="BA31" i="6"/>
  <c r="BA32" i="6"/>
  <c r="BA33" i="6"/>
  <c r="BA34" i="6"/>
  <c r="BA35" i="6"/>
  <c r="BA36" i="6"/>
  <c r="BA37" i="6"/>
  <c r="BA38" i="6"/>
  <c r="BA39" i="6"/>
  <c r="BA40" i="6"/>
  <c r="BA41" i="6"/>
  <c r="BA42" i="6"/>
  <c r="BA43" i="6"/>
  <c r="BA44" i="6"/>
  <c r="BA45" i="6"/>
  <c r="BA46" i="6"/>
  <c r="BA47" i="6"/>
  <c r="BA48" i="6"/>
  <c r="BA49" i="6"/>
  <c r="BA50" i="6"/>
  <c r="BA51" i="6"/>
  <c r="BA52" i="6"/>
  <c r="BA53" i="6"/>
  <c r="BA54" i="6"/>
  <c r="BA55" i="6"/>
  <c r="BA56" i="6"/>
  <c r="BA57" i="6"/>
  <c r="BA58" i="6"/>
  <c r="BA59" i="6"/>
  <c r="BA60" i="6"/>
  <c r="BA61" i="6"/>
  <c r="BA62" i="6"/>
  <c r="BA63" i="6"/>
  <c r="BA64" i="6"/>
  <c r="BA65" i="6"/>
  <c r="BA66" i="6"/>
  <c r="BA67" i="6"/>
  <c r="BA68" i="6"/>
  <c r="BA69" i="6"/>
  <c r="BA70" i="6"/>
  <c r="BA71" i="6"/>
  <c r="BA72" i="6"/>
  <c r="BA73" i="6"/>
  <c r="BA74" i="6"/>
  <c r="BA75" i="6"/>
  <c r="BA76" i="6"/>
  <c r="BA77" i="6"/>
  <c r="BA78" i="6"/>
  <c r="BA79" i="6"/>
  <c r="BA80" i="6"/>
  <c r="BA81" i="6"/>
  <c r="BA82" i="6"/>
  <c r="BA83" i="6"/>
  <c r="BA84" i="6"/>
  <c r="BA85" i="6"/>
  <c r="BA86" i="6"/>
  <c r="BA87" i="6"/>
  <c r="BA88" i="6"/>
  <c r="BA89" i="6"/>
  <c r="BA90" i="6"/>
  <c r="BA91" i="6"/>
  <c r="BA92" i="6"/>
  <c r="BA93" i="6"/>
  <c r="BA94" i="6"/>
  <c r="BA95" i="6"/>
  <c r="BA96" i="6"/>
  <c r="BA97" i="6"/>
  <c r="BA98" i="6"/>
  <c r="BA99" i="6"/>
  <c r="BA100" i="6"/>
  <c r="BA101" i="6"/>
  <c r="BA102" i="6"/>
  <c r="BA103" i="6"/>
  <c r="BA104" i="6"/>
  <c r="BA105" i="6"/>
  <c r="BA106" i="6"/>
  <c r="AQ8" i="6"/>
  <c r="AQ9" i="6"/>
  <c r="AQ10" i="6"/>
  <c r="AQ11" i="6"/>
  <c r="AQ12" i="6"/>
  <c r="AQ13" i="6"/>
  <c r="AQ14" i="6"/>
  <c r="AQ15" i="6"/>
  <c r="AQ16" i="6"/>
  <c r="AQ17" i="6"/>
  <c r="AQ18" i="6"/>
  <c r="AQ19" i="6"/>
  <c r="AQ20" i="6"/>
  <c r="AQ21" i="6"/>
  <c r="AQ22" i="6"/>
  <c r="AQ23" i="6"/>
  <c r="AQ24" i="6"/>
  <c r="AQ25" i="6"/>
  <c r="AQ26" i="6"/>
  <c r="AQ27" i="6"/>
  <c r="AQ28" i="6"/>
  <c r="AQ29" i="6"/>
  <c r="AQ30" i="6"/>
  <c r="AQ31" i="6"/>
  <c r="AQ32" i="6"/>
  <c r="AQ33" i="6"/>
  <c r="AQ34" i="6"/>
  <c r="AQ35" i="6"/>
  <c r="AQ36" i="6"/>
  <c r="AQ37" i="6"/>
  <c r="AQ38" i="6"/>
  <c r="AQ39" i="6"/>
  <c r="AQ40" i="6"/>
  <c r="AQ41" i="6"/>
  <c r="AQ42" i="6"/>
  <c r="AQ43" i="6"/>
  <c r="AQ44" i="6"/>
  <c r="AQ45" i="6"/>
  <c r="AQ46" i="6"/>
  <c r="AQ47" i="6"/>
  <c r="AQ48" i="6"/>
  <c r="AQ49" i="6"/>
  <c r="AQ50" i="6"/>
  <c r="AQ51" i="6"/>
  <c r="AQ52" i="6"/>
  <c r="AQ53" i="6"/>
  <c r="AQ54" i="6"/>
  <c r="AQ55" i="6"/>
  <c r="AQ56" i="6"/>
  <c r="AQ57" i="6"/>
  <c r="AQ58" i="6"/>
  <c r="AQ59" i="6"/>
  <c r="AQ60" i="6"/>
  <c r="AQ61" i="6"/>
  <c r="AQ62" i="6"/>
  <c r="AQ63" i="6"/>
  <c r="AQ64" i="6"/>
  <c r="AQ65" i="6"/>
  <c r="AQ66" i="6"/>
  <c r="AQ67" i="6"/>
  <c r="AQ68" i="6"/>
  <c r="AQ69" i="6"/>
  <c r="AQ70" i="6"/>
  <c r="AQ71" i="6"/>
  <c r="AQ72" i="6"/>
  <c r="AQ73" i="6"/>
  <c r="AQ74" i="6"/>
  <c r="AQ75" i="6"/>
  <c r="AQ76" i="6"/>
  <c r="AQ77" i="6"/>
  <c r="AQ78" i="6"/>
  <c r="AQ79" i="6"/>
  <c r="AQ80" i="6"/>
  <c r="AQ81" i="6"/>
  <c r="AQ82" i="6"/>
  <c r="AQ83" i="6"/>
  <c r="AQ84" i="6"/>
  <c r="AQ85" i="6"/>
  <c r="AQ86" i="6"/>
  <c r="AQ87" i="6"/>
  <c r="AQ88" i="6"/>
  <c r="AQ89" i="6"/>
  <c r="AQ90" i="6"/>
  <c r="AQ91" i="6"/>
  <c r="AQ92" i="6"/>
  <c r="AQ93" i="6"/>
  <c r="AQ94" i="6"/>
  <c r="AQ95" i="6"/>
  <c r="AQ96" i="6"/>
  <c r="AQ97" i="6"/>
  <c r="AQ98" i="6"/>
  <c r="AQ99" i="6"/>
  <c r="AQ100" i="6"/>
  <c r="AQ101" i="6"/>
  <c r="AQ102" i="6"/>
  <c r="AQ103" i="6"/>
  <c r="AQ104" i="6"/>
  <c r="AQ105" i="6"/>
  <c r="AQ106" i="6"/>
  <c r="AQ107" i="6"/>
  <c r="AQ108" i="6"/>
  <c r="AQ109" i="6"/>
  <c r="AQ110" i="6"/>
  <c r="AQ111" i="6"/>
  <c r="AQ112" i="6"/>
  <c r="AQ113" i="6"/>
  <c r="AQ114" i="6"/>
  <c r="AQ115" i="6"/>
  <c r="AQ116" i="6"/>
  <c r="AQ117" i="6"/>
  <c r="AQ118" i="6"/>
  <c r="AQ119" i="6"/>
  <c r="AQ120" i="6"/>
  <c r="AQ121" i="6"/>
  <c r="AQ122" i="6"/>
  <c r="AQ123" i="6"/>
  <c r="AQ124" i="6"/>
  <c r="AQ125" i="6"/>
  <c r="AQ126" i="6"/>
  <c r="AQ127" i="6"/>
  <c r="AQ128" i="6"/>
  <c r="AQ129" i="6"/>
  <c r="AQ130" i="6"/>
  <c r="AQ131" i="6"/>
  <c r="AQ132" i="6"/>
  <c r="AQ133" i="6"/>
  <c r="AQ134" i="6"/>
  <c r="AQ135" i="6"/>
  <c r="AQ136" i="6"/>
  <c r="AQ137" i="6"/>
  <c r="AQ138" i="6"/>
  <c r="AQ139" i="6"/>
  <c r="AQ140" i="6"/>
  <c r="AQ141" i="6"/>
  <c r="AQ142" i="6"/>
  <c r="AQ143" i="6"/>
  <c r="AQ144" i="6"/>
  <c r="AQ145" i="6"/>
  <c r="AQ146" i="6"/>
  <c r="AQ147" i="6"/>
  <c r="AQ148" i="6"/>
  <c r="AQ149" i="6"/>
  <c r="AQ150" i="6"/>
  <c r="AQ151" i="6"/>
  <c r="AQ152" i="6"/>
  <c r="AQ153" i="6"/>
  <c r="AQ154" i="6"/>
  <c r="AQ155" i="6"/>
  <c r="AQ156" i="6"/>
  <c r="AQ157" i="6"/>
  <c r="AQ158" i="6"/>
  <c r="AQ159" i="6"/>
  <c r="AQ160" i="6"/>
  <c r="AQ161" i="6"/>
  <c r="AQ162" i="6"/>
  <c r="AQ163" i="6"/>
  <c r="AQ164" i="6"/>
  <c r="AQ165" i="6"/>
  <c r="AQ166" i="6"/>
  <c r="AQ167" i="6"/>
  <c r="AQ168" i="6"/>
  <c r="AQ169" i="6"/>
  <c r="AQ170" i="6"/>
  <c r="AQ171" i="6"/>
  <c r="AQ172" i="6"/>
  <c r="AQ173" i="6"/>
  <c r="AQ174" i="6"/>
  <c r="AQ175" i="6"/>
  <c r="AQ176" i="6"/>
  <c r="AQ177" i="6"/>
  <c r="AQ178" i="6"/>
  <c r="AQ179" i="6"/>
  <c r="AQ180" i="6"/>
  <c r="AQ181" i="6"/>
  <c r="AQ182" i="6"/>
  <c r="AQ183" i="6"/>
  <c r="AQ184" i="6"/>
  <c r="AQ185" i="6"/>
  <c r="AQ186" i="6"/>
  <c r="AQ187" i="6"/>
  <c r="AQ188" i="6"/>
  <c r="AQ189" i="6"/>
  <c r="AQ190" i="6"/>
  <c r="AQ191" i="6"/>
  <c r="AQ192" i="6"/>
  <c r="AQ193" i="6"/>
  <c r="AQ194" i="6"/>
  <c r="AQ195" i="6"/>
  <c r="AQ196" i="6"/>
  <c r="AQ197" i="6"/>
  <c r="AQ198" i="6"/>
  <c r="AQ199" i="6"/>
  <c r="AQ200" i="6"/>
  <c r="AQ201" i="6"/>
  <c r="AQ202" i="6"/>
  <c r="AQ203" i="6"/>
  <c r="AQ204" i="6"/>
  <c r="AQ205" i="6"/>
  <c r="AQ206" i="6"/>
  <c r="AQ207" i="6"/>
  <c r="AQ208" i="6"/>
  <c r="AQ209" i="6"/>
  <c r="AQ210" i="6"/>
  <c r="AQ211" i="6"/>
  <c r="AQ212" i="6"/>
  <c r="AQ213" i="6"/>
  <c r="AQ214" i="6"/>
  <c r="AQ215" i="6"/>
  <c r="AQ216" i="6"/>
  <c r="AQ217" i="6"/>
  <c r="AQ218" i="6"/>
  <c r="AQ219" i="6"/>
  <c r="AQ220" i="6"/>
  <c r="AQ221" i="6"/>
  <c r="AQ222" i="6"/>
  <c r="AQ223" i="6"/>
  <c r="AQ224" i="6"/>
  <c r="AQ225" i="6"/>
  <c r="AQ226" i="6"/>
  <c r="AQ227" i="6"/>
  <c r="AQ228" i="6"/>
  <c r="AQ229" i="6"/>
  <c r="AQ230" i="6"/>
  <c r="AQ231" i="6"/>
  <c r="AQ232" i="6"/>
  <c r="AQ233" i="6"/>
  <c r="AQ234" i="6"/>
  <c r="AQ235" i="6"/>
  <c r="AQ236" i="6"/>
  <c r="AQ237" i="6"/>
  <c r="AQ238" i="6"/>
  <c r="AQ239" i="6"/>
  <c r="AQ240" i="6"/>
  <c r="AQ241" i="6"/>
  <c r="AQ242" i="6"/>
  <c r="AQ243" i="6"/>
  <c r="AQ244" i="6"/>
  <c r="AQ245" i="6"/>
  <c r="AQ246" i="6"/>
  <c r="AQ247" i="6"/>
  <c r="AQ248" i="6"/>
  <c r="AQ249" i="6"/>
  <c r="AQ250" i="6"/>
  <c r="AQ251" i="6"/>
  <c r="AQ252" i="6"/>
  <c r="AQ253" i="6"/>
  <c r="AQ254" i="6"/>
  <c r="AQ255" i="6"/>
  <c r="AQ256" i="6"/>
  <c r="AQ257" i="6"/>
  <c r="AQ258" i="6"/>
  <c r="AQ259" i="6"/>
  <c r="AQ260" i="6"/>
  <c r="AQ261" i="6"/>
  <c r="AQ262" i="6"/>
  <c r="AQ263" i="6"/>
  <c r="AQ264" i="6"/>
  <c r="AQ265" i="6"/>
  <c r="AQ266" i="6"/>
  <c r="AQ267" i="6"/>
  <c r="AQ268" i="6"/>
  <c r="AQ269" i="6"/>
  <c r="AQ270" i="6"/>
  <c r="AQ271" i="6"/>
  <c r="AQ272" i="6"/>
  <c r="AQ273" i="6"/>
  <c r="AQ274" i="6"/>
  <c r="AQ275" i="6"/>
  <c r="AQ276" i="6"/>
  <c r="AQ277" i="6"/>
  <c r="AQ278" i="6"/>
  <c r="AQ279" i="6"/>
  <c r="AQ280" i="6"/>
  <c r="AQ281" i="6"/>
  <c r="AQ282" i="6"/>
  <c r="AQ283" i="6"/>
  <c r="AQ284" i="6"/>
  <c r="AQ285" i="6"/>
  <c r="AQ286" i="6"/>
  <c r="AQ287" i="6"/>
  <c r="AQ288" i="6"/>
  <c r="AQ289" i="6"/>
  <c r="AQ290" i="6"/>
  <c r="AQ291" i="6"/>
  <c r="AQ292" i="6"/>
  <c r="AQ293" i="6"/>
  <c r="AQ294" i="6"/>
  <c r="AQ295" i="6"/>
  <c r="AQ296" i="6"/>
  <c r="AQ297" i="6"/>
  <c r="AQ298" i="6"/>
  <c r="AQ299" i="6"/>
  <c r="AQ300" i="6"/>
  <c r="AQ301" i="6"/>
  <c r="AQ302" i="6"/>
  <c r="AQ303" i="6"/>
  <c r="AQ304" i="6"/>
  <c r="AQ305" i="6"/>
  <c r="AQ306" i="6"/>
  <c r="AQ307" i="6"/>
  <c r="AQ308" i="6"/>
  <c r="AQ309" i="6"/>
  <c r="AQ310" i="6"/>
  <c r="AQ311" i="6"/>
  <c r="AQ312" i="6"/>
  <c r="AQ313" i="6"/>
  <c r="AQ314" i="6"/>
  <c r="AQ315" i="6"/>
  <c r="AQ316" i="6"/>
  <c r="AQ317" i="6"/>
  <c r="AQ318" i="6"/>
  <c r="AQ319" i="6"/>
  <c r="AQ320" i="6"/>
  <c r="AQ321" i="6"/>
  <c r="AQ322" i="6"/>
  <c r="AQ323" i="6"/>
  <c r="AQ324" i="6"/>
  <c r="AQ325" i="6"/>
  <c r="AQ326" i="6"/>
  <c r="AQ327" i="6"/>
  <c r="AQ328" i="6"/>
  <c r="AQ329" i="6"/>
  <c r="AQ330" i="6"/>
  <c r="AQ331" i="6"/>
  <c r="AQ332" i="6"/>
  <c r="AQ333" i="6"/>
  <c r="AQ334" i="6"/>
  <c r="AQ335" i="6"/>
  <c r="AQ336" i="6"/>
  <c r="AQ337" i="6"/>
  <c r="AQ338" i="6"/>
  <c r="AQ339" i="6"/>
  <c r="AQ340" i="6"/>
  <c r="AQ341" i="6"/>
  <c r="AQ342" i="6"/>
  <c r="AQ343" i="6"/>
  <c r="AQ344" i="6"/>
  <c r="AQ345" i="6"/>
  <c r="AQ346" i="6"/>
  <c r="AQ347" i="6"/>
  <c r="AQ348" i="6"/>
  <c r="AQ349" i="6"/>
  <c r="AQ350" i="6"/>
  <c r="AQ351" i="6"/>
  <c r="AQ352" i="6"/>
  <c r="AQ353" i="6"/>
  <c r="AQ354" i="6"/>
  <c r="AQ355" i="6"/>
  <c r="AQ356" i="6"/>
  <c r="AQ357" i="6"/>
  <c r="AQ358" i="6"/>
  <c r="AQ359" i="6"/>
  <c r="AQ360" i="6"/>
  <c r="AQ361" i="6"/>
  <c r="AQ362" i="6"/>
  <c r="AQ363" i="6"/>
  <c r="AQ364" i="6"/>
  <c r="AQ365" i="6"/>
  <c r="AQ366" i="6"/>
  <c r="AQ367" i="6"/>
  <c r="AQ368" i="6"/>
  <c r="AQ369" i="6"/>
  <c r="AQ370" i="6"/>
  <c r="AQ371" i="6"/>
  <c r="AQ372" i="6"/>
  <c r="AQ373" i="6"/>
  <c r="AQ374" i="6"/>
  <c r="AQ375" i="6"/>
  <c r="AQ376" i="6"/>
  <c r="AQ377" i="6"/>
  <c r="AQ378" i="6"/>
  <c r="AQ379" i="6"/>
  <c r="AQ380" i="6"/>
  <c r="AQ381" i="6"/>
  <c r="AQ382" i="6"/>
  <c r="AQ383" i="6"/>
  <c r="AQ384" i="6"/>
  <c r="AQ385" i="6"/>
  <c r="AQ386" i="6"/>
  <c r="AQ387" i="6"/>
  <c r="AQ388" i="6"/>
  <c r="AQ389" i="6"/>
  <c r="AQ390" i="6"/>
  <c r="AQ391" i="6"/>
  <c r="AQ392" i="6"/>
  <c r="AQ393" i="6"/>
  <c r="AQ394" i="6"/>
  <c r="AQ395" i="6"/>
  <c r="AQ396" i="6"/>
  <c r="AQ397" i="6"/>
  <c r="AQ398" i="6"/>
  <c r="AQ399" i="6"/>
  <c r="AQ400" i="6"/>
  <c r="AQ401" i="6"/>
  <c r="AQ402" i="6"/>
  <c r="AQ403" i="6"/>
  <c r="AQ404" i="6"/>
  <c r="AQ405" i="6"/>
  <c r="AQ406" i="6"/>
  <c r="AQ407" i="6"/>
  <c r="AQ408" i="6"/>
  <c r="AQ409" i="6"/>
  <c r="AQ410" i="6"/>
  <c r="AQ411" i="6"/>
  <c r="AQ412" i="6"/>
  <c r="AQ413" i="6"/>
  <c r="AQ414" i="6"/>
  <c r="AQ415" i="6"/>
  <c r="AQ416" i="6"/>
  <c r="AQ417" i="6"/>
  <c r="AQ418" i="6"/>
  <c r="AQ419" i="6"/>
  <c r="AQ420" i="6"/>
  <c r="AQ421" i="6"/>
  <c r="AQ422" i="6"/>
  <c r="AQ423" i="6"/>
  <c r="AQ424" i="6"/>
  <c r="AQ425" i="6"/>
  <c r="AQ426" i="6"/>
  <c r="AQ427" i="6"/>
  <c r="AQ428" i="6"/>
  <c r="AQ429" i="6"/>
  <c r="AQ430" i="6"/>
  <c r="AQ431" i="6"/>
  <c r="AQ432" i="6"/>
  <c r="AQ433" i="6"/>
  <c r="AQ434" i="6"/>
  <c r="AQ435" i="6"/>
  <c r="AQ436" i="6"/>
  <c r="AQ437" i="6"/>
  <c r="AQ438" i="6"/>
  <c r="AQ439" i="6"/>
  <c r="AQ440" i="6"/>
  <c r="AQ441" i="6"/>
  <c r="AQ442" i="6"/>
  <c r="AQ443" i="6"/>
  <c r="AQ444" i="6"/>
  <c r="AQ445" i="6"/>
  <c r="AQ446" i="6"/>
  <c r="AQ447" i="6"/>
  <c r="AQ448" i="6"/>
  <c r="AQ449" i="6"/>
  <c r="AQ450" i="6"/>
  <c r="AQ451" i="6"/>
  <c r="AQ452" i="6"/>
  <c r="AQ453" i="6"/>
  <c r="AQ454" i="6"/>
  <c r="AQ455" i="6"/>
  <c r="AQ456" i="6"/>
  <c r="AQ457" i="6"/>
  <c r="AQ458" i="6"/>
  <c r="AQ459" i="6"/>
  <c r="AQ460" i="6"/>
  <c r="AQ461" i="6"/>
  <c r="AQ462" i="6"/>
  <c r="AQ463" i="6"/>
  <c r="AQ464" i="6"/>
  <c r="AQ465" i="6"/>
  <c r="AQ466" i="6"/>
  <c r="AQ467" i="6"/>
  <c r="AQ468" i="6"/>
  <c r="AQ469" i="6"/>
  <c r="AQ470" i="6"/>
  <c r="AQ471" i="6"/>
  <c r="AQ472" i="6"/>
  <c r="AQ473" i="6"/>
  <c r="AQ474" i="6"/>
  <c r="AQ475" i="6"/>
  <c r="AQ476" i="6"/>
  <c r="AQ477" i="6"/>
  <c r="AQ478" i="6"/>
  <c r="AQ479" i="6"/>
  <c r="AQ480" i="6"/>
  <c r="AQ481" i="6"/>
  <c r="AQ482" i="6"/>
  <c r="AQ483" i="6"/>
  <c r="AQ484" i="6"/>
  <c r="AQ485" i="6"/>
  <c r="AQ486" i="6"/>
  <c r="AQ487" i="6"/>
  <c r="AQ488" i="6"/>
  <c r="AQ489" i="6"/>
  <c r="AQ490" i="6"/>
  <c r="AQ491" i="6"/>
  <c r="AQ492" i="6"/>
  <c r="AQ493" i="6"/>
  <c r="AQ494" i="6"/>
  <c r="AQ495" i="6"/>
  <c r="AQ496" i="6"/>
  <c r="AQ497" i="6"/>
  <c r="AQ498" i="6"/>
  <c r="AQ499" i="6"/>
  <c r="AQ500" i="6"/>
  <c r="AQ501" i="6"/>
  <c r="AQ502" i="6"/>
  <c r="AQ503" i="6"/>
  <c r="AQ504" i="6"/>
  <c r="AQ505" i="6"/>
  <c r="AQ506" i="6"/>
  <c r="AQ507" i="6"/>
  <c r="AQ508" i="6"/>
  <c r="AQ509" i="6"/>
  <c r="AQ510" i="6"/>
  <c r="AQ511" i="6"/>
  <c r="AP8" i="6"/>
  <c r="AP9" i="6"/>
  <c r="AP10" i="6"/>
  <c r="AP11" i="6"/>
  <c r="AP12" i="6"/>
  <c r="AP13" i="6"/>
  <c r="AP14" i="6"/>
  <c r="AP15" i="6"/>
  <c r="AP16" i="6"/>
  <c r="AP17" i="6"/>
  <c r="AP18" i="6"/>
  <c r="AP19" i="6"/>
  <c r="AP20" i="6"/>
  <c r="AP21" i="6"/>
  <c r="AP22" i="6"/>
  <c r="AP23" i="6"/>
  <c r="AP24" i="6"/>
  <c r="AP25" i="6"/>
  <c r="AP26" i="6"/>
  <c r="AP27" i="6"/>
  <c r="AP28" i="6"/>
  <c r="AP29" i="6"/>
  <c r="AP30" i="6"/>
  <c r="AP31" i="6"/>
  <c r="AP32" i="6"/>
  <c r="AP33" i="6"/>
  <c r="AP34" i="6"/>
  <c r="AP35" i="6"/>
  <c r="AP36" i="6"/>
  <c r="AP37" i="6"/>
  <c r="AP38" i="6"/>
  <c r="AP39" i="6"/>
  <c r="AP40" i="6"/>
  <c r="AP41" i="6"/>
  <c r="AP42" i="6"/>
  <c r="AP43" i="6"/>
  <c r="AP44" i="6"/>
  <c r="AP45" i="6"/>
  <c r="AP46" i="6"/>
  <c r="AP47" i="6"/>
  <c r="AP48" i="6"/>
  <c r="AP49" i="6"/>
  <c r="AP50" i="6"/>
  <c r="AP51" i="6"/>
  <c r="AP52" i="6"/>
  <c r="AP53" i="6"/>
  <c r="AP54" i="6"/>
  <c r="AP55" i="6"/>
  <c r="AP56" i="6"/>
  <c r="AP57" i="6"/>
  <c r="AP58" i="6"/>
  <c r="AP59" i="6"/>
  <c r="AP60" i="6"/>
  <c r="AP61" i="6"/>
  <c r="AP62" i="6"/>
  <c r="AP63" i="6"/>
  <c r="AP64" i="6"/>
  <c r="AP65" i="6"/>
  <c r="AP66" i="6"/>
  <c r="AP67" i="6"/>
  <c r="AP68" i="6"/>
  <c r="AP69" i="6"/>
  <c r="AP70" i="6"/>
  <c r="AP71" i="6"/>
  <c r="AP72" i="6"/>
  <c r="AP73" i="6"/>
  <c r="AP74" i="6"/>
  <c r="AP75" i="6"/>
  <c r="AP76" i="6"/>
  <c r="AP77" i="6"/>
  <c r="AP78" i="6"/>
  <c r="AP79" i="6"/>
  <c r="AP80" i="6"/>
  <c r="AP81" i="6"/>
  <c r="AP82" i="6"/>
  <c r="AP83" i="6"/>
  <c r="AP84" i="6"/>
  <c r="AP85" i="6"/>
  <c r="AP86" i="6"/>
  <c r="AP87" i="6"/>
  <c r="AP88" i="6"/>
  <c r="AP89" i="6"/>
  <c r="AP90" i="6"/>
  <c r="AP91" i="6"/>
  <c r="AP92" i="6"/>
  <c r="AP93" i="6"/>
  <c r="AP94" i="6"/>
  <c r="AP95" i="6"/>
  <c r="AP96" i="6"/>
  <c r="AP97" i="6"/>
  <c r="AP98" i="6"/>
  <c r="AP99" i="6"/>
  <c r="AP100" i="6"/>
  <c r="AP101" i="6"/>
  <c r="AP102" i="6"/>
  <c r="AP103" i="6"/>
  <c r="AP104" i="6"/>
  <c r="AP105" i="6"/>
  <c r="AP106" i="6"/>
  <c r="AP107" i="6"/>
  <c r="AP108" i="6"/>
  <c r="AP109" i="6"/>
  <c r="AP110" i="6"/>
  <c r="AP111" i="6"/>
  <c r="AP112" i="6"/>
  <c r="AP113" i="6"/>
  <c r="AP114" i="6"/>
  <c r="AP115" i="6"/>
  <c r="AP116" i="6"/>
  <c r="AP117" i="6"/>
  <c r="AP118" i="6"/>
  <c r="AP119" i="6"/>
  <c r="AP120" i="6"/>
  <c r="AP121" i="6"/>
  <c r="AP122" i="6"/>
  <c r="AP123" i="6"/>
  <c r="AP124" i="6"/>
  <c r="AP125" i="6"/>
  <c r="AP126" i="6"/>
  <c r="AP127" i="6"/>
  <c r="AP128" i="6"/>
  <c r="AP129" i="6"/>
  <c r="AP130" i="6"/>
  <c r="AP131" i="6"/>
  <c r="AP132" i="6"/>
  <c r="AP133" i="6"/>
  <c r="AP134" i="6"/>
  <c r="AP135" i="6"/>
  <c r="AP136" i="6"/>
  <c r="AP137" i="6"/>
  <c r="AP138" i="6"/>
  <c r="AP139" i="6"/>
  <c r="AP140" i="6"/>
  <c r="AP141" i="6"/>
  <c r="AP142" i="6"/>
  <c r="AP143" i="6"/>
  <c r="AP144" i="6"/>
  <c r="AP145" i="6"/>
  <c r="AP146" i="6"/>
  <c r="AP147" i="6"/>
  <c r="AP148" i="6"/>
  <c r="AP149" i="6"/>
  <c r="AP150" i="6"/>
  <c r="AP151" i="6"/>
  <c r="AP152" i="6"/>
  <c r="AP153" i="6"/>
  <c r="AP154" i="6"/>
  <c r="AP155" i="6"/>
  <c r="AP156" i="6"/>
  <c r="AP157" i="6"/>
  <c r="AP158" i="6"/>
  <c r="AP159" i="6"/>
  <c r="AP160" i="6"/>
  <c r="AP161" i="6"/>
  <c r="AP162" i="6"/>
  <c r="AP163" i="6"/>
  <c r="AP164" i="6"/>
  <c r="AP165" i="6"/>
  <c r="AP166" i="6"/>
  <c r="AP167" i="6"/>
  <c r="AP168" i="6"/>
  <c r="AP169" i="6"/>
  <c r="AP170" i="6"/>
  <c r="AP171" i="6"/>
  <c r="AP172" i="6"/>
  <c r="AP173" i="6"/>
  <c r="AP174" i="6"/>
  <c r="AP175" i="6"/>
  <c r="AP176" i="6"/>
  <c r="AP177" i="6"/>
  <c r="AP178" i="6"/>
  <c r="AP179" i="6"/>
  <c r="AP180" i="6"/>
  <c r="AP181" i="6"/>
  <c r="AP182" i="6"/>
  <c r="AP183" i="6"/>
  <c r="AP184" i="6"/>
  <c r="AP185" i="6"/>
  <c r="AP186" i="6"/>
  <c r="AP187" i="6"/>
  <c r="AP188" i="6"/>
  <c r="AP189" i="6"/>
  <c r="AP190" i="6"/>
  <c r="AP191" i="6"/>
  <c r="AP192" i="6"/>
  <c r="AP193" i="6"/>
  <c r="AP194" i="6"/>
  <c r="AP195" i="6"/>
  <c r="AP196" i="6"/>
  <c r="AP197" i="6"/>
  <c r="AP198" i="6"/>
  <c r="AP199" i="6"/>
  <c r="AP200" i="6"/>
  <c r="AP201" i="6"/>
  <c r="AP202" i="6"/>
  <c r="AP203" i="6"/>
  <c r="AP204" i="6"/>
  <c r="AP205" i="6"/>
  <c r="AP206" i="6"/>
  <c r="AP207" i="6"/>
  <c r="AP208" i="6"/>
  <c r="AP209" i="6"/>
  <c r="AP210" i="6"/>
  <c r="AP211" i="6"/>
  <c r="AP212" i="6"/>
  <c r="AP213" i="6"/>
  <c r="AP214" i="6"/>
  <c r="AP215" i="6"/>
  <c r="AP216" i="6"/>
  <c r="AP217" i="6"/>
  <c r="AP218" i="6"/>
  <c r="AP219" i="6"/>
  <c r="AP220" i="6"/>
  <c r="AP221" i="6"/>
  <c r="AP222" i="6"/>
  <c r="AP223" i="6"/>
  <c r="AP224" i="6"/>
  <c r="AP225" i="6"/>
  <c r="AP226" i="6"/>
  <c r="AP227" i="6"/>
  <c r="AP228" i="6"/>
  <c r="AP229" i="6"/>
  <c r="AP230" i="6"/>
  <c r="AP231" i="6"/>
  <c r="AP232" i="6"/>
  <c r="AP233" i="6"/>
  <c r="AP234" i="6"/>
  <c r="AP235" i="6"/>
  <c r="AP236" i="6"/>
  <c r="AP237" i="6"/>
  <c r="AP238" i="6"/>
  <c r="AP239" i="6"/>
  <c r="AP240" i="6"/>
  <c r="AP241" i="6"/>
  <c r="AP242" i="6"/>
  <c r="AP243" i="6"/>
  <c r="AP244" i="6"/>
  <c r="AP245" i="6"/>
  <c r="AP246" i="6"/>
  <c r="AP247" i="6"/>
  <c r="AP248" i="6"/>
  <c r="AP249" i="6"/>
  <c r="AP250" i="6"/>
  <c r="AP251" i="6"/>
  <c r="AP252" i="6"/>
  <c r="AP253" i="6"/>
  <c r="AP254" i="6"/>
  <c r="AP255" i="6"/>
  <c r="AP256" i="6"/>
  <c r="AP257" i="6"/>
  <c r="AP258" i="6"/>
  <c r="AP259" i="6"/>
  <c r="AP260" i="6"/>
  <c r="AP261" i="6"/>
  <c r="AP262" i="6"/>
  <c r="AP263" i="6"/>
  <c r="AP264" i="6"/>
  <c r="AP265" i="6"/>
  <c r="AP266" i="6"/>
  <c r="AP267" i="6"/>
  <c r="AP268" i="6"/>
  <c r="AP269" i="6"/>
  <c r="AP270" i="6"/>
  <c r="AP271" i="6"/>
  <c r="AP272" i="6"/>
  <c r="AP273" i="6"/>
  <c r="AP274" i="6"/>
  <c r="AP275" i="6"/>
  <c r="AP276" i="6"/>
  <c r="AP277" i="6"/>
  <c r="AP278" i="6"/>
  <c r="AP279" i="6"/>
  <c r="AP280" i="6"/>
  <c r="AP281" i="6"/>
  <c r="AP282" i="6"/>
  <c r="AP283" i="6"/>
  <c r="AP284" i="6"/>
  <c r="AP285" i="6"/>
  <c r="AP286" i="6"/>
  <c r="AP287" i="6"/>
  <c r="AP288" i="6"/>
  <c r="AP289" i="6"/>
  <c r="AP290" i="6"/>
  <c r="AP291" i="6"/>
  <c r="AP292" i="6"/>
  <c r="AP293" i="6"/>
  <c r="AP294" i="6"/>
  <c r="AP295" i="6"/>
  <c r="AP296" i="6"/>
  <c r="AP297" i="6"/>
  <c r="AP298" i="6"/>
  <c r="AP299" i="6"/>
  <c r="AP300" i="6"/>
  <c r="AP301" i="6"/>
  <c r="AP302" i="6"/>
  <c r="AP303" i="6"/>
  <c r="AP304" i="6"/>
  <c r="AP305" i="6"/>
  <c r="AP306" i="6"/>
  <c r="AP307" i="6"/>
  <c r="AP308" i="6"/>
  <c r="AP309" i="6"/>
  <c r="AP310" i="6"/>
  <c r="AP311" i="6"/>
  <c r="AP312" i="6"/>
  <c r="AP313" i="6"/>
  <c r="AP314" i="6"/>
  <c r="AP315" i="6"/>
  <c r="AP316" i="6"/>
  <c r="AP317" i="6"/>
  <c r="AP318" i="6"/>
  <c r="AP319" i="6"/>
  <c r="AP320" i="6"/>
  <c r="AP321" i="6"/>
  <c r="AP322" i="6"/>
  <c r="AP323" i="6"/>
  <c r="AP324" i="6"/>
  <c r="AP325" i="6"/>
  <c r="AP326" i="6"/>
  <c r="AP327" i="6"/>
  <c r="AP328" i="6"/>
  <c r="AP329" i="6"/>
  <c r="AP330" i="6"/>
  <c r="AP331" i="6"/>
  <c r="AP332" i="6"/>
  <c r="AP333" i="6"/>
  <c r="AP334" i="6"/>
  <c r="AP335" i="6"/>
  <c r="AP336" i="6"/>
  <c r="AP337" i="6"/>
  <c r="AP338" i="6"/>
  <c r="AP339" i="6"/>
  <c r="AP340" i="6"/>
  <c r="AP341" i="6"/>
  <c r="AP342" i="6"/>
  <c r="AP343" i="6"/>
  <c r="AP344" i="6"/>
  <c r="AP345" i="6"/>
  <c r="AP346" i="6"/>
  <c r="AP347" i="6"/>
  <c r="AP348" i="6"/>
  <c r="AP349" i="6"/>
  <c r="AP350" i="6"/>
  <c r="AP351" i="6"/>
  <c r="AP352" i="6"/>
  <c r="AP353" i="6"/>
  <c r="AP354" i="6"/>
  <c r="AP355" i="6"/>
  <c r="AP356" i="6"/>
  <c r="AP357" i="6"/>
  <c r="AP358" i="6"/>
  <c r="AP359" i="6"/>
  <c r="AP360" i="6"/>
  <c r="AP361" i="6"/>
  <c r="AP362" i="6"/>
  <c r="AP363" i="6"/>
  <c r="AP364" i="6"/>
  <c r="AP365" i="6"/>
  <c r="AP366" i="6"/>
  <c r="AP367" i="6"/>
  <c r="AP368" i="6"/>
  <c r="AP369" i="6"/>
  <c r="AP370" i="6"/>
  <c r="AP371" i="6"/>
  <c r="AP372" i="6"/>
  <c r="AP373" i="6"/>
  <c r="AP374" i="6"/>
  <c r="AP375" i="6"/>
  <c r="AP376" i="6"/>
  <c r="AP377" i="6"/>
  <c r="AP378" i="6"/>
  <c r="AP379" i="6"/>
  <c r="AP380" i="6"/>
  <c r="AP381" i="6"/>
  <c r="AP382" i="6"/>
  <c r="AP383" i="6"/>
  <c r="AP384" i="6"/>
  <c r="AP385" i="6"/>
  <c r="AP386" i="6"/>
  <c r="AP387" i="6"/>
  <c r="AP388" i="6"/>
  <c r="AP389" i="6"/>
  <c r="AP390" i="6"/>
  <c r="AP391" i="6"/>
  <c r="AP392" i="6"/>
  <c r="AP393" i="6"/>
  <c r="AP394" i="6"/>
  <c r="AP395" i="6"/>
  <c r="AP396" i="6"/>
  <c r="AP397" i="6"/>
  <c r="AP398" i="6"/>
  <c r="AP399" i="6"/>
  <c r="AP400" i="6"/>
  <c r="AP401" i="6"/>
  <c r="AP402" i="6"/>
  <c r="AP403" i="6"/>
  <c r="AP404" i="6"/>
  <c r="AP405" i="6"/>
  <c r="AP406" i="6"/>
  <c r="AP407" i="6"/>
  <c r="AP408" i="6"/>
  <c r="AP409" i="6"/>
  <c r="AP410" i="6"/>
  <c r="AP411" i="6"/>
  <c r="AP412" i="6"/>
  <c r="AP413" i="6"/>
  <c r="AP414" i="6"/>
  <c r="AP415" i="6"/>
  <c r="AP416" i="6"/>
  <c r="AP417" i="6"/>
  <c r="AP418" i="6"/>
  <c r="AP419" i="6"/>
  <c r="AP420" i="6"/>
  <c r="AP421" i="6"/>
  <c r="AP422" i="6"/>
  <c r="AP423" i="6"/>
  <c r="AP424" i="6"/>
  <c r="AP425" i="6"/>
  <c r="AP426" i="6"/>
  <c r="AP427" i="6"/>
  <c r="AP428" i="6"/>
  <c r="AP429" i="6"/>
  <c r="AP430" i="6"/>
  <c r="AP431" i="6"/>
  <c r="AP432" i="6"/>
  <c r="AP433" i="6"/>
  <c r="AP434" i="6"/>
  <c r="AP435" i="6"/>
  <c r="AP436" i="6"/>
  <c r="AP437" i="6"/>
  <c r="AP438" i="6"/>
  <c r="AP439" i="6"/>
  <c r="AP440" i="6"/>
  <c r="AP441" i="6"/>
  <c r="AP442" i="6"/>
  <c r="AP443" i="6"/>
  <c r="AP444" i="6"/>
  <c r="AP445" i="6"/>
  <c r="AP446" i="6"/>
  <c r="AP447" i="6"/>
  <c r="AP448" i="6"/>
  <c r="AP449" i="6"/>
  <c r="AP450" i="6"/>
  <c r="AP451" i="6"/>
  <c r="AP452" i="6"/>
  <c r="AP453" i="6"/>
  <c r="AP454" i="6"/>
  <c r="AP455" i="6"/>
  <c r="AP456" i="6"/>
  <c r="AP457" i="6"/>
  <c r="AP458" i="6"/>
  <c r="AP459" i="6"/>
  <c r="AP460" i="6"/>
  <c r="AP461" i="6"/>
  <c r="AP462" i="6"/>
  <c r="AP463" i="6"/>
  <c r="AP464" i="6"/>
  <c r="AP465" i="6"/>
  <c r="AP466" i="6"/>
  <c r="AP467" i="6"/>
  <c r="AP468" i="6"/>
  <c r="AP469" i="6"/>
  <c r="AP470" i="6"/>
  <c r="AP471" i="6"/>
  <c r="AP472" i="6"/>
  <c r="AP473" i="6"/>
  <c r="AP474" i="6"/>
  <c r="AP475" i="6"/>
  <c r="AP476" i="6"/>
  <c r="AP477" i="6"/>
  <c r="AP478" i="6"/>
  <c r="AP479" i="6"/>
  <c r="AP480" i="6"/>
  <c r="AP481" i="6"/>
  <c r="AP482" i="6"/>
  <c r="AP483" i="6"/>
  <c r="AP484" i="6"/>
  <c r="AP485" i="6"/>
  <c r="AP486" i="6"/>
  <c r="AP487" i="6"/>
  <c r="AP488" i="6"/>
  <c r="AP489" i="6"/>
  <c r="AP490" i="6"/>
  <c r="AP491" i="6"/>
  <c r="AP492" i="6"/>
  <c r="AP493" i="6"/>
  <c r="AP494" i="6"/>
  <c r="AP495" i="6"/>
  <c r="AP496" i="6"/>
  <c r="AP497" i="6"/>
  <c r="AP498" i="6"/>
  <c r="AP499" i="6"/>
  <c r="AP500" i="6"/>
  <c r="AP501" i="6"/>
  <c r="AP502" i="6"/>
  <c r="AP503" i="6"/>
  <c r="AP504" i="6"/>
  <c r="AP505" i="6"/>
  <c r="AP506" i="6"/>
  <c r="AP507" i="6"/>
  <c r="AP508" i="6"/>
  <c r="AP509" i="6"/>
  <c r="AP510" i="6"/>
  <c r="AP511" i="6"/>
  <c r="AQ7" i="6"/>
  <c r="AP7" i="6"/>
  <c r="AA7" i="6"/>
  <c r="AB8" i="6"/>
  <c r="AB9" i="6"/>
  <c r="AB10" i="6"/>
  <c r="AB11" i="6"/>
  <c r="AB12" i="6"/>
  <c r="AB13" i="6"/>
  <c r="AB14" i="6"/>
  <c r="AB15" i="6"/>
  <c r="AB16" i="6"/>
  <c r="AB17" i="6"/>
  <c r="AB18" i="6"/>
  <c r="AB19" i="6"/>
  <c r="AB20" i="6"/>
  <c r="AB21" i="6"/>
  <c r="AB22" i="6"/>
  <c r="AB23" i="6"/>
  <c r="AB24" i="6"/>
  <c r="AB25" i="6"/>
  <c r="AB26" i="6"/>
  <c r="AB27" i="6"/>
  <c r="AB28" i="6"/>
  <c r="AB29" i="6"/>
  <c r="AB30" i="6"/>
  <c r="AB31" i="6"/>
  <c r="AB32" i="6"/>
  <c r="AB33" i="6"/>
  <c r="AB34" i="6"/>
  <c r="AB35" i="6"/>
  <c r="AB36" i="6"/>
  <c r="AB37" i="6"/>
  <c r="AB38" i="6"/>
  <c r="AB39" i="6"/>
  <c r="AB40" i="6"/>
  <c r="AB41" i="6"/>
  <c r="AB42" i="6"/>
  <c r="AB43" i="6"/>
  <c r="AB44" i="6"/>
  <c r="AB45" i="6"/>
  <c r="AB46" i="6"/>
  <c r="AB47" i="6"/>
  <c r="AB48" i="6"/>
  <c r="AB49" i="6"/>
  <c r="AB50" i="6"/>
  <c r="AB51" i="6"/>
  <c r="AB52" i="6"/>
  <c r="AB53" i="6"/>
  <c r="AB54" i="6"/>
  <c r="AB55" i="6"/>
  <c r="AB56" i="6"/>
  <c r="AB57" i="6"/>
  <c r="AB58" i="6"/>
  <c r="AB59" i="6"/>
  <c r="AB60" i="6"/>
  <c r="AB61" i="6"/>
  <c r="AB62" i="6"/>
  <c r="AB63" i="6"/>
  <c r="AB64" i="6"/>
  <c r="AB65" i="6"/>
  <c r="AB66" i="6"/>
  <c r="AB67" i="6"/>
  <c r="AB68" i="6"/>
  <c r="AB69" i="6"/>
  <c r="AB70" i="6"/>
  <c r="AB71" i="6"/>
  <c r="AB72" i="6"/>
  <c r="AB73" i="6"/>
  <c r="AB74" i="6"/>
  <c r="AB75" i="6"/>
  <c r="AB76" i="6"/>
  <c r="AB77" i="6"/>
  <c r="AB78" i="6"/>
  <c r="AB79" i="6"/>
  <c r="AB80" i="6"/>
  <c r="AB81" i="6"/>
  <c r="AB82" i="6"/>
  <c r="AB83" i="6"/>
  <c r="AB84" i="6"/>
  <c r="AB85" i="6"/>
  <c r="AB86" i="6"/>
  <c r="AB87" i="6"/>
  <c r="AB88" i="6"/>
  <c r="AB89" i="6"/>
  <c r="AB90" i="6"/>
  <c r="AB91" i="6"/>
  <c r="AB92" i="6"/>
  <c r="AB93" i="6"/>
  <c r="AB94" i="6"/>
  <c r="AB95" i="6"/>
  <c r="AB96" i="6"/>
  <c r="AB97" i="6"/>
  <c r="AB98" i="6"/>
  <c r="AB99" i="6"/>
  <c r="AB100" i="6"/>
  <c r="AB101" i="6"/>
  <c r="AB102" i="6"/>
  <c r="AB103" i="6"/>
  <c r="AB104" i="6"/>
  <c r="AB105" i="6"/>
  <c r="AB106" i="6"/>
  <c r="AB107" i="6"/>
  <c r="AB108" i="6"/>
  <c r="AB109" i="6"/>
  <c r="AB110" i="6"/>
  <c r="AB111" i="6"/>
  <c r="AB112" i="6"/>
  <c r="AB113" i="6"/>
  <c r="AB114" i="6"/>
  <c r="AB115" i="6"/>
  <c r="AB116" i="6"/>
  <c r="AB117" i="6"/>
  <c r="AB118" i="6"/>
  <c r="AB119" i="6"/>
  <c r="AB120" i="6"/>
  <c r="AB121" i="6"/>
  <c r="AB122" i="6"/>
  <c r="AB123" i="6"/>
  <c r="AB124" i="6"/>
  <c r="AB125" i="6"/>
  <c r="AB126" i="6"/>
  <c r="AB127" i="6"/>
  <c r="AB128" i="6"/>
  <c r="AB129" i="6"/>
  <c r="AB130" i="6"/>
  <c r="AB131" i="6"/>
  <c r="AB132" i="6"/>
  <c r="AB133" i="6"/>
  <c r="AB134" i="6"/>
  <c r="AB135" i="6"/>
  <c r="AB136" i="6"/>
  <c r="AB137" i="6"/>
  <c r="AB138" i="6"/>
  <c r="AB139" i="6"/>
  <c r="AB140" i="6"/>
  <c r="AB141" i="6"/>
  <c r="AB142" i="6"/>
  <c r="AB143" i="6"/>
  <c r="AB144" i="6"/>
  <c r="AB145" i="6"/>
  <c r="AB146" i="6"/>
  <c r="AB147" i="6"/>
  <c r="AB148" i="6"/>
  <c r="AB149" i="6"/>
  <c r="AB150" i="6"/>
  <c r="AB151" i="6"/>
  <c r="AB152" i="6"/>
  <c r="AB153" i="6"/>
  <c r="AB154" i="6"/>
  <c r="AB155" i="6"/>
  <c r="AB156" i="6"/>
  <c r="AB157" i="6"/>
  <c r="AB158" i="6"/>
  <c r="AB159" i="6"/>
  <c r="AB160" i="6"/>
  <c r="AB161" i="6"/>
  <c r="AB162" i="6"/>
  <c r="AB163" i="6"/>
  <c r="AB164" i="6"/>
  <c r="AB165" i="6"/>
  <c r="AB166" i="6"/>
  <c r="AB167" i="6"/>
  <c r="AB168" i="6"/>
  <c r="AB169" i="6"/>
  <c r="AB170" i="6"/>
  <c r="AB171" i="6"/>
  <c r="AB172" i="6"/>
  <c r="AB173" i="6"/>
  <c r="AB174" i="6"/>
  <c r="AB175" i="6"/>
  <c r="AB176" i="6"/>
  <c r="AB177" i="6"/>
  <c r="AB178" i="6"/>
  <c r="AB179" i="6"/>
  <c r="AB180" i="6"/>
  <c r="AB181" i="6"/>
  <c r="AB182" i="6"/>
  <c r="AB183" i="6"/>
  <c r="AB184" i="6"/>
  <c r="AB185" i="6"/>
  <c r="AB186" i="6"/>
  <c r="AB187" i="6"/>
  <c r="AB188" i="6"/>
  <c r="AB189" i="6"/>
  <c r="AB190" i="6"/>
  <c r="AB191" i="6"/>
  <c r="AB192" i="6"/>
  <c r="AB193" i="6"/>
  <c r="AB194" i="6"/>
  <c r="AB195" i="6"/>
  <c r="AB196" i="6"/>
  <c r="AB197" i="6"/>
  <c r="AB198" i="6"/>
  <c r="AB199" i="6"/>
  <c r="AB200" i="6"/>
  <c r="AB201" i="6"/>
  <c r="AB202" i="6"/>
  <c r="AB203" i="6"/>
  <c r="AB204" i="6"/>
  <c r="AB205" i="6"/>
  <c r="AB206" i="6"/>
  <c r="AB207" i="6"/>
  <c r="AB208" i="6"/>
  <c r="AB209" i="6"/>
  <c r="AB210" i="6"/>
  <c r="AB211" i="6"/>
  <c r="AB212" i="6"/>
  <c r="AB213" i="6"/>
  <c r="AB214" i="6"/>
  <c r="AB215" i="6"/>
  <c r="AB216" i="6"/>
  <c r="AB217" i="6"/>
  <c r="AB218" i="6"/>
  <c r="AB219" i="6"/>
  <c r="AB220" i="6"/>
  <c r="AB221" i="6"/>
  <c r="AB222" i="6"/>
  <c r="AB223" i="6"/>
  <c r="AB224" i="6"/>
  <c r="AB225" i="6"/>
  <c r="AB226" i="6"/>
  <c r="AB227" i="6"/>
  <c r="AB228" i="6"/>
  <c r="AB229" i="6"/>
  <c r="AB230" i="6"/>
  <c r="AB231" i="6"/>
  <c r="AB232" i="6"/>
  <c r="AB233" i="6"/>
  <c r="AB234" i="6"/>
  <c r="AB235" i="6"/>
  <c r="AB236" i="6"/>
  <c r="AB237" i="6"/>
  <c r="AB238" i="6"/>
  <c r="AB239" i="6"/>
  <c r="AB240" i="6"/>
  <c r="AB241" i="6"/>
  <c r="AB242" i="6"/>
  <c r="AB243" i="6"/>
  <c r="AB244" i="6"/>
  <c r="AB245" i="6"/>
  <c r="AB246" i="6"/>
  <c r="AB247" i="6"/>
  <c r="AB248" i="6"/>
  <c r="AB249" i="6"/>
  <c r="AB250" i="6"/>
  <c r="AB251" i="6"/>
  <c r="AB252" i="6"/>
  <c r="AB253" i="6"/>
  <c r="AB254" i="6"/>
  <c r="AB255" i="6"/>
  <c r="AB256" i="6"/>
  <c r="AB257" i="6"/>
  <c r="AB258" i="6"/>
  <c r="AB259" i="6"/>
  <c r="AB260" i="6"/>
  <c r="AB261" i="6"/>
  <c r="AB262" i="6"/>
  <c r="AB263" i="6"/>
  <c r="AB264" i="6"/>
  <c r="AB265" i="6"/>
  <c r="AB266" i="6"/>
  <c r="AB267" i="6"/>
  <c r="AB268" i="6"/>
  <c r="AB269" i="6"/>
  <c r="AB270" i="6"/>
  <c r="AB271" i="6"/>
  <c r="AB272" i="6"/>
  <c r="AB273" i="6"/>
  <c r="AB274" i="6"/>
  <c r="AB275" i="6"/>
  <c r="AB276" i="6"/>
  <c r="AB277" i="6"/>
  <c r="AB278" i="6"/>
  <c r="AB279" i="6"/>
  <c r="AB280" i="6"/>
  <c r="AB281" i="6"/>
  <c r="AB282" i="6"/>
  <c r="AB283" i="6"/>
  <c r="AB284" i="6"/>
  <c r="AB285" i="6"/>
  <c r="AB286" i="6"/>
  <c r="AB287" i="6"/>
  <c r="AB288" i="6"/>
  <c r="AB289" i="6"/>
  <c r="AB290" i="6"/>
  <c r="AB291" i="6"/>
  <c r="AB292" i="6"/>
  <c r="AB293" i="6"/>
  <c r="AB294" i="6"/>
  <c r="AB295" i="6"/>
  <c r="AB296" i="6"/>
  <c r="AB297" i="6"/>
  <c r="AB298" i="6"/>
  <c r="AB299" i="6"/>
  <c r="AB300" i="6"/>
  <c r="AB301" i="6"/>
  <c r="AB302" i="6"/>
  <c r="AB303" i="6"/>
  <c r="AB304" i="6"/>
  <c r="AB305" i="6"/>
  <c r="AB306" i="6"/>
  <c r="AB307" i="6"/>
  <c r="AB308" i="6"/>
  <c r="AB309" i="6"/>
  <c r="AB310" i="6"/>
  <c r="AB311" i="6"/>
  <c r="AB312" i="6"/>
  <c r="AB313" i="6"/>
  <c r="AB314" i="6"/>
  <c r="AB315" i="6"/>
  <c r="AB316" i="6"/>
  <c r="AB317" i="6"/>
  <c r="AB318" i="6"/>
  <c r="AB319" i="6"/>
  <c r="AB320" i="6"/>
  <c r="AB321" i="6"/>
  <c r="AB322" i="6"/>
  <c r="AB323" i="6"/>
  <c r="AB324" i="6"/>
  <c r="AB325" i="6"/>
  <c r="AB326" i="6"/>
  <c r="AB327" i="6"/>
  <c r="AB328" i="6"/>
  <c r="AB329" i="6"/>
  <c r="AB330" i="6"/>
  <c r="AB331" i="6"/>
  <c r="AB332" i="6"/>
  <c r="AB333" i="6"/>
  <c r="AB334" i="6"/>
  <c r="AB335" i="6"/>
  <c r="AB336" i="6"/>
  <c r="AB337" i="6"/>
  <c r="AB338" i="6"/>
  <c r="AB339" i="6"/>
  <c r="AB340" i="6"/>
  <c r="AB341" i="6"/>
  <c r="AB342" i="6"/>
  <c r="AB343" i="6"/>
  <c r="AB344" i="6"/>
  <c r="AB345" i="6"/>
  <c r="AB346" i="6"/>
  <c r="AB347" i="6"/>
  <c r="AB348" i="6"/>
  <c r="AB349" i="6"/>
  <c r="AB350" i="6"/>
  <c r="AB351" i="6"/>
  <c r="AB352" i="6"/>
  <c r="AB353" i="6"/>
  <c r="AB354" i="6"/>
  <c r="AB355" i="6"/>
  <c r="AB356" i="6"/>
  <c r="AB357" i="6"/>
  <c r="AB358" i="6"/>
  <c r="AB359" i="6"/>
  <c r="AB360" i="6"/>
  <c r="AB361" i="6"/>
  <c r="AB362" i="6"/>
  <c r="AB363" i="6"/>
  <c r="AB364" i="6"/>
  <c r="AB365" i="6"/>
  <c r="AB366" i="6"/>
  <c r="AB367" i="6"/>
  <c r="AB368" i="6"/>
  <c r="AB369" i="6"/>
  <c r="AB370" i="6"/>
  <c r="AB371" i="6"/>
  <c r="AB372" i="6"/>
  <c r="AB373" i="6"/>
  <c r="AB374" i="6"/>
  <c r="AB375" i="6"/>
  <c r="AB376" i="6"/>
  <c r="AB377" i="6"/>
  <c r="AB378" i="6"/>
  <c r="AB379" i="6"/>
  <c r="AB380" i="6"/>
  <c r="AB381" i="6"/>
  <c r="AB382" i="6"/>
  <c r="AB383" i="6"/>
  <c r="AB384" i="6"/>
  <c r="AB385" i="6"/>
  <c r="AB386" i="6"/>
  <c r="AB387" i="6"/>
  <c r="AB388" i="6"/>
  <c r="AB389" i="6"/>
  <c r="AB390" i="6"/>
  <c r="AB391" i="6"/>
  <c r="AB392" i="6"/>
  <c r="AB393" i="6"/>
  <c r="AB394" i="6"/>
  <c r="AB395" i="6"/>
  <c r="AB396" i="6"/>
  <c r="AB397" i="6"/>
  <c r="AB398" i="6"/>
  <c r="AB399" i="6"/>
  <c r="AB400" i="6"/>
  <c r="AB401" i="6"/>
  <c r="AB402" i="6"/>
  <c r="AB403" i="6"/>
  <c r="AB404" i="6"/>
  <c r="AB405" i="6"/>
  <c r="AB406" i="6"/>
  <c r="AB407" i="6"/>
  <c r="AB408" i="6"/>
  <c r="AB409" i="6"/>
  <c r="AB410" i="6"/>
  <c r="AB411" i="6"/>
  <c r="AB412" i="6"/>
  <c r="AB413" i="6"/>
  <c r="AB414" i="6"/>
  <c r="AB415" i="6"/>
  <c r="AB416" i="6"/>
  <c r="AB417" i="6"/>
  <c r="AB418" i="6"/>
  <c r="AB419" i="6"/>
  <c r="AB420" i="6"/>
  <c r="AB421" i="6"/>
  <c r="AB422" i="6"/>
  <c r="AB423" i="6"/>
  <c r="AB424" i="6"/>
  <c r="AB425" i="6"/>
  <c r="AB426" i="6"/>
  <c r="AB427" i="6"/>
  <c r="AB428" i="6"/>
  <c r="AB429" i="6"/>
  <c r="AB430" i="6"/>
  <c r="AB431" i="6"/>
  <c r="AB432" i="6"/>
  <c r="AB433" i="6"/>
  <c r="AB434" i="6"/>
  <c r="AB435" i="6"/>
  <c r="AB436" i="6"/>
  <c r="AB437" i="6"/>
  <c r="AB438" i="6"/>
  <c r="AB439" i="6"/>
  <c r="AB440" i="6"/>
  <c r="AB441" i="6"/>
  <c r="AB442" i="6"/>
  <c r="AB443" i="6"/>
  <c r="AB444" i="6"/>
  <c r="AB445" i="6"/>
  <c r="AB446" i="6"/>
  <c r="AB447" i="6"/>
  <c r="AB448" i="6"/>
  <c r="AB449" i="6"/>
  <c r="AB450" i="6"/>
  <c r="AB451" i="6"/>
  <c r="AB452" i="6"/>
  <c r="AB453" i="6"/>
  <c r="AB454" i="6"/>
  <c r="AB455" i="6"/>
  <c r="AB456" i="6"/>
  <c r="AB457" i="6"/>
  <c r="AB458" i="6"/>
  <c r="AB459" i="6"/>
  <c r="AB460" i="6"/>
  <c r="AB461" i="6"/>
  <c r="AB462" i="6"/>
  <c r="AB463" i="6"/>
  <c r="AB464" i="6"/>
  <c r="AB465" i="6"/>
  <c r="AB466" i="6"/>
  <c r="AB467" i="6"/>
  <c r="AB468" i="6"/>
  <c r="AB469" i="6"/>
  <c r="AB470" i="6"/>
  <c r="AB471" i="6"/>
  <c r="AB472" i="6"/>
  <c r="AB473" i="6"/>
  <c r="AB474" i="6"/>
  <c r="AB475" i="6"/>
  <c r="AB476" i="6"/>
  <c r="AB477" i="6"/>
  <c r="AB478" i="6"/>
  <c r="AB479" i="6"/>
  <c r="AB480" i="6"/>
  <c r="AB481" i="6"/>
  <c r="AB482" i="6"/>
  <c r="AB483" i="6"/>
  <c r="AB484" i="6"/>
  <c r="AB485" i="6"/>
  <c r="AB486" i="6"/>
  <c r="AB487" i="6"/>
  <c r="AB488" i="6"/>
  <c r="AB489" i="6"/>
  <c r="AB490" i="6"/>
  <c r="AB491" i="6"/>
  <c r="AB492" i="6"/>
  <c r="AA8" i="6"/>
  <c r="AA9" i="6"/>
  <c r="AA10" i="6"/>
  <c r="AA11" i="6"/>
  <c r="AA12" i="6"/>
  <c r="AA13" i="6"/>
  <c r="AA14" i="6"/>
  <c r="AA15" i="6"/>
  <c r="AA16" i="6"/>
  <c r="AA17" i="6"/>
  <c r="AA18" i="6"/>
  <c r="AA19" i="6"/>
  <c r="AA20" i="6"/>
  <c r="AA21" i="6"/>
  <c r="AA22" i="6"/>
  <c r="AA23" i="6"/>
  <c r="AA24" i="6"/>
  <c r="AA25" i="6"/>
  <c r="AA26" i="6"/>
  <c r="AA27" i="6"/>
  <c r="AA28" i="6"/>
  <c r="AA29" i="6"/>
  <c r="AA30" i="6"/>
  <c r="AA31" i="6"/>
  <c r="AA32" i="6"/>
  <c r="AA33" i="6"/>
  <c r="AA34" i="6"/>
  <c r="AA35" i="6"/>
  <c r="AA36" i="6"/>
  <c r="AA37" i="6"/>
  <c r="AA38" i="6"/>
  <c r="AA39" i="6"/>
  <c r="AA40" i="6"/>
  <c r="AA41" i="6"/>
  <c r="AA42" i="6"/>
  <c r="AA43" i="6"/>
  <c r="AA44" i="6"/>
  <c r="AA45" i="6"/>
  <c r="AA46" i="6"/>
  <c r="AA47" i="6"/>
  <c r="AA48" i="6"/>
  <c r="AA49" i="6"/>
  <c r="AA50" i="6"/>
  <c r="AA51" i="6"/>
  <c r="AA52" i="6"/>
  <c r="AA53" i="6"/>
  <c r="AA54" i="6"/>
  <c r="AA55" i="6"/>
  <c r="AA56" i="6"/>
  <c r="AA57" i="6"/>
  <c r="AA58" i="6"/>
  <c r="AA59" i="6"/>
  <c r="AA60" i="6"/>
  <c r="AA61" i="6"/>
  <c r="AA62" i="6"/>
  <c r="AA63" i="6"/>
  <c r="AA64" i="6"/>
  <c r="AA65" i="6"/>
  <c r="AA66" i="6"/>
  <c r="AA67" i="6"/>
  <c r="AA68" i="6"/>
  <c r="AA69" i="6"/>
  <c r="AA70" i="6"/>
  <c r="AA71" i="6"/>
  <c r="AA72" i="6"/>
  <c r="AA73" i="6"/>
  <c r="AA74" i="6"/>
  <c r="AA75" i="6"/>
  <c r="AA76" i="6"/>
  <c r="AA77" i="6"/>
  <c r="AA78" i="6"/>
  <c r="AA79" i="6"/>
  <c r="AA80" i="6"/>
  <c r="AA81" i="6"/>
  <c r="AA82" i="6"/>
  <c r="AA83" i="6"/>
  <c r="AA84" i="6"/>
  <c r="AA85" i="6"/>
  <c r="AA86" i="6"/>
  <c r="AA87" i="6"/>
  <c r="AA88" i="6"/>
  <c r="AA89" i="6"/>
  <c r="AA90" i="6"/>
  <c r="AA91" i="6"/>
  <c r="AA92" i="6"/>
  <c r="AA93" i="6"/>
  <c r="AA94" i="6"/>
  <c r="AA95" i="6"/>
  <c r="AA96" i="6"/>
  <c r="AA97" i="6"/>
  <c r="AA98" i="6"/>
  <c r="AA99" i="6"/>
  <c r="AA100" i="6"/>
  <c r="AA101" i="6"/>
  <c r="AA102" i="6"/>
  <c r="AA103" i="6"/>
  <c r="AA104" i="6"/>
  <c r="AA105" i="6"/>
  <c r="AA106" i="6"/>
  <c r="AA107" i="6"/>
  <c r="AA108" i="6"/>
  <c r="AA109" i="6"/>
  <c r="AA110" i="6"/>
  <c r="AA111" i="6"/>
  <c r="AA112" i="6"/>
  <c r="AA113" i="6"/>
  <c r="AA114" i="6"/>
  <c r="AA115" i="6"/>
  <c r="AA116" i="6"/>
  <c r="AA117" i="6"/>
  <c r="AA118" i="6"/>
  <c r="AA119" i="6"/>
  <c r="AA120" i="6"/>
  <c r="AA121" i="6"/>
  <c r="AA122" i="6"/>
  <c r="AA123" i="6"/>
  <c r="AA124" i="6"/>
  <c r="AA125" i="6"/>
  <c r="AA126" i="6"/>
  <c r="AA127" i="6"/>
  <c r="AA128" i="6"/>
  <c r="AA129" i="6"/>
  <c r="AA130" i="6"/>
  <c r="AA131" i="6"/>
  <c r="AA132" i="6"/>
  <c r="AA133" i="6"/>
  <c r="AA134" i="6"/>
  <c r="AA135" i="6"/>
  <c r="AA136" i="6"/>
  <c r="AA137" i="6"/>
  <c r="AA138" i="6"/>
  <c r="AA139" i="6"/>
  <c r="AA140" i="6"/>
  <c r="AA141" i="6"/>
  <c r="AA142" i="6"/>
  <c r="AA143" i="6"/>
  <c r="AA144" i="6"/>
  <c r="AA145" i="6"/>
  <c r="AA146" i="6"/>
  <c r="AA147" i="6"/>
  <c r="AA148" i="6"/>
  <c r="AA149" i="6"/>
  <c r="AA150" i="6"/>
  <c r="AA151" i="6"/>
  <c r="AA152" i="6"/>
  <c r="AA153" i="6"/>
  <c r="AA154" i="6"/>
  <c r="AA155" i="6"/>
  <c r="AA156" i="6"/>
  <c r="AA157" i="6"/>
  <c r="AA158" i="6"/>
  <c r="AA159" i="6"/>
  <c r="AA160" i="6"/>
  <c r="AA161" i="6"/>
  <c r="AA162" i="6"/>
  <c r="AA163" i="6"/>
  <c r="AA164" i="6"/>
  <c r="AA165" i="6"/>
  <c r="AA166" i="6"/>
  <c r="AA167" i="6"/>
  <c r="AA168" i="6"/>
  <c r="AA169" i="6"/>
  <c r="AA170" i="6"/>
  <c r="AA171" i="6"/>
  <c r="AA172" i="6"/>
  <c r="AA173" i="6"/>
  <c r="AA174" i="6"/>
  <c r="AA175" i="6"/>
  <c r="AA176" i="6"/>
  <c r="AA177" i="6"/>
  <c r="AA178" i="6"/>
  <c r="AA179" i="6"/>
  <c r="AA180" i="6"/>
  <c r="AA181" i="6"/>
  <c r="AA182" i="6"/>
  <c r="AA183" i="6"/>
  <c r="AA184" i="6"/>
  <c r="AA185" i="6"/>
  <c r="AA186" i="6"/>
  <c r="AA187" i="6"/>
  <c r="AA188" i="6"/>
  <c r="AA189" i="6"/>
  <c r="AA190" i="6"/>
  <c r="AA191" i="6"/>
  <c r="AA192" i="6"/>
  <c r="AA193" i="6"/>
  <c r="AA194" i="6"/>
  <c r="AA195" i="6"/>
  <c r="AA196" i="6"/>
  <c r="AA197" i="6"/>
  <c r="AA198" i="6"/>
  <c r="AA199" i="6"/>
  <c r="AA200" i="6"/>
  <c r="AA201" i="6"/>
  <c r="AA202" i="6"/>
  <c r="AA203" i="6"/>
  <c r="AA204" i="6"/>
  <c r="AA205" i="6"/>
  <c r="AA206" i="6"/>
  <c r="AA207" i="6"/>
  <c r="AA208" i="6"/>
  <c r="AA209" i="6"/>
  <c r="AA210" i="6"/>
  <c r="AA211" i="6"/>
  <c r="AA212" i="6"/>
  <c r="AA213" i="6"/>
  <c r="AA214" i="6"/>
  <c r="AA215" i="6"/>
  <c r="AA216" i="6"/>
  <c r="AA217" i="6"/>
  <c r="AA218" i="6"/>
  <c r="AA219" i="6"/>
  <c r="AA220" i="6"/>
  <c r="AA221" i="6"/>
  <c r="AA222" i="6"/>
  <c r="AA223" i="6"/>
  <c r="AA224" i="6"/>
  <c r="AA225" i="6"/>
  <c r="AA226" i="6"/>
  <c r="AA227" i="6"/>
  <c r="AA228" i="6"/>
  <c r="AA229" i="6"/>
  <c r="AA230" i="6"/>
  <c r="AA231" i="6"/>
  <c r="AA232" i="6"/>
  <c r="AA233" i="6"/>
  <c r="AA234" i="6"/>
  <c r="AA235" i="6"/>
  <c r="AA236" i="6"/>
  <c r="AA237" i="6"/>
  <c r="AA238" i="6"/>
  <c r="AA239" i="6"/>
  <c r="AA240" i="6"/>
  <c r="AA241" i="6"/>
  <c r="AA242" i="6"/>
  <c r="AA243" i="6"/>
  <c r="AA244" i="6"/>
  <c r="AA245" i="6"/>
  <c r="AA246" i="6"/>
  <c r="AA247" i="6"/>
  <c r="AA248" i="6"/>
  <c r="AA249" i="6"/>
  <c r="AA250" i="6"/>
  <c r="AA251" i="6"/>
  <c r="AA252" i="6"/>
  <c r="AA253" i="6"/>
  <c r="AA254" i="6"/>
  <c r="AA255" i="6"/>
  <c r="AA256" i="6"/>
  <c r="AA257" i="6"/>
  <c r="AA258" i="6"/>
  <c r="AA259" i="6"/>
  <c r="AA260" i="6"/>
  <c r="AA261" i="6"/>
  <c r="AA262" i="6"/>
  <c r="AA263" i="6"/>
  <c r="AA264" i="6"/>
  <c r="AA265" i="6"/>
  <c r="AA266" i="6"/>
  <c r="AA267" i="6"/>
  <c r="AA268" i="6"/>
  <c r="AA269" i="6"/>
  <c r="AA270" i="6"/>
  <c r="AA271" i="6"/>
  <c r="AA272" i="6"/>
  <c r="AA273" i="6"/>
  <c r="AA274" i="6"/>
  <c r="AA275" i="6"/>
  <c r="AA276" i="6"/>
  <c r="AA277" i="6"/>
  <c r="AA278" i="6"/>
  <c r="AA279" i="6"/>
  <c r="AA280" i="6"/>
  <c r="AA281" i="6"/>
  <c r="AA282" i="6"/>
  <c r="AA283" i="6"/>
  <c r="AA284" i="6"/>
  <c r="AA285" i="6"/>
  <c r="AA286" i="6"/>
  <c r="AA287" i="6"/>
  <c r="AA288" i="6"/>
  <c r="AA289" i="6"/>
  <c r="AA290" i="6"/>
  <c r="AA291" i="6"/>
  <c r="AA292" i="6"/>
  <c r="AA293" i="6"/>
  <c r="AA294" i="6"/>
  <c r="AA295" i="6"/>
  <c r="AA296" i="6"/>
  <c r="AA297" i="6"/>
  <c r="AA298" i="6"/>
  <c r="AA299" i="6"/>
  <c r="AA300" i="6"/>
  <c r="AA301" i="6"/>
  <c r="AA302" i="6"/>
  <c r="AA303" i="6"/>
  <c r="AA304" i="6"/>
  <c r="AA305" i="6"/>
  <c r="AA306" i="6"/>
  <c r="AA307" i="6"/>
  <c r="AA308" i="6"/>
  <c r="AA309" i="6"/>
  <c r="AA310" i="6"/>
  <c r="AA311" i="6"/>
  <c r="AA312" i="6"/>
  <c r="AA313" i="6"/>
  <c r="AA314" i="6"/>
  <c r="AA315" i="6"/>
  <c r="AA316" i="6"/>
  <c r="AA317" i="6"/>
  <c r="AA318" i="6"/>
  <c r="AA319" i="6"/>
  <c r="AA320" i="6"/>
  <c r="AA321" i="6"/>
  <c r="AA322" i="6"/>
  <c r="AA323" i="6"/>
  <c r="AA324" i="6"/>
  <c r="AA325" i="6"/>
  <c r="AA326" i="6"/>
  <c r="AA327" i="6"/>
  <c r="AA328" i="6"/>
  <c r="AA329" i="6"/>
  <c r="AA330" i="6"/>
  <c r="AA331" i="6"/>
  <c r="AA332" i="6"/>
  <c r="AA333" i="6"/>
  <c r="AA334" i="6"/>
  <c r="AA335" i="6"/>
  <c r="AA336" i="6"/>
  <c r="AA337" i="6"/>
  <c r="AA338" i="6"/>
  <c r="AA339" i="6"/>
  <c r="AA340" i="6"/>
  <c r="AA341" i="6"/>
  <c r="AA342" i="6"/>
  <c r="AA343" i="6"/>
  <c r="AA344" i="6"/>
  <c r="AA345" i="6"/>
  <c r="AA346" i="6"/>
  <c r="AA347" i="6"/>
  <c r="AA348" i="6"/>
  <c r="AA349" i="6"/>
  <c r="AA350" i="6"/>
  <c r="AA351" i="6"/>
  <c r="AA352" i="6"/>
  <c r="AA353" i="6"/>
  <c r="AA354" i="6"/>
  <c r="AA355" i="6"/>
  <c r="AA356" i="6"/>
  <c r="AA357" i="6"/>
  <c r="AA358" i="6"/>
  <c r="AA359" i="6"/>
  <c r="AA360" i="6"/>
  <c r="AA361" i="6"/>
  <c r="AA362" i="6"/>
  <c r="AA363" i="6"/>
  <c r="AA364" i="6"/>
  <c r="AA365" i="6"/>
  <c r="AA366" i="6"/>
  <c r="AA367" i="6"/>
  <c r="AA368" i="6"/>
  <c r="AA369" i="6"/>
  <c r="AA370" i="6"/>
  <c r="AA371" i="6"/>
  <c r="AA372" i="6"/>
  <c r="AA373" i="6"/>
  <c r="AA374" i="6"/>
  <c r="AA375" i="6"/>
  <c r="AA376" i="6"/>
  <c r="AA377" i="6"/>
  <c r="AA378" i="6"/>
  <c r="AA379" i="6"/>
  <c r="AA380" i="6"/>
  <c r="AA381" i="6"/>
  <c r="AA382" i="6"/>
  <c r="AA383" i="6"/>
  <c r="AA384" i="6"/>
  <c r="AA385" i="6"/>
  <c r="AA386" i="6"/>
  <c r="AA387" i="6"/>
  <c r="AA388" i="6"/>
  <c r="AA389" i="6"/>
  <c r="AA390" i="6"/>
  <c r="AA391" i="6"/>
  <c r="AA392" i="6"/>
  <c r="AA393" i="6"/>
  <c r="AA394" i="6"/>
  <c r="AA395" i="6"/>
  <c r="AA396" i="6"/>
  <c r="AA397" i="6"/>
  <c r="AA398" i="6"/>
  <c r="AA399" i="6"/>
  <c r="AA400" i="6"/>
  <c r="AA401" i="6"/>
  <c r="AA402" i="6"/>
  <c r="AA403" i="6"/>
  <c r="AA404" i="6"/>
  <c r="AA405" i="6"/>
  <c r="AA406" i="6"/>
  <c r="AA407" i="6"/>
  <c r="AA408" i="6"/>
  <c r="AA409" i="6"/>
  <c r="AA410" i="6"/>
  <c r="AA411" i="6"/>
  <c r="AA412" i="6"/>
  <c r="AA413" i="6"/>
  <c r="AA414" i="6"/>
  <c r="AA415" i="6"/>
  <c r="AA416" i="6"/>
  <c r="AA417" i="6"/>
  <c r="AA418" i="6"/>
  <c r="AA419" i="6"/>
  <c r="AA420" i="6"/>
  <c r="AA421" i="6"/>
  <c r="AA422" i="6"/>
  <c r="AA423" i="6"/>
  <c r="AA424" i="6"/>
  <c r="AA425" i="6"/>
  <c r="AA426" i="6"/>
  <c r="AA427" i="6"/>
  <c r="AA428" i="6"/>
  <c r="AA429" i="6"/>
  <c r="AA430" i="6"/>
  <c r="AA431" i="6"/>
  <c r="AA432" i="6"/>
  <c r="AA433" i="6"/>
  <c r="AA434" i="6"/>
  <c r="AA435" i="6"/>
  <c r="AA436" i="6"/>
  <c r="AA437" i="6"/>
  <c r="AA438" i="6"/>
  <c r="AA439" i="6"/>
  <c r="AA440" i="6"/>
  <c r="AA441" i="6"/>
  <c r="AA442" i="6"/>
  <c r="AA443" i="6"/>
  <c r="AA444" i="6"/>
  <c r="AA445" i="6"/>
  <c r="AA446" i="6"/>
  <c r="AA447" i="6"/>
  <c r="AA448" i="6"/>
  <c r="AA449" i="6"/>
  <c r="AA450" i="6"/>
  <c r="AA451" i="6"/>
  <c r="AA452" i="6"/>
  <c r="AA453" i="6"/>
  <c r="AA454" i="6"/>
  <c r="AA455" i="6"/>
  <c r="AA456" i="6"/>
  <c r="AA457" i="6"/>
  <c r="AA458" i="6"/>
  <c r="AA459" i="6"/>
  <c r="AA460" i="6"/>
  <c r="AA461" i="6"/>
  <c r="AA462" i="6"/>
  <c r="AA463" i="6"/>
  <c r="AA464" i="6"/>
  <c r="AA465" i="6"/>
  <c r="AA466" i="6"/>
  <c r="AA467" i="6"/>
  <c r="AA468" i="6"/>
  <c r="AA469" i="6"/>
  <c r="AA470" i="6"/>
  <c r="AA471" i="6"/>
  <c r="AA472" i="6"/>
  <c r="AA473" i="6"/>
  <c r="AA474" i="6"/>
  <c r="AA475" i="6"/>
  <c r="AA476" i="6"/>
  <c r="AA477" i="6"/>
  <c r="AA478" i="6"/>
  <c r="AA479" i="6"/>
  <c r="AA480" i="6"/>
  <c r="AA481" i="6"/>
  <c r="AA482" i="6"/>
  <c r="AA483" i="6"/>
  <c r="AA484" i="6"/>
  <c r="AA485" i="6"/>
  <c r="AA486" i="6"/>
  <c r="AA487" i="6"/>
  <c r="AA488" i="6"/>
  <c r="AA489" i="6"/>
  <c r="AA490" i="6"/>
  <c r="AA491" i="6"/>
  <c r="AA492" i="6"/>
  <c r="AZ7" i="6"/>
  <c r="AY7" i="6"/>
  <c r="AJ7" i="6"/>
  <c r="AY8" i="6"/>
  <c r="AZ8" i="6"/>
  <c r="AY9" i="6"/>
  <c r="AZ9" i="6"/>
  <c r="AY10" i="6"/>
  <c r="AZ10" i="6"/>
  <c r="AY11" i="6"/>
  <c r="AZ11" i="6"/>
  <c r="AY12" i="6"/>
  <c r="AZ12" i="6"/>
  <c r="AY13" i="6"/>
  <c r="AZ13" i="6"/>
  <c r="AY14" i="6"/>
  <c r="AZ14" i="6"/>
  <c r="AY15" i="6"/>
  <c r="AZ15" i="6"/>
  <c r="AY16" i="6"/>
  <c r="AZ16" i="6"/>
  <c r="AY17" i="6"/>
  <c r="AZ17" i="6"/>
  <c r="AY18" i="6"/>
  <c r="AZ18" i="6"/>
  <c r="AY19" i="6"/>
  <c r="AZ19" i="6"/>
  <c r="AY20" i="6"/>
  <c r="AZ20" i="6"/>
  <c r="AY21" i="6"/>
  <c r="AZ21" i="6"/>
  <c r="AY22" i="6"/>
  <c r="AZ22" i="6"/>
  <c r="AY23" i="6"/>
  <c r="AZ23" i="6"/>
  <c r="AY24" i="6"/>
  <c r="AZ24" i="6"/>
  <c r="AY25" i="6"/>
  <c r="AZ25" i="6"/>
  <c r="AY26" i="6"/>
  <c r="AZ26" i="6"/>
  <c r="AY27" i="6"/>
  <c r="AZ27" i="6"/>
  <c r="AY28" i="6"/>
  <c r="AZ28" i="6"/>
  <c r="AY29" i="6"/>
  <c r="AZ29" i="6"/>
  <c r="AY30" i="6"/>
  <c r="AZ30" i="6"/>
  <c r="AY31" i="6"/>
  <c r="AZ31" i="6"/>
  <c r="AY32" i="6"/>
  <c r="AZ32" i="6"/>
  <c r="AY33" i="6"/>
  <c r="AZ33" i="6"/>
  <c r="AY34" i="6"/>
  <c r="AZ34" i="6"/>
  <c r="AY35" i="6"/>
  <c r="AZ35" i="6"/>
  <c r="AY36" i="6"/>
  <c r="AZ36" i="6"/>
  <c r="AY37" i="6"/>
  <c r="AZ37" i="6"/>
  <c r="AY38" i="6"/>
  <c r="AZ38" i="6"/>
  <c r="AY39" i="6"/>
  <c r="AZ39" i="6"/>
  <c r="AY40" i="6"/>
  <c r="AZ40" i="6"/>
  <c r="AY41" i="6"/>
  <c r="AZ41" i="6"/>
  <c r="AY42" i="6"/>
  <c r="AZ42" i="6"/>
  <c r="AY43" i="6"/>
  <c r="AZ43" i="6"/>
  <c r="AY44" i="6"/>
  <c r="AZ44" i="6"/>
  <c r="AY45" i="6"/>
  <c r="AZ45" i="6"/>
  <c r="AY46" i="6"/>
  <c r="AZ46" i="6"/>
  <c r="AY47" i="6"/>
  <c r="AZ47" i="6"/>
  <c r="AY48" i="6"/>
  <c r="AZ48" i="6"/>
  <c r="AY49" i="6"/>
  <c r="AZ49" i="6"/>
  <c r="AY50" i="6"/>
  <c r="AZ50" i="6"/>
  <c r="AY51" i="6"/>
  <c r="AZ51" i="6"/>
  <c r="AY52" i="6"/>
  <c r="AZ52" i="6"/>
  <c r="AY53" i="6"/>
  <c r="AZ53" i="6"/>
  <c r="AY54" i="6"/>
  <c r="AZ54" i="6"/>
  <c r="AY55" i="6"/>
  <c r="AZ55" i="6"/>
  <c r="AY56" i="6"/>
  <c r="AZ56" i="6"/>
  <c r="AY57" i="6"/>
  <c r="AZ57" i="6"/>
  <c r="AY58" i="6"/>
  <c r="AZ58" i="6"/>
  <c r="AY59" i="6"/>
  <c r="AZ59" i="6"/>
  <c r="AY60" i="6"/>
  <c r="AZ60" i="6"/>
  <c r="AY61" i="6"/>
  <c r="AZ61" i="6"/>
  <c r="AY62" i="6"/>
  <c r="AZ62" i="6"/>
  <c r="AY63" i="6"/>
  <c r="AZ63" i="6"/>
  <c r="AY64" i="6"/>
  <c r="AZ64" i="6"/>
  <c r="AY65" i="6"/>
  <c r="AZ65" i="6"/>
  <c r="AY66" i="6"/>
  <c r="AZ66" i="6"/>
  <c r="AY67" i="6"/>
  <c r="AZ67" i="6"/>
  <c r="AY68" i="6"/>
  <c r="AZ68" i="6"/>
  <c r="AY69" i="6"/>
  <c r="AZ69" i="6"/>
  <c r="AY70" i="6"/>
  <c r="AZ70" i="6"/>
  <c r="AY71" i="6"/>
  <c r="AZ71" i="6"/>
  <c r="AY72" i="6"/>
  <c r="AZ72" i="6"/>
  <c r="AY73" i="6"/>
  <c r="AZ73" i="6"/>
  <c r="AY74" i="6"/>
  <c r="AZ74" i="6"/>
  <c r="AY75" i="6"/>
  <c r="AZ75" i="6"/>
  <c r="AY76" i="6"/>
  <c r="AZ76" i="6"/>
  <c r="AY77" i="6"/>
  <c r="AZ77" i="6"/>
  <c r="AY78" i="6"/>
  <c r="AZ78" i="6"/>
  <c r="AY79" i="6"/>
  <c r="AZ79" i="6"/>
  <c r="AY80" i="6"/>
  <c r="AZ80" i="6"/>
  <c r="AY81" i="6"/>
  <c r="AZ81" i="6"/>
  <c r="AY82" i="6"/>
  <c r="AZ82" i="6"/>
  <c r="AY83" i="6"/>
  <c r="AZ83" i="6"/>
  <c r="AY84" i="6"/>
  <c r="AZ84" i="6"/>
  <c r="AY85" i="6"/>
  <c r="AZ85" i="6"/>
  <c r="AY86" i="6"/>
  <c r="AZ86" i="6"/>
  <c r="AY87" i="6"/>
  <c r="AZ87" i="6"/>
  <c r="AY88" i="6"/>
  <c r="AZ88" i="6"/>
  <c r="AY89" i="6"/>
  <c r="AZ89" i="6"/>
  <c r="AY90" i="6"/>
  <c r="AZ90" i="6"/>
  <c r="AY91" i="6"/>
  <c r="AZ91" i="6"/>
  <c r="AY92" i="6"/>
  <c r="AZ92" i="6"/>
  <c r="AY93" i="6"/>
  <c r="AZ93" i="6"/>
  <c r="AY94" i="6"/>
  <c r="AZ94" i="6"/>
  <c r="AY95" i="6"/>
  <c r="AZ95" i="6"/>
  <c r="AY96" i="6"/>
  <c r="AZ96" i="6"/>
  <c r="AY97" i="6"/>
  <c r="AZ97" i="6"/>
  <c r="AY98" i="6"/>
  <c r="AZ98" i="6"/>
  <c r="AY99" i="6"/>
  <c r="AZ99" i="6"/>
  <c r="AY100" i="6"/>
  <c r="AZ100" i="6"/>
  <c r="AY101" i="6"/>
  <c r="AZ101" i="6"/>
  <c r="AY102" i="6"/>
  <c r="AZ102" i="6"/>
  <c r="AY103" i="6"/>
  <c r="AZ103" i="6"/>
  <c r="AY104" i="6"/>
  <c r="AZ104" i="6"/>
  <c r="AY105" i="6"/>
  <c r="AZ105" i="6"/>
  <c r="AY106" i="6"/>
  <c r="AZ106" i="6"/>
  <c r="AY107" i="6"/>
  <c r="AZ107" i="6"/>
  <c r="AY108" i="6"/>
  <c r="AZ108" i="6"/>
  <c r="AY109" i="6"/>
  <c r="AZ109" i="6"/>
  <c r="AY110" i="6"/>
  <c r="AZ110" i="6"/>
  <c r="AY111" i="6"/>
  <c r="AZ111" i="6"/>
  <c r="AY112" i="6"/>
  <c r="AZ112" i="6"/>
  <c r="AY113" i="6"/>
  <c r="AZ113" i="6"/>
  <c r="AY114" i="6"/>
  <c r="AZ114" i="6"/>
  <c r="AY115" i="6"/>
  <c r="AZ115" i="6"/>
  <c r="AY116" i="6"/>
  <c r="AZ116" i="6"/>
  <c r="AY117" i="6"/>
  <c r="AZ117" i="6"/>
  <c r="AY118" i="6"/>
  <c r="AZ118" i="6"/>
  <c r="AY119" i="6"/>
  <c r="AZ119" i="6"/>
  <c r="AY120" i="6"/>
  <c r="AZ120" i="6"/>
  <c r="AY121" i="6"/>
  <c r="AZ121" i="6"/>
  <c r="AY122" i="6"/>
  <c r="AZ122" i="6"/>
  <c r="AY123" i="6"/>
  <c r="AZ123" i="6"/>
  <c r="AY124" i="6"/>
  <c r="AZ124" i="6"/>
  <c r="AY125" i="6"/>
  <c r="AZ125" i="6"/>
  <c r="AY126" i="6"/>
  <c r="AZ126" i="6"/>
  <c r="AY127" i="6"/>
  <c r="AZ127" i="6"/>
  <c r="AY128" i="6"/>
  <c r="AZ128" i="6"/>
  <c r="AY129" i="6"/>
  <c r="AZ129" i="6"/>
  <c r="AY130" i="6"/>
  <c r="AZ130" i="6"/>
  <c r="AY131" i="6"/>
  <c r="AZ131" i="6"/>
  <c r="AY132" i="6"/>
  <c r="AZ132" i="6"/>
  <c r="AY133" i="6"/>
  <c r="AZ133" i="6"/>
  <c r="AY134" i="6"/>
  <c r="AZ134" i="6"/>
  <c r="AY135" i="6"/>
  <c r="AZ135" i="6"/>
  <c r="AY136" i="6"/>
  <c r="AZ136" i="6"/>
  <c r="AY137" i="6"/>
  <c r="AZ137" i="6"/>
  <c r="AY138" i="6"/>
  <c r="AZ138" i="6"/>
  <c r="AY139" i="6"/>
  <c r="AZ139" i="6"/>
  <c r="AY140" i="6"/>
  <c r="AZ140" i="6"/>
  <c r="AY141" i="6"/>
  <c r="AZ141" i="6"/>
  <c r="AY142" i="6"/>
  <c r="AZ142" i="6"/>
  <c r="AY143" i="6"/>
  <c r="AZ143" i="6"/>
  <c r="AY144" i="6"/>
  <c r="AZ144" i="6"/>
  <c r="AY145" i="6"/>
  <c r="AZ145" i="6"/>
  <c r="AY146" i="6"/>
  <c r="AZ146" i="6"/>
  <c r="AY147" i="6"/>
  <c r="AZ147" i="6"/>
  <c r="AY148" i="6"/>
  <c r="AZ148" i="6"/>
  <c r="AY149" i="6"/>
  <c r="AZ149" i="6"/>
  <c r="AY150" i="6"/>
  <c r="AZ150" i="6"/>
  <c r="AY151" i="6"/>
  <c r="AZ151" i="6"/>
  <c r="AY152" i="6"/>
  <c r="AZ152" i="6"/>
  <c r="AY153" i="6"/>
  <c r="AZ153" i="6"/>
  <c r="AY154" i="6"/>
  <c r="AZ154" i="6"/>
  <c r="AY155" i="6"/>
  <c r="AZ155" i="6"/>
  <c r="AY156" i="6"/>
  <c r="AZ156" i="6"/>
  <c r="AY157" i="6"/>
  <c r="AZ157" i="6"/>
  <c r="AY158" i="6"/>
  <c r="AZ158" i="6"/>
  <c r="AY159" i="6"/>
  <c r="AZ159" i="6"/>
  <c r="AY160" i="6"/>
  <c r="AZ160" i="6"/>
  <c r="AY161" i="6"/>
  <c r="AZ161" i="6"/>
  <c r="AY162" i="6"/>
  <c r="AZ162" i="6"/>
  <c r="AY163" i="6"/>
  <c r="AZ163" i="6"/>
  <c r="AY164" i="6"/>
  <c r="AZ164" i="6"/>
  <c r="AY165" i="6"/>
  <c r="AZ165" i="6"/>
  <c r="AY166" i="6"/>
  <c r="AZ166" i="6"/>
  <c r="AY167" i="6"/>
  <c r="AZ167" i="6"/>
  <c r="AY168" i="6"/>
  <c r="AZ168" i="6"/>
  <c r="AY169" i="6"/>
  <c r="AZ169" i="6"/>
  <c r="AY170" i="6"/>
  <c r="AZ170" i="6"/>
  <c r="AY171" i="6"/>
  <c r="AZ171" i="6"/>
  <c r="AY172" i="6"/>
  <c r="AZ172" i="6"/>
  <c r="AY173" i="6"/>
  <c r="AZ173" i="6"/>
  <c r="AY174" i="6"/>
  <c r="AZ174" i="6"/>
  <c r="AY175" i="6"/>
  <c r="AZ175" i="6"/>
  <c r="AY176" i="6"/>
  <c r="AZ176" i="6"/>
  <c r="AY177" i="6"/>
  <c r="AZ177" i="6"/>
  <c r="AY178" i="6"/>
  <c r="AZ178" i="6"/>
  <c r="AY179" i="6"/>
  <c r="AZ179" i="6"/>
  <c r="AY180" i="6"/>
  <c r="AZ180" i="6"/>
  <c r="AY181" i="6"/>
  <c r="AZ181" i="6"/>
  <c r="AY182" i="6"/>
  <c r="AZ182" i="6"/>
  <c r="AY183" i="6"/>
  <c r="AZ183" i="6"/>
  <c r="AY184" i="6"/>
  <c r="AZ184" i="6"/>
  <c r="AY185" i="6"/>
  <c r="AZ185" i="6"/>
  <c r="AY186" i="6"/>
  <c r="AZ186" i="6"/>
  <c r="AY187" i="6"/>
  <c r="AZ187" i="6"/>
  <c r="AY188" i="6"/>
  <c r="AZ188" i="6"/>
  <c r="AY189" i="6"/>
  <c r="AZ189" i="6"/>
  <c r="AY190" i="6"/>
  <c r="AZ190" i="6"/>
  <c r="AY191" i="6"/>
  <c r="AZ191" i="6"/>
  <c r="AY192" i="6"/>
  <c r="AZ192" i="6"/>
  <c r="AY193" i="6"/>
  <c r="AZ193" i="6"/>
  <c r="AY194" i="6"/>
  <c r="AZ194" i="6"/>
  <c r="AY195" i="6"/>
  <c r="AZ195" i="6"/>
  <c r="AY196" i="6"/>
  <c r="AZ196" i="6"/>
  <c r="AY197" i="6"/>
  <c r="AZ197" i="6"/>
  <c r="AY198" i="6"/>
  <c r="AZ198" i="6"/>
  <c r="AY199" i="6"/>
  <c r="AZ199" i="6"/>
  <c r="AY200" i="6"/>
  <c r="AZ200" i="6"/>
  <c r="AY201" i="6"/>
  <c r="AZ201" i="6"/>
  <c r="AY202" i="6"/>
  <c r="AZ202" i="6"/>
  <c r="AY203" i="6"/>
  <c r="AZ203" i="6"/>
  <c r="AY204" i="6"/>
  <c r="AZ204" i="6"/>
  <c r="AY205" i="6"/>
  <c r="AZ205" i="6"/>
  <c r="AY206" i="6"/>
  <c r="AZ206" i="6"/>
  <c r="AY207" i="6"/>
  <c r="AZ207" i="6"/>
  <c r="AY208" i="6"/>
  <c r="AZ208" i="6"/>
  <c r="AY209" i="6"/>
  <c r="AZ209" i="6"/>
  <c r="AY210" i="6"/>
  <c r="AZ210" i="6"/>
  <c r="AY211" i="6"/>
  <c r="AZ211" i="6"/>
  <c r="AY212" i="6"/>
  <c r="AZ212" i="6"/>
  <c r="AY213" i="6"/>
  <c r="AZ213" i="6"/>
  <c r="AY214" i="6"/>
  <c r="AZ214" i="6"/>
  <c r="AY215" i="6"/>
  <c r="AZ215" i="6"/>
  <c r="AY216" i="6"/>
  <c r="AZ216" i="6"/>
  <c r="AY217" i="6"/>
  <c r="AZ217" i="6"/>
  <c r="AY218" i="6"/>
  <c r="AZ218" i="6"/>
  <c r="AY219" i="6"/>
  <c r="AZ219" i="6"/>
  <c r="AY220" i="6"/>
  <c r="AZ220" i="6"/>
  <c r="AY221" i="6"/>
  <c r="AZ221" i="6"/>
  <c r="AY222" i="6"/>
  <c r="AZ222" i="6"/>
  <c r="AY223" i="6"/>
  <c r="AZ223" i="6"/>
  <c r="AY224" i="6"/>
  <c r="AZ224" i="6"/>
  <c r="AY225" i="6"/>
  <c r="AZ225" i="6"/>
  <c r="AY226" i="6"/>
  <c r="AZ226" i="6"/>
  <c r="AY227" i="6"/>
  <c r="AZ227" i="6"/>
  <c r="AY228" i="6"/>
  <c r="AZ228" i="6"/>
  <c r="AY229" i="6"/>
  <c r="AZ229" i="6"/>
  <c r="AY230" i="6"/>
  <c r="AZ230" i="6"/>
  <c r="AY231" i="6"/>
  <c r="AZ231" i="6"/>
  <c r="AY232" i="6"/>
  <c r="AZ232" i="6"/>
  <c r="AY233" i="6"/>
  <c r="AZ233" i="6"/>
  <c r="AY234" i="6"/>
  <c r="AZ234" i="6"/>
  <c r="AY235" i="6"/>
  <c r="AZ235" i="6"/>
  <c r="AY236" i="6"/>
  <c r="AZ236" i="6"/>
  <c r="AY237" i="6"/>
  <c r="AZ237" i="6"/>
  <c r="AY238" i="6"/>
  <c r="AZ238" i="6"/>
  <c r="AY239" i="6"/>
  <c r="AZ239" i="6"/>
  <c r="AY240" i="6"/>
  <c r="AZ240" i="6"/>
  <c r="AY241" i="6"/>
  <c r="AZ241" i="6"/>
  <c r="AY242" i="6"/>
  <c r="AZ242" i="6"/>
  <c r="AY243" i="6"/>
  <c r="AZ243" i="6"/>
  <c r="AY244" i="6"/>
  <c r="AZ244" i="6"/>
  <c r="AY245" i="6"/>
  <c r="AZ245" i="6"/>
  <c r="AY246" i="6"/>
  <c r="AZ246" i="6"/>
  <c r="AY247" i="6"/>
  <c r="AZ247" i="6"/>
  <c r="AY248" i="6"/>
  <c r="AZ248" i="6"/>
  <c r="AY249" i="6"/>
  <c r="AZ249" i="6"/>
  <c r="AY250" i="6"/>
  <c r="AZ250" i="6"/>
  <c r="AY251" i="6"/>
  <c r="AZ251" i="6"/>
  <c r="AY252" i="6"/>
  <c r="AZ252" i="6"/>
  <c r="AY253" i="6"/>
  <c r="AZ253" i="6"/>
  <c r="AY254" i="6"/>
  <c r="AZ254" i="6"/>
  <c r="AY255" i="6"/>
  <c r="AZ255" i="6"/>
  <c r="AY256" i="6"/>
  <c r="AZ256" i="6"/>
  <c r="AY257" i="6"/>
  <c r="AZ257" i="6"/>
  <c r="AY258" i="6"/>
  <c r="AZ258" i="6"/>
  <c r="AY259" i="6"/>
  <c r="AZ259" i="6"/>
  <c r="AY260" i="6"/>
  <c r="AZ260" i="6"/>
  <c r="AY261" i="6"/>
  <c r="AZ261" i="6"/>
  <c r="AY262" i="6"/>
  <c r="AZ262" i="6"/>
  <c r="AY263" i="6"/>
  <c r="AZ263" i="6"/>
  <c r="AY264" i="6"/>
  <c r="AZ264" i="6"/>
  <c r="AY265" i="6"/>
  <c r="AZ265" i="6"/>
  <c r="AY266" i="6"/>
  <c r="AZ266" i="6"/>
  <c r="AY267" i="6"/>
  <c r="AZ267" i="6"/>
  <c r="AY268" i="6"/>
  <c r="AZ268" i="6"/>
  <c r="AY269" i="6"/>
  <c r="AZ269" i="6"/>
  <c r="AY270" i="6"/>
  <c r="AZ270" i="6"/>
  <c r="AY271" i="6"/>
  <c r="AZ271" i="6"/>
  <c r="AY272" i="6"/>
  <c r="AZ272" i="6"/>
  <c r="AY273" i="6"/>
  <c r="AZ273" i="6"/>
  <c r="AY274" i="6"/>
  <c r="AZ274" i="6"/>
  <c r="AY275" i="6"/>
  <c r="AZ275" i="6"/>
  <c r="AY276" i="6"/>
  <c r="AZ276" i="6"/>
  <c r="AY277" i="6"/>
  <c r="AZ277" i="6"/>
  <c r="AY278" i="6"/>
  <c r="AZ278" i="6"/>
  <c r="AY279" i="6"/>
  <c r="AZ279" i="6"/>
  <c r="AY280" i="6"/>
  <c r="AZ280" i="6"/>
  <c r="AY281" i="6"/>
  <c r="AZ281" i="6"/>
  <c r="AY282" i="6"/>
  <c r="AZ282" i="6"/>
  <c r="AY283" i="6"/>
  <c r="AZ283" i="6"/>
  <c r="AY284" i="6"/>
  <c r="AZ284" i="6"/>
  <c r="AY285" i="6"/>
  <c r="AZ285" i="6"/>
  <c r="AY286" i="6"/>
  <c r="AZ286" i="6"/>
  <c r="AY287" i="6"/>
  <c r="AZ287" i="6"/>
  <c r="AY288" i="6"/>
  <c r="AZ288" i="6"/>
  <c r="AY289" i="6"/>
  <c r="AZ289" i="6"/>
  <c r="AY290" i="6"/>
  <c r="AZ290" i="6"/>
  <c r="AY291" i="6"/>
  <c r="AZ291" i="6"/>
  <c r="AY292" i="6"/>
  <c r="AZ292" i="6"/>
  <c r="AY293" i="6"/>
  <c r="AZ293" i="6"/>
  <c r="AY294" i="6"/>
  <c r="AZ294" i="6"/>
  <c r="AY295" i="6"/>
  <c r="AZ295" i="6"/>
  <c r="AY296" i="6"/>
  <c r="AZ296" i="6"/>
  <c r="AY297" i="6"/>
  <c r="AZ297" i="6"/>
  <c r="AY298" i="6"/>
  <c r="AZ298" i="6"/>
  <c r="AY299" i="6"/>
  <c r="AZ299" i="6"/>
  <c r="AY300" i="6"/>
  <c r="AZ300" i="6"/>
  <c r="AY301" i="6"/>
  <c r="AZ301" i="6"/>
  <c r="AY302" i="6"/>
  <c r="AZ302" i="6"/>
  <c r="AY303" i="6"/>
  <c r="AZ303" i="6"/>
  <c r="AY304" i="6"/>
  <c r="AZ304" i="6"/>
  <c r="AY305" i="6"/>
  <c r="AZ305" i="6"/>
  <c r="AY306" i="6"/>
  <c r="AZ306" i="6"/>
  <c r="AY307" i="6"/>
  <c r="AZ307" i="6"/>
  <c r="AY308" i="6"/>
  <c r="AZ308" i="6"/>
  <c r="AY309" i="6"/>
  <c r="AZ309" i="6"/>
  <c r="AY310" i="6"/>
  <c r="AZ310" i="6"/>
  <c r="AY311" i="6"/>
  <c r="AZ311" i="6"/>
  <c r="AY312" i="6"/>
  <c r="AZ312" i="6"/>
  <c r="AY313" i="6"/>
  <c r="AZ313" i="6"/>
  <c r="AY314" i="6"/>
  <c r="AZ314" i="6"/>
  <c r="AY315" i="6"/>
  <c r="AZ315" i="6"/>
  <c r="AY316" i="6"/>
  <c r="AZ316" i="6"/>
  <c r="AY317" i="6"/>
  <c r="AZ317" i="6"/>
  <c r="AY318" i="6"/>
  <c r="AZ318" i="6"/>
  <c r="AY319" i="6"/>
  <c r="AZ319" i="6"/>
  <c r="AY320" i="6"/>
  <c r="AZ320" i="6"/>
  <c r="AY321" i="6"/>
  <c r="AZ321" i="6"/>
  <c r="AY322" i="6"/>
  <c r="AZ322" i="6"/>
  <c r="AY323" i="6"/>
  <c r="AZ323" i="6"/>
  <c r="AY324" i="6"/>
  <c r="AZ324" i="6"/>
  <c r="AY325" i="6"/>
  <c r="AZ325" i="6"/>
  <c r="AY326" i="6"/>
  <c r="AZ326" i="6"/>
  <c r="AY327" i="6"/>
  <c r="AZ327" i="6"/>
  <c r="AY328" i="6"/>
  <c r="AZ328" i="6"/>
  <c r="AY329" i="6"/>
  <c r="AZ329" i="6"/>
  <c r="AY330" i="6"/>
  <c r="AZ330" i="6"/>
  <c r="AY331" i="6"/>
  <c r="AZ331" i="6"/>
  <c r="AY332" i="6"/>
  <c r="AZ332" i="6"/>
  <c r="AY333" i="6"/>
  <c r="AZ333" i="6"/>
  <c r="AY334" i="6"/>
  <c r="AZ334" i="6"/>
  <c r="AY335" i="6"/>
  <c r="AZ335" i="6"/>
  <c r="AY336" i="6"/>
  <c r="AZ336" i="6"/>
  <c r="AY337" i="6"/>
  <c r="AZ337" i="6"/>
  <c r="AY338" i="6"/>
  <c r="AZ338" i="6"/>
  <c r="AY339" i="6"/>
  <c r="AZ339" i="6"/>
  <c r="AY340" i="6"/>
  <c r="AZ340" i="6"/>
  <c r="AY341" i="6"/>
  <c r="AZ341" i="6"/>
  <c r="AY342" i="6"/>
  <c r="AZ342" i="6"/>
  <c r="AY343" i="6"/>
  <c r="AZ343" i="6"/>
  <c r="AY344" i="6"/>
  <c r="AZ344" i="6"/>
  <c r="AY345" i="6"/>
  <c r="AZ345" i="6"/>
  <c r="AY346" i="6"/>
  <c r="AZ346" i="6"/>
  <c r="AY347" i="6"/>
  <c r="AZ347" i="6"/>
  <c r="AY348" i="6"/>
  <c r="AZ348" i="6"/>
  <c r="AY349" i="6"/>
  <c r="AZ349" i="6"/>
  <c r="AY350" i="6"/>
  <c r="AZ350" i="6"/>
  <c r="AY351" i="6"/>
  <c r="AZ351" i="6"/>
  <c r="AY352" i="6"/>
  <c r="AZ352" i="6"/>
  <c r="AY353" i="6"/>
  <c r="AZ353" i="6"/>
  <c r="AY354" i="6"/>
  <c r="AZ354" i="6"/>
  <c r="AY355" i="6"/>
  <c r="AZ355" i="6"/>
  <c r="AY356" i="6"/>
  <c r="AZ356" i="6"/>
  <c r="AY357" i="6"/>
  <c r="AZ357" i="6"/>
  <c r="AY358" i="6"/>
  <c r="AZ358" i="6"/>
  <c r="AY359" i="6"/>
  <c r="AZ359" i="6"/>
  <c r="AY360" i="6"/>
  <c r="AZ360" i="6"/>
  <c r="AY361" i="6"/>
  <c r="AZ361" i="6"/>
  <c r="AY362" i="6"/>
  <c r="AZ362" i="6"/>
  <c r="AY363" i="6"/>
  <c r="AZ363" i="6"/>
  <c r="AY364" i="6"/>
  <c r="AZ364" i="6"/>
  <c r="AY365" i="6"/>
  <c r="AZ365" i="6"/>
  <c r="AY366" i="6"/>
  <c r="AZ366" i="6"/>
  <c r="AY367" i="6"/>
  <c r="AZ367" i="6"/>
  <c r="AY368" i="6"/>
  <c r="AZ368" i="6"/>
  <c r="AY369" i="6"/>
  <c r="AZ369" i="6"/>
  <c r="AY370" i="6"/>
  <c r="AZ370" i="6"/>
  <c r="AY371" i="6"/>
  <c r="AZ371" i="6"/>
  <c r="AY372" i="6"/>
  <c r="AZ372" i="6"/>
  <c r="AY373" i="6"/>
  <c r="AZ373" i="6"/>
  <c r="AY374" i="6"/>
  <c r="AZ374" i="6"/>
  <c r="AY375" i="6"/>
  <c r="AZ375" i="6"/>
  <c r="AY376" i="6"/>
  <c r="AZ376" i="6"/>
  <c r="AY377" i="6"/>
  <c r="AZ377" i="6"/>
  <c r="AY378" i="6"/>
  <c r="AZ378" i="6"/>
  <c r="AY379" i="6"/>
  <c r="AZ379" i="6"/>
  <c r="AY380" i="6"/>
  <c r="AZ380" i="6"/>
  <c r="AY381" i="6"/>
  <c r="AZ381" i="6"/>
  <c r="AY382" i="6"/>
  <c r="AZ382" i="6"/>
  <c r="AY383" i="6"/>
  <c r="AZ383" i="6"/>
  <c r="AY384" i="6"/>
  <c r="AZ384" i="6"/>
  <c r="AY385" i="6"/>
  <c r="AZ385" i="6"/>
  <c r="AY386" i="6"/>
  <c r="AZ386" i="6"/>
  <c r="AY387" i="6"/>
  <c r="AZ387" i="6"/>
  <c r="AY388" i="6"/>
  <c r="AZ388" i="6"/>
  <c r="AY389" i="6"/>
  <c r="AZ389" i="6"/>
  <c r="AY390" i="6"/>
  <c r="AZ390" i="6"/>
  <c r="AY391" i="6"/>
  <c r="AZ391" i="6"/>
  <c r="AY392" i="6"/>
  <c r="AZ392" i="6"/>
  <c r="AY393" i="6"/>
  <c r="AZ393" i="6"/>
  <c r="AY394" i="6"/>
  <c r="AZ394" i="6"/>
  <c r="AY395" i="6"/>
  <c r="AZ395" i="6"/>
  <c r="AY396" i="6"/>
  <c r="AZ396" i="6"/>
  <c r="AY397" i="6"/>
  <c r="AZ397" i="6"/>
  <c r="AY398" i="6"/>
  <c r="AZ398" i="6"/>
  <c r="AY399" i="6"/>
  <c r="AZ399" i="6"/>
  <c r="AY400" i="6"/>
  <c r="AZ400" i="6"/>
  <c r="AY401" i="6"/>
  <c r="AZ401" i="6"/>
  <c r="AY402" i="6"/>
  <c r="AZ402" i="6"/>
  <c r="AY403" i="6"/>
  <c r="AZ403" i="6"/>
  <c r="AY404" i="6"/>
  <c r="AZ404" i="6"/>
  <c r="AY405" i="6"/>
  <c r="AZ405" i="6"/>
  <c r="AY406" i="6"/>
  <c r="AZ406" i="6"/>
  <c r="AY407" i="6"/>
  <c r="AZ407" i="6"/>
  <c r="AY408" i="6"/>
  <c r="AZ408" i="6"/>
  <c r="AY409" i="6"/>
  <c r="AZ409" i="6"/>
  <c r="AY410" i="6"/>
  <c r="AZ410" i="6"/>
  <c r="AY411" i="6"/>
  <c r="AZ411" i="6"/>
  <c r="AY412" i="6"/>
  <c r="AZ412" i="6"/>
  <c r="AY413" i="6"/>
  <c r="AZ413" i="6"/>
  <c r="AY414" i="6"/>
  <c r="AZ414" i="6"/>
  <c r="AY415" i="6"/>
  <c r="AZ415" i="6"/>
  <c r="AY416" i="6"/>
  <c r="AZ416" i="6"/>
  <c r="AY417" i="6"/>
  <c r="AZ417" i="6"/>
  <c r="AY418" i="6"/>
  <c r="AZ418" i="6"/>
  <c r="AY419" i="6"/>
  <c r="AZ419" i="6"/>
  <c r="AY420" i="6"/>
  <c r="AZ420" i="6"/>
  <c r="AY421" i="6"/>
  <c r="AZ421" i="6"/>
  <c r="AY422" i="6"/>
  <c r="AZ422" i="6"/>
  <c r="AY423" i="6"/>
  <c r="AZ423" i="6"/>
  <c r="AY424" i="6"/>
  <c r="AZ424" i="6"/>
  <c r="AY425" i="6"/>
  <c r="AZ425" i="6"/>
  <c r="AY426" i="6"/>
  <c r="AZ426" i="6"/>
  <c r="AY427" i="6"/>
  <c r="AZ427" i="6"/>
  <c r="AY428" i="6"/>
  <c r="AZ428" i="6"/>
  <c r="AY429" i="6"/>
  <c r="AZ429" i="6"/>
  <c r="AY430" i="6"/>
  <c r="AZ430" i="6"/>
  <c r="AY431" i="6"/>
  <c r="AZ431" i="6"/>
  <c r="AY432" i="6"/>
  <c r="AZ432" i="6"/>
  <c r="AY433" i="6"/>
  <c r="AZ433" i="6"/>
  <c r="AY434" i="6"/>
  <c r="AZ434" i="6"/>
  <c r="AY435" i="6"/>
  <c r="AZ435" i="6"/>
  <c r="AY436" i="6"/>
  <c r="AZ436" i="6"/>
  <c r="AY437" i="6"/>
  <c r="AZ437" i="6"/>
  <c r="AY438" i="6"/>
  <c r="AZ438" i="6"/>
  <c r="AY439" i="6"/>
  <c r="AZ439" i="6"/>
  <c r="AY440" i="6"/>
  <c r="AZ440" i="6"/>
  <c r="AY441" i="6"/>
  <c r="AZ441" i="6"/>
  <c r="AY442" i="6"/>
  <c r="AZ442" i="6"/>
  <c r="AY443" i="6"/>
  <c r="AZ443" i="6"/>
  <c r="AY444" i="6"/>
  <c r="AZ444" i="6"/>
  <c r="AY445" i="6"/>
  <c r="AZ445" i="6"/>
  <c r="AY446" i="6"/>
  <c r="AZ446" i="6"/>
  <c r="AY447" i="6"/>
  <c r="AZ447" i="6"/>
  <c r="AY448" i="6"/>
  <c r="AZ448" i="6"/>
  <c r="AY449" i="6"/>
  <c r="AZ449" i="6"/>
  <c r="AY450" i="6"/>
  <c r="AZ450" i="6"/>
  <c r="AY451" i="6"/>
  <c r="AZ451" i="6"/>
  <c r="AY452" i="6"/>
  <c r="AZ452" i="6"/>
  <c r="AY453" i="6"/>
  <c r="AZ453" i="6"/>
  <c r="AY454" i="6"/>
  <c r="AZ454" i="6"/>
  <c r="AY455" i="6"/>
  <c r="AZ455" i="6"/>
  <c r="AY456" i="6"/>
  <c r="AZ456" i="6"/>
  <c r="AY457" i="6"/>
  <c r="AZ457" i="6"/>
  <c r="AY458" i="6"/>
  <c r="AZ458" i="6"/>
  <c r="AY459" i="6"/>
  <c r="AZ459" i="6"/>
  <c r="AY460" i="6"/>
  <c r="AZ460" i="6"/>
  <c r="AY461" i="6"/>
  <c r="AZ461" i="6"/>
  <c r="AY462" i="6"/>
  <c r="AZ462" i="6"/>
  <c r="AY463" i="6"/>
  <c r="AZ463" i="6"/>
  <c r="AY464" i="6"/>
  <c r="AZ464" i="6"/>
  <c r="AY465" i="6"/>
  <c r="AZ465" i="6"/>
  <c r="AY466" i="6"/>
  <c r="AZ466" i="6"/>
  <c r="AY467" i="6"/>
  <c r="AZ467" i="6"/>
  <c r="AY468" i="6"/>
  <c r="AZ468" i="6"/>
  <c r="AY469" i="6"/>
  <c r="AZ469" i="6"/>
  <c r="AY470" i="6"/>
  <c r="AZ470" i="6"/>
  <c r="AY471" i="6"/>
  <c r="AZ471" i="6"/>
  <c r="AY472" i="6"/>
  <c r="AZ472" i="6"/>
  <c r="AY473" i="6"/>
  <c r="AZ473" i="6"/>
  <c r="AY474" i="6"/>
  <c r="AZ474" i="6"/>
  <c r="AY475" i="6"/>
  <c r="AZ475" i="6"/>
  <c r="AY476" i="6"/>
  <c r="AZ476" i="6"/>
  <c r="AY477" i="6"/>
  <c r="AZ477" i="6"/>
  <c r="AY478" i="6"/>
  <c r="AZ478" i="6"/>
  <c r="AY479" i="6"/>
  <c r="AZ479" i="6"/>
  <c r="AY480" i="6"/>
  <c r="AZ480" i="6"/>
  <c r="AY481" i="6"/>
  <c r="AZ481" i="6"/>
  <c r="AY482" i="6"/>
  <c r="AZ482" i="6"/>
  <c r="AY483" i="6"/>
  <c r="AZ483" i="6"/>
  <c r="AY484" i="6"/>
  <c r="AZ484" i="6"/>
  <c r="AY485" i="6"/>
  <c r="AZ485" i="6"/>
  <c r="AY486" i="6"/>
  <c r="AZ486" i="6"/>
  <c r="AY487" i="6"/>
  <c r="AZ487" i="6"/>
  <c r="AY488" i="6"/>
  <c r="AZ488" i="6"/>
  <c r="AY489" i="6"/>
  <c r="AZ489" i="6"/>
  <c r="AY490" i="6"/>
  <c r="AZ490" i="6"/>
  <c r="AY491" i="6"/>
  <c r="AZ491" i="6"/>
  <c r="AY492" i="6"/>
  <c r="AZ492" i="6"/>
  <c r="AY493" i="6"/>
  <c r="AZ493" i="6"/>
  <c r="AY494" i="6"/>
  <c r="AZ494" i="6"/>
  <c r="AY495" i="6"/>
  <c r="AZ495" i="6"/>
  <c r="AY496" i="6"/>
  <c r="AZ496" i="6"/>
  <c r="AY497" i="6"/>
  <c r="AZ497" i="6"/>
  <c r="AY498" i="6"/>
  <c r="AZ498" i="6"/>
  <c r="AY499" i="6"/>
  <c r="AZ499" i="6"/>
  <c r="AY500" i="6"/>
  <c r="AZ500" i="6"/>
  <c r="AY501" i="6"/>
  <c r="AZ501" i="6"/>
  <c r="AY502" i="6"/>
  <c r="AZ502" i="6"/>
  <c r="AY503" i="6"/>
  <c r="AZ503" i="6"/>
  <c r="AY504" i="6"/>
  <c r="AZ504" i="6"/>
  <c r="AY505" i="6"/>
  <c r="AZ505" i="6"/>
  <c r="AY506" i="6"/>
  <c r="AZ506" i="6"/>
  <c r="AY507" i="6"/>
  <c r="AZ507" i="6"/>
  <c r="AY508" i="6"/>
  <c r="AZ508" i="6"/>
  <c r="AY509" i="6"/>
  <c r="AZ509" i="6"/>
  <c r="AY510" i="6"/>
  <c r="AZ510" i="6"/>
  <c r="AY511" i="6"/>
  <c r="AZ511" i="6"/>
  <c r="AJ8" i="6"/>
  <c r="AK8" i="6"/>
  <c r="AJ9" i="6"/>
  <c r="AK9" i="6"/>
  <c r="AJ10" i="6"/>
  <c r="AK10" i="6"/>
  <c r="AJ11" i="6"/>
  <c r="AK11" i="6"/>
  <c r="AJ12" i="6"/>
  <c r="AK12" i="6"/>
  <c r="AJ13" i="6"/>
  <c r="AK13" i="6"/>
  <c r="AJ14" i="6"/>
  <c r="AK14" i="6"/>
  <c r="AJ15" i="6"/>
  <c r="AK15" i="6"/>
  <c r="AJ16" i="6"/>
  <c r="AK16" i="6"/>
  <c r="AJ17" i="6"/>
  <c r="AK17" i="6"/>
  <c r="AJ18" i="6"/>
  <c r="AK18" i="6"/>
  <c r="AJ19" i="6"/>
  <c r="AK19" i="6"/>
  <c r="AJ20" i="6"/>
  <c r="AK20" i="6"/>
  <c r="AJ21" i="6"/>
  <c r="AK21" i="6"/>
  <c r="AJ22" i="6"/>
  <c r="AK22" i="6"/>
  <c r="AJ23" i="6"/>
  <c r="AK23" i="6"/>
  <c r="AJ24" i="6"/>
  <c r="AK24" i="6"/>
  <c r="AJ25" i="6"/>
  <c r="AK25" i="6"/>
  <c r="AJ26" i="6"/>
  <c r="AK26" i="6"/>
  <c r="AJ27" i="6"/>
  <c r="AK27" i="6"/>
  <c r="AJ28" i="6"/>
  <c r="AK28" i="6"/>
  <c r="AJ29" i="6"/>
  <c r="AK29" i="6"/>
  <c r="AJ30" i="6"/>
  <c r="AK30" i="6"/>
  <c r="AJ31" i="6"/>
  <c r="AK31" i="6"/>
  <c r="AJ32" i="6"/>
  <c r="AK32" i="6"/>
  <c r="AJ33" i="6"/>
  <c r="AK33" i="6"/>
  <c r="AJ34" i="6"/>
  <c r="AK34" i="6"/>
  <c r="AJ35" i="6"/>
  <c r="AK35" i="6"/>
  <c r="AJ36" i="6"/>
  <c r="AK36" i="6"/>
  <c r="AJ37" i="6"/>
  <c r="AK37" i="6"/>
  <c r="AJ38" i="6"/>
  <c r="AK38" i="6"/>
  <c r="AJ39" i="6"/>
  <c r="AK39" i="6"/>
  <c r="AJ40" i="6"/>
  <c r="AK40" i="6"/>
  <c r="AJ41" i="6"/>
  <c r="AK41" i="6"/>
  <c r="AJ42" i="6"/>
  <c r="AK42" i="6"/>
  <c r="AJ43" i="6"/>
  <c r="AK43" i="6"/>
  <c r="AJ44" i="6"/>
  <c r="AK44" i="6"/>
  <c r="AJ45" i="6"/>
  <c r="AK45" i="6"/>
  <c r="AJ46" i="6"/>
  <c r="AK46" i="6"/>
  <c r="AJ47" i="6"/>
  <c r="AK47" i="6"/>
  <c r="AJ48" i="6"/>
  <c r="AK48" i="6"/>
  <c r="AJ49" i="6"/>
  <c r="AK49" i="6"/>
  <c r="AJ50" i="6"/>
  <c r="AK50" i="6"/>
  <c r="AJ51" i="6"/>
  <c r="AK51" i="6"/>
  <c r="AJ52" i="6"/>
  <c r="AK52" i="6"/>
  <c r="AJ53" i="6"/>
  <c r="AK53" i="6"/>
  <c r="AJ54" i="6"/>
  <c r="AK54" i="6"/>
  <c r="AJ55" i="6"/>
  <c r="AK55" i="6"/>
  <c r="AJ56" i="6"/>
  <c r="AK56" i="6"/>
  <c r="AJ57" i="6"/>
  <c r="AK57" i="6"/>
  <c r="AJ58" i="6"/>
  <c r="AK58" i="6"/>
  <c r="AJ59" i="6"/>
  <c r="AK59" i="6"/>
  <c r="AJ60" i="6"/>
  <c r="AK60" i="6"/>
  <c r="AJ61" i="6"/>
  <c r="AK61" i="6"/>
  <c r="AJ62" i="6"/>
  <c r="AK62" i="6"/>
  <c r="AJ63" i="6"/>
  <c r="AK63" i="6"/>
  <c r="AJ64" i="6"/>
  <c r="AK64" i="6"/>
  <c r="AJ65" i="6"/>
  <c r="AK65" i="6"/>
  <c r="AJ66" i="6"/>
  <c r="AK66" i="6"/>
  <c r="AJ67" i="6"/>
  <c r="AK67" i="6"/>
  <c r="AJ68" i="6"/>
  <c r="AK68" i="6"/>
  <c r="AJ69" i="6"/>
  <c r="AK69" i="6"/>
  <c r="AJ70" i="6"/>
  <c r="AK70" i="6"/>
  <c r="AJ71" i="6"/>
  <c r="AK71" i="6"/>
  <c r="AJ72" i="6"/>
  <c r="AK72" i="6"/>
  <c r="AJ73" i="6"/>
  <c r="AK73" i="6"/>
  <c r="AJ74" i="6"/>
  <c r="AK74" i="6"/>
  <c r="AJ75" i="6"/>
  <c r="AK75" i="6"/>
  <c r="AJ76" i="6"/>
  <c r="AK76" i="6"/>
  <c r="AJ77" i="6"/>
  <c r="AK77" i="6"/>
  <c r="AJ78" i="6"/>
  <c r="AK78" i="6"/>
  <c r="AJ79" i="6"/>
  <c r="AK79" i="6"/>
  <c r="AJ80" i="6"/>
  <c r="AK80" i="6"/>
  <c r="AJ81" i="6"/>
  <c r="AK81" i="6"/>
  <c r="AJ82" i="6"/>
  <c r="AK82" i="6"/>
  <c r="AJ83" i="6"/>
  <c r="AK83" i="6"/>
  <c r="AJ84" i="6"/>
  <c r="AK84" i="6"/>
  <c r="AJ85" i="6"/>
  <c r="AK85" i="6"/>
  <c r="AJ86" i="6"/>
  <c r="AK86" i="6"/>
  <c r="AJ87" i="6"/>
  <c r="AK87" i="6"/>
  <c r="AJ88" i="6"/>
  <c r="AK88" i="6"/>
  <c r="AJ89" i="6"/>
  <c r="AK89" i="6"/>
  <c r="AJ90" i="6"/>
  <c r="AK90" i="6"/>
  <c r="AJ91" i="6"/>
  <c r="AK91" i="6"/>
  <c r="AJ92" i="6"/>
  <c r="AK92" i="6"/>
  <c r="AJ93" i="6"/>
  <c r="AK93" i="6"/>
  <c r="AJ94" i="6"/>
  <c r="AK94" i="6"/>
  <c r="AJ95" i="6"/>
  <c r="AK95" i="6"/>
  <c r="AJ96" i="6"/>
  <c r="AK96" i="6"/>
  <c r="AJ97" i="6"/>
  <c r="AK97" i="6"/>
  <c r="AJ98" i="6"/>
  <c r="AK98" i="6"/>
  <c r="AJ99" i="6"/>
  <c r="AK99" i="6"/>
  <c r="AJ100" i="6"/>
  <c r="AK100" i="6"/>
  <c r="AJ101" i="6"/>
  <c r="AK101" i="6"/>
  <c r="AJ102" i="6"/>
  <c r="AK102" i="6"/>
  <c r="AJ103" i="6"/>
  <c r="AK103" i="6"/>
  <c r="AJ104" i="6"/>
  <c r="AK104" i="6"/>
  <c r="AJ105" i="6"/>
  <c r="AK105" i="6"/>
  <c r="AJ106" i="6"/>
  <c r="AK106" i="6"/>
  <c r="AJ107" i="6"/>
  <c r="AK107" i="6"/>
  <c r="AJ108" i="6"/>
  <c r="AK108" i="6"/>
  <c r="AJ109" i="6"/>
  <c r="AK109" i="6"/>
  <c r="AJ110" i="6"/>
  <c r="AK110" i="6"/>
  <c r="AJ111" i="6"/>
  <c r="AK111" i="6"/>
  <c r="AJ112" i="6"/>
  <c r="AK112" i="6"/>
  <c r="AJ113" i="6"/>
  <c r="AK113" i="6"/>
  <c r="AJ114" i="6"/>
  <c r="AK114" i="6"/>
  <c r="AJ115" i="6"/>
  <c r="AK115" i="6"/>
  <c r="AJ116" i="6"/>
  <c r="AK116" i="6"/>
  <c r="AJ117" i="6"/>
  <c r="AK117" i="6"/>
  <c r="AJ118" i="6"/>
  <c r="AK118" i="6"/>
  <c r="AJ119" i="6"/>
  <c r="AK119" i="6"/>
  <c r="AJ120" i="6"/>
  <c r="AK120" i="6"/>
  <c r="AJ121" i="6"/>
  <c r="AK121" i="6"/>
  <c r="AJ122" i="6"/>
  <c r="AK122" i="6"/>
  <c r="AJ123" i="6"/>
  <c r="AK123" i="6"/>
  <c r="AJ124" i="6"/>
  <c r="AK124" i="6"/>
  <c r="AJ125" i="6"/>
  <c r="AK125" i="6"/>
  <c r="AJ126" i="6"/>
  <c r="AK126" i="6"/>
  <c r="AJ127" i="6"/>
  <c r="AK127" i="6"/>
  <c r="AJ128" i="6"/>
  <c r="AK128" i="6"/>
  <c r="AJ129" i="6"/>
  <c r="AK129" i="6"/>
  <c r="AJ130" i="6"/>
  <c r="AK130" i="6"/>
  <c r="AJ131" i="6"/>
  <c r="AK131" i="6"/>
  <c r="AJ132" i="6"/>
  <c r="AK132" i="6"/>
  <c r="AJ133" i="6"/>
  <c r="AK133" i="6"/>
  <c r="AJ134" i="6"/>
  <c r="AK134" i="6"/>
  <c r="AJ135" i="6"/>
  <c r="AK135" i="6"/>
  <c r="AJ136" i="6"/>
  <c r="AK136" i="6"/>
  <c r="AJ137" i="6"/>
  <c r="AK137" i="6"/>
  <c r="AJ138" i="6"/>
  <c r="AK138" i="6"/>
  <c r="AJ139" i="6"/>
  <c r="AK139" i="6"/>
  <c r="AJ140" i="6"/>
  <c r="AK140" i="6"/>
  <c r="AJ141" i="6"/>
  <c r="AK141" i="6"/>
  <c r="AJ142" i="6"/>
  <c r="AK142" i="6"/>
  <c r="AJ143" i="6"/>
  <c r="AK143" i="6"/>
  <c r="AJ144" i="6"/>
  <c r="AK144" i="6"/>
  <c r="AJ145" i="6"/>
  <c r="AK145" i="6"/>
  <c r="AJ146" i="6"/>
  <c r="AK146" i="6"/>
  <c r="AJ147" i="6"/>
  <c r="AK147" i="6"/>
  <c r="AJ148" i="6"/>
  <c r="AK148" i="6"/>
  <c r="AJ149" i="6"/>
  <c r="AK149" i="6"/>
  <c r="AJ150" i="6"/>
  <c r="AK150" i="6"/>
  <c r="AJ151" i="6"/>
  <c r="AK151" i="6"/>
  <c r="AJ152" i="6"/>
  <c r="AK152" i="6"/>
  <c r="AJ153" i="6"/>
  <c r="AK153" i="6"/>
  <c r="AJ154" i="6"/>
  <c r="AK154" i="6"/>
  <c r="AJ155" i="6"/>
  <c r="AK155" i="6"/>
  <c r="AJ156" i="6"/>
  <c r="AK156" i="6"/>
  <c r="AJ157" i="6"/>
  <c r="AK157" i="6"/>
  <c r="AJ158" i="6"/>
  <c r="AK158" i="6"/>
  <c r="AJ159" i="6"/>
  <c r="AK159" i="6"/>
  <c r="AJ160" i="6"/>
  <c r="AK160" i="6"/>
  <c r="AJ161" i="6"/>
  <c r="AK161" i="6"/>
  <c r="AJ162" i="6"/>
  <c r="AK162" i="6"/>
  <c r="AJ163" i="6"/>
  <c r="AK163" i="6"/>
  <c r="AJ164" i="6"/>
  <c r="AK164" i="6"/>
  <c r="AJ165" i="6"/>
  <c r="AK165" i="6"/>
  <c r="AJ166" i="6"/>
  <c r="AK166" i="6"/>
  <c r="AJ167" i="6"/>
  <c r="AK167" i="6"/>
  <c r="AJ168" i="6"/>
  <c r="AK168" i="6"/>
  <c r="AJ169" i="6"/>
  <c r="AK169" i="6"/>
  <c r="AJ170" i="6"/>
  <c r="AK170" i="6"/>
  <c r="AJ171" i="6"/>
  <c r="AK171" i="6"/>
  <c r="AJ172" i="6"/>
  <c r="AK172" i="6"/>
  <c r="AJ173" i="6"/>
  <c r="AK173" i="6"/>
  <c r="AJ174" i="6"/>
  <c r="AK174" i="6"/>
  <c r="AJ175" i="6"/>
  <c r="AK175" i="6"/>
  <c r="AJ176" i="6"/>
  <c r="AK176" i="6"/>
  <c r="AJ177" i="6"/>
  <c r="AK177" i="6"/>
  <c r="AJ178" i="6"/>
  <c r="AK178" i="6"/>
  <c r="AJ179" i="6"/>
  <c r="AK179" i="6"/>
  <c r="AJ180" i="6"/>
  <c r="AK180" i="6"/>
  <c r="AJ181" i="6"/>
  <c r="AK181" i="6"/>
  <c r="AJ182" i="6"/>
  <c r="AK182" i="6"/>
  <c r="AJ183" i="6"/>
  <c r="AK183" i="6"/>
  <c r="AJ184" i="6"/>
  <c r="AK184" i="6"/>
  <c r="AJ185" i="6"/>
  <c r="AK185" i="6"/>
  <c r="AJ186" i="6"/>
  <c r="AK186" i="6"/>
  <c r="AJ187" i="6"/>
  <c r="AK187" i="6"/>
  <c r="AJ188" i="6"/>
  <c r="AK188" i="6"/>
  <c r="AJ189" i="6"/>
  <c r="AK189" i="6"/>
  <c r="AJ190" i="6"/>
  <c r="AK190" i="6"/>
  <c r="AJ191" i="6"/>
  <c r="AK191" i="6"/>
  <c r="AJ192" i="6"/>
  <c r="AK192" i="6"/>
  <c r="AJ193" i="6"/>
  <c r="AK193" i="6"/>
  <c r="AJ194" i="6"/>
  <c r="AK194" i="6"/>
  <c r="AJ195" i="6"/>
  <c r="AK195" i="6"/>
  <c r="AJ196" i="6"/>
  <c r="AK196" i="6"/>
  <c r="AJ197" i="6"/>
  <c r="AK197" i="6"/>
  <c r="AJ198" i="6"/>
  <c r="AK198" i="6"/>
  <c r="AJ199" i="6"/>
  <c r="AK199" i="6"/>
  <c r="AJ200" i="6"/>
  <c r="AK200" i="6"/>
  <c r="AJ201" i="6"/>
  <c r="AK201" i="6"/>
  <c r="AJ202" i="6"/>
  <c r="AK202" i="6"/>
  <c r="AJ203" i="6"/>
  <c r="AK203" i="6"/>
  <c r="AJ204" i="6"/>
  <c r="AK204" i="6"/>
  <c r="AJ205" i="6"/>
  <c r="AK205" i="6"/>
  <c r="AJ206" i="6"/>
  <c r="AK206" i="6"/>
  <c r="AJ207" i="6"/>
  <c r="AK207" i="6"/>
  <c r="AJ208" i="6"/>
  <c r="AK208" i="6"/>
  <c r="AJ209" i="6"/>
  <c r="AK209" i="6"/>
  <c r="AJ210" i="6"/>
  <c r="AK210" i="6"/>
  <c r="AJ211" i="6"/>
  <c r="AK211" i="6"/>
  <c r="AJ212" i="6"/>
  <c r="AK212" i="6"/>
  <c r="AJ213" i="6"/>
  <c r="AK213" i="6"/>
  <c r="AJ214" i="6"/>
  <c r="AK214" i="6"/>
  <c r="AJ215" i="6"/>
  <c r="AK215" i="6"/>
  <c r="AJ216" i="6"/>
  <c r="AK216" i="6"/>
  <c r="AJ217" i="6"/>
  <c r="AK217" i="6"/>
  <c r="AJ218" i="6"/>
  <c r="AK218" i="6"/>
  <c r="AJ219" i="6"/>
  <c r="AK219" i="6"/>
  <c r="AJ220" i="6"/>
  <c r="AK220" i="6"/>
  <c r="AJ221" i="6"/>
  <c r="AK221" i="6"/>
  <c r="AJ222" i="6"/>
  <c r="AK222" i="6"/>
  <c r="AJ223" i="6"/>
  <c r="AK223" i="6"/>
  <c r="AJ224" i="6"/>
  <c r="AK224" i="6"/>
  <c r="AJ225" i="6"/>
  <c r="AK225" i="6"/>
  <c r="AJ226" i="6"/>
  <c r="AK226" i="6"/>
  <c r="AJ227" i="6"/>
  <c r="AK227" i="6"/>
  <c r="AJ228" i="6"/>
  <c r="AK228" i="6"/>
  <c r="AJ229" i="6"/>
  <c r="AK229" i="6"/>
  <c r="AJ230" i="6"/>
  <c r="AK230" i="6"/>
  <c r="AJ231" i="6"/>
  <c r="AK231" i="6"/>
  <c r="AJ232" i="6"/>
  <c r="AK232" i="6"/>
  <c r="AJ233" i="6"/>
  <c r="AK233" i="6"/>
  <c r="AJ234" i="6"/>
  <c r="AK234" i="6"/>
  <c r="AJ235" i="6"/>
  <c r="AK235" i="6"/>
  <c r="AJ236" i="6"/>
  <c r="AK236" i="6"/>
  <c r="AJ237" i="6"/>
  <c r="AK237" i="6"/>
  <c r="AJ238" i="6"/>
  <c r="AK238" i="6"/>
  <c r="AJ239" i="6"/>
  <c r="AK239" i="6"/>
  <c r="AJ240" i="6"/>
  <c r="AK240" i="6"/>
  <c r="AJ241" i="6"/>
  <c r="AK241" i="6"/>
  <c r="AJ242" i="6"/>
  <c r="AK242" i="6"/>
  <c r="AJ243" i="6"/>
  <c r="AK243" i="6"/>
  <c r="AJ244" i="6"/>
  <c r="AK244" i="6"/>
  <c r="AJ245" i="6"/>
  <c r="AK245" i="6"/>
  <c r="AJ246" i="6"/>
  <c r="AK246" i="6"/>
  <c r="AJ247" i="6"/>
  <c r="AK247" i="6"/>
  <c r="AJ248" i="6"/>
  <c r="AK248" i="6"/>
  <c r="AJ249" i="6"/>
  <c r="AK249" i="6"/>
  <c r="AJ250" i="6"/>
  <c r="AK250" i="6"/>
  <c r="AJ251" i="6"/>
  <c r="AK251" i="6"/>
  <c r="AJ252" i="6"/>
  <c r="AK252" i="6"/>
  <c r="AJ253" i="6"/>
  <c r="AK253" i="6"/>
  <c r="AJ254" i="6"/>
  <c r="AK254" i="6"/>
  <c r="AJ255" i="6"/>
  <c r="AK255" i="6"/>
  <c r="AJ256" i="6"/>
  <c r="AK256" i="6"/>
  <c r="AJ257" i="6"/>
  <c r="AK257" i="6"/>
  <c r="AJ258" i="6"/>
  <c r="AK258" i="6"/>
  <c r="AJ259" i="6"/>
  <c r="AK259" i="6"/>
  <c r="AJ260" i="6"/>
  <c r="AK260" i="6"/>
  <c r="AJ261" i="6"/>
  <c r="AK261" i="6"/>
  <c r="AJ262" i="6"/>
  <c r="AK262" i="6"/>
  <c r="AJ263" i="6"/>
  <c r="AK263" i="6"/>
  <c r="AJ264" i="6"/>
  <c r="AK264" i="6"/>
  <c r="AJ265" i="6"/>
  <c r="AK265" i="6"/>
  <c r="AJ266" i="6"/>
  <c r="AK266" i="6"/>
  <c r="AJ267" i="6"/>
  <c r="AK267" i="6"/>
  <c r="AJ268" i="6"/>
  <c r="AK268" i="6"/>
  <c r="AJ269" i="6"/>
  <c r="AK269" i="6"/>
  <c r="AJ270" i="6"/>
  <c r="AK270" i="6"/>
  <c r="AJ271" i="6"/>
  <c r="AK271" i="6"/>
  <c r="AJ272" i="6"/>
  <c r="AK272" i="6"/>
  <c r="AJ273" i="6"/>
  <c r="AK273" i="6"/>
  <c r="AJ274" i="6"/>
  <c r="AK274" i="6"/>
  <c r="AJ275" i="6"/>
  <c r="AK275" i="6"/>
  <c r="AJ276" i="6"/>
  <c r="AK276" i="6"/>
  <c r="AJ277" i="6"/>
  <c r="AK277" i="6"/>
  <c r="AJ278" i="6"/>
  <c r="AK278" i="6"/>
  <c r="AJ279" i="6"/>
  <c r="AK279" i="6"/>
  <c r="AJ280" i="6"/>
  <c r="AK280" i="6"/>
  <c r="AJ281" i="6"/>
  <c r="AK281" i="6"/>
  <c r="AJ282" i="6"/>
  <c r="AK282" i="6"/>
  <c r="AJ283" i="6"/>
  <c r="AK283" i="6"/>
  <c r="AJ284" i="6"/>
  <c r="AK284" i="6"/>
  <c r="AJ285" i="6"/>
  <c r="AK285" i="6"/>
  <c r="AJ286" i="6"/>
  <c r="AK286" i="6"/>
  <c r="AJ287" i="6"/>
  <c r="AK287" i="6"/>
  <c r="AJ288" i="6"/>
  <c r="AK288" i="6"/>
  <c r="AJ289" i="6"/>
  <c r="AK289" i="6"/>
  <c r="AJ290" i="6"/>
  <c r="AK290" i="6"/>
  <c r="AJ291" i="6"/>
  <c r="AK291" i="6"/>
  <c r="AJ292" i="6"/>
  <c r="AK292" i="6"/>
  <c r="AJ293" i="6"/>
  <c r="AK293" i="6"/>
  <c r="AJ294" i="6"/>
  <c r="AK294" i="6"/>
  <c r="AJ295" i="6"/>
  <c r="AK295" i="6"/>
  <c r="AJ296" i="6"/>
  <c r="AK296" i="6"/>
  <c r="AJ297" i="6"/>
  <c r="AK297" i="6"/>
  <c r="AJ298" i="6"/>
  <c r="AK298" i="6"/>
  <c r="AJ299" i="6"/>
  <c r="AK299" i="6"/>
  <c r="AJ300" i="6"/>
  <c r="AK300" i="6"/>
  <c r="AJ301" i="6"/>
  <c r="AK301" i="6"/>
  <c r="AJ302" i="6"/>
  <c r="AK302" i="6"/>
  <c r="AJ303" i="6"/>
  <c r="AK303" i="6"/>
  <c r="AJ304" i="6"/>
  <c r="AK304" i="6"/>
  <c r="AJ305" i="6"/>
  <c r="AK305" i="6"/>
  <c r="AJ306" i="6"/>
  <c r="AK306" i="6"/>
  <c r="AJ307" i="6"/>
  <c r="AK307" i="6"/>
  <c r="AJ308" i="6"/>
  <c r="AK308" i="6"/>
  <c r="AJ309" i="6"/>
  <c r="AK309" i="6"/>
  <c r="AJ310" i="6"/>
  <c r="AK310" i="6"/>
  <c r="AJ311" i="6"/>
  <c r="AK311" i="6"/>
  <c r="AJ312" i="6"/>
  <c r="AK312" i="6"/>
  <c r="AJ313" i="6"/>
  <c r="AK313" i="6"/>
  <c r="AJ314" i="6"/>
  <c r="AK314" i="6"/>
  <c r="AJ315" i="6"/>
  <c r="AK315" i="6"/>
  <c r="AJ316" i="6"/>
  <c r="AK316" i="6"/>
  <c r="AJ317" i="6"/>
  <c r="AK317" i="6"/>
  <c r="AJ318" i="6"/>
  <c r="AK318" i="6"/>
  <c r="AJ319" i="6"/>
  <c r="AK319" i="6"/>
  <c r="AJ320" i="6"/>
  <c r="AK320" i="6"/>
  <c r="AJ321" i="6"/>
  <c r="AK321" i="6"/>
  <c r="AJ322" i="6"/>
  <c r="AK322" i="6"/>
  <c r="AJ323" i="6"/>
  <c r="AK323" i="6"/>
  <c r="AJ324" i="6"/>
  <c r="AK324" i="6"/>
  <c r="AJ325" i="6"/>
  <c r="AK325" i="6"/>
  <c r="AJ326" i="6"/>
  <c r="AK326" i="6"/>
  <c r="AJ327" i="6"/>
  <c r="AK327" i="6"/>
  <c r="AJ328" i="6"/>
  <c r="AK328" i="6"/>
  <c r="AJ329" i="6"/>
  <c r="AK329" i="6"/>
  <c r="AJ330" i="6"/>
  <c r="AK330" i="6"/>
  <c r="AJ331" i="6"/>
  <c r="AK331" i="6"/>
  <c r="AJ332" i="6"/>
  <c r="AK332" i="6"/>
  <c r="AJ333" i="6"/>
  <c r="AK333" i="6"/>
  <c r="AJ334" i="6"/>
  <c r="AK334" i="6"/>
  <c r="AJ335" i="6"/>
  <c r="AK335" i="6"/>
  <c r="AJ336" i="6"/>
  <c r="AK336" i="6"/>
  <c r="AJ337" i="6"/>
  <c r="AK337" i="6"/>
  <c r="AJ338" i="6"/>
  <c r="AK338" i="6"/>
  <c r="AJ339" i="6"/>
  <c r="AK339" i="6"/>
  <c r="AJ340" i="6"/>
  <c r="AK340" i="6"/>
  <c r="AJ341" i="6"/>
  <c r="AK341" i="6"/>
  <c r="AJ342" i="6"/>
  <c r="AK342" i="6"/>
  <c r="AJ343" i="6"/>
  <c r="AK343" i="6"/>
  <c r="AJ344" i="6"/>
  <c r="AK344" i="6"/>
  <c r="AJ345" i="6"/>
  <c r="AK345" i="6"/>
  <c r="AJ346" i="6"/>
  <c r="AK346" i="6"/>
  <c r="AJ347" i="6"/>
  <c r="AK347" i="6"/>
  <c r="AJ348" i="6"/>
  <c r="AK348" i="6"/>
  <c r="AJ349" i="6"/>
  <c r="AK349" i="6"/>
  <c r="AJ350" i="6"/>
  <c r="AK350" i="6"/>
  <c r="AJ351" i="6"/>
  <c r="AK351" i="6"/>
  <c r="AJ352" i="6"/>
  <c r="AK352" i="6"/>
  <c r="AJ353" i="6"/>
  <c r="AK353" i="6"/>
  <c r="AJ354" i="6"/>
  <c r="AK354" i="6"/>
  <c r="AJ355" i="6"/>
  <c r="AK355" i="6"/>
  <c r="AJ356" i="6"/>
  <c r="AK356" i="6"/>
  <c r="AJ357" i="6"/>
  <c r="AK357" i="6"/>
  <c r="AJ358" i="6"/>
  <c r="AK358" i="6"/>
  <c r="AJ359" i="6"/>
  <c r="AK359" i="6"/>
  <c r="AJ360" i="6"/>
  <c r="AK360" i="6"/>
  <c r="AJ361" i="6"/>
  <c r="AK361" i="6"/>
  <c r="AJ362" i="6"/>
  <c r="AK362" i="6"/>
  <c r="AJ363" i="6"/>
  <c r="AK363" i="6"/>
  <c r="AJ364" i="6"/>
  <c r="AK364" i="6"/>
  <c r="AJ365" i="6"/>
  <c r="AK365" i="6"/>
  <c r="AJ366" i="6"/>
  <c r="AK366" i="6"/>
  <c r="AJ367" i="6"/>
  <c r="AK367" i="6"/>
  <c r="AJ368" i="6"/>
  <c r="AK368" i="6"/>
  <c r="AJ369" i="6"/>
  <c r="AK369" i="6"/>
  <c r="AJ370" i="6"/>
  <c r="AK370" i="6"/>
  <c r="AJ371" i="6"/>
  <c r="AK371" i="6"/>
  <c r="AJ372" i="6"/>
  <c r="AK372" i="6"/>
  <c r="AJ373" i="6"/>
  <c r="AK373" i="6"/>
  <c r="AJ374" i="6"/>
  <c r="AK374" i="6"/>
  <c r="AJ375" i="6"/>
  <c r="AK375" i="6"/>
  <c r="AJ376" i="6"/>
  <c r="AK376" i="6"/>
  <c r="AJ377" i="6"/>
  <c r="AK377" i="6"/>
  <c r="AJ378" i="6"/>
  <c r="AK378" i="6"/>
  <c r="AJ379" i="6"/>
  <c r="AK379" i="6"/>
  <c r="AJ380" i="6"/>
  <c r="AK380" i="6"/>
  <c r="AJ381" i="6"/>
  <c r="AK381" i="6"/>
  <c r="AJ382" i="6"/>
  <c r="AK382" i="6"/>
  <c r="AJ383" i="6"/>
  <c r="AK383" i="6"/>
  <c r="AJ384" i="6"/>
  <c r="AK384" i="6"/>
  <c r="AJ385" i="6"/>
  <c r="AK385" i="6"/>
  <c r="AJ386" i="6"/>
  <c r="AK386" i="6"/>
  <c r="AJ387" i="6"/>
  <c r="AK387" i="6"/>
  <c r="AJ388" i="6"/>
  <c r="AK388" i="6"/>
  <c r="AJ389" i="6"/>
  <c r="AK389" i="6"/>
  <c r="AJ390" i="6"/>
  <c r="AK390" i="6"/>
  <c r="AJ391" i="6"/>
  <c r="AK391" i="6"/>
  <c r="AJ392" i="6"/>
  <c r="AK392" i="6"/>
  <c r="AJ393" i="6"/>
  <c r="AK393" i="6"/>
  <c r="AJ394" i="6"/>
  <c r="AK394" i="6"/>
  <c r="AJ395" i="6"/>
  <c r="AK395" i="6"/>
  <c r="AJ396" i="6"/>
  <c r="AK396" i="6"/>
  <c r="AJ397" i="6"/>
  <c r="AK397" i="6"/>
  <c r="AJ398" i="6"/>
  <c r="AK398" i="6"/>
  <c r="AJ399" i="6"/>
  <c r="AK399" i="6"/>
  <c r="AJ400" i="6"/>
  <c r="AK400" i="6"/>
  <c r="AJ401" i="6"/>
  <c r="AK401" i="6"/>
  <c r="AJ402" i="6"/>
  <c r="AK402" i="6"/>
  <c r="AJ403" i="6"/>
  <c r="AK403" i="6"/>
  <c r="AJ404" i="6"/>
  <c r="AK404" i="6"/>
  <c r="AJ405" i="6"/>
  <c r="AK405" i="6"/>
  <c r="AJ406" i="6"/>
  <c r="AK406" i="6"/>
  <c r="AJ407" i="6"/>
  <c r="AK407" i="6"/>
  <c r="AJ408" i="6"/>
  <c r="AK408" i="6"/>
  <c r="AJ409" i="6"/>
  <c r="AK409" i="6"/>
  <c r="AJ410" i="6"/>
  <c r="AK410" i="6"/>
  <c r="AJ411" i="6"/>
  <c r="AK411" i="6"/>
  <c r="AJ412" i="6"/>
  <c r="AK412" i="6"/>
  <c r="AJ413" i="6"/>
  <c r="AK413" i="6"/>
  <c r="AJ414" i="6"/>
  <c r="AK414" i="6"/>
  <c r="AJ415" i="6"/>
  <c r="AK415" i="6"/>
  <c r="AJ416" i="6"/>
  <c r="AK416" i="6"/>
  <c r="AJ417" i="6"/>
  <c r="AK417" i="6"/>
  <c r="AJ418" i="6"/>
  <c r="AK418" i="6"/>
  <c r="AJ419" i="6"/>
  <c r="AK419" i="6"/>
  <c r="AJ420" i="6"/>
  <c r="AK420" i="6"/>
  <c r="AJ421" i="6"/>
  <c r="AK421" i="6"/>
  <c r="AJ422" i="6"/>
  <c r="AK422" i="6"/>
  <c r="AJ423" i="6"/>
  <c r="AK423" i="6"/>
  <c r="AJ424" i="6"/>
  <c r="AK424" i="6"/>
  <c r="AJ425" i="6"/>
  <c r="AK425" i="6"/>
  <c r="AJ426" i="6"/>
  <c r="AK426" i="6"/>
  <c r="AJ427" i="6"/>
  <c r="AK427" i="6"/>
  <c r="AJ428" i="6"/>
  <c r="AK428" i="6"/>
  <c r="AJ429" i="6"/>
  <c r="AK429" i="6"/>
  <c r="AJ430" i="6"/>
  <c r="AK430" i="6"/>
  <c r="AJ431" i="6"/>
  <c r="AK431" i="6"/>
  <c r="AJ432" i="6"/>
  <c r="AK432" i="6"/>
  <c r="AJ433" i="6"/>
  <c r="AK433" i="6"/>
  <c r="AJ434" i="6"/>
  <c r="AK434" i="6"/>
  <c r="AJ435" i="6"/>
  <c r="AK435" i="6"/>
  <c r="AJ436" i="6"/>
  <c r="AK436" i="6"/>
  <c r="AJ437" i="6"/>
  <c r="AK437" i="6"/>
  <c r="AJ438" i="6"/>
  <c r="AK438" i="6"/>
  <c r="AJ439" i="6"/>
  <c r="AK439" i="6"/>
  <c r="AJ440" i="6"/>
  <c r="AK440" i="6"/>
  <c r="AJ441" i="6"/>
  <c r="AK441" i="6"/>
  <c r="AJ442" i="6"/>
  <c r="AK442" i="6"/>
  <c r="AJ443" i="6"/>
  <c r="AK443" i="6"/>
  <c r="AJ444" i="6"/>
  <c r="AK444" i="6"/>
  <c r="AJ445" i="6"/>
  <c r="AK445" i="6"/>
  <c r="AJ446" i="6"/>
  <c r="AK446" i="6"/>
  <c r="AJ447" i="6"/>
  <c r="AK447" i="6"/>
  <c r="AJ448" i="6"/>
  <c r="AK448" i="6"/>
  <c r="AJ449" i="6"/>
  <c r="AK449" i="6"/>
  <c r="AJ450" i="6"/>
  <c r="AK450" i="6"/>
  <c r="AJ451" i="6"/>
  <c r="AK451" i="6"/>
  <c r="AJ452" i="6"/>
  <c r="AK452" i="6"/>
  <c r="AJ453" i="6"/>
  <c r="AK453" i="6"/>
  <c r="AJ454" i="6"/>
  <c r="AK454" i="6"/>
  <c r="AJ455" i="6"/>
  <c r="AK455" i="6"/>
  <c r="AJ456" i="6"/>
  <c r="AK456" i="6"/>
  <c r="AJ457" i="6"/>
  <c r="AK457" i="6"/>
  <c r="AJ458" i="6"/>
  <c r="AK458" i="6"/>
  <c r="AJ459" i="6"/>
  <c r="AK459" i="6"/>
  <c r="AJ460" i="6"/>
  <c r="AK460" i="6"/>
  <c r="AJ461" i="6"/>
  <c r="AK461" i="6"/>
  <c r="AJ462" i="6"/>
  <c r="AK462" i="6"/>
  <c r="AJ463" i="6"/>
  <c r="AK463" i="6"/>
  <c r="AJ464" i="6"/>
  <c r="AK464" i="6"/>
  <c r="AJ465" i="6"/>
  <c r="AK465" i="6"/>
  <c r="AJ466" i="6"/>
  <c r="AK466" i="6"/>
  <c r="AJ467" i="6"/>
  <c r="AK467" i="6"/>
  <c r="AJ468" i="6"/>
  <c r="AK468" i="6"/>
  <c r="AJ469" i="6"/>
  <c r="AK469" i="6"/>
  <c r="AJ470" i="6"/>
  <c r="AK470" i="6"/>
  <c r="AJ471" i="6"/>
  <c r="AK471" i="6"/>
  <c r="AJ472" i="6"/>
  <c r="AK472" i="6"/>
  <c r="AJ473" i="6"/>
  <c r="AK473" i="6"/>
  <c r="AJ474" i="6"/>
  <c r="AK474" i="6"/>
  <c r="AJ475" i="6"/>
  <c r="AK475" i="6"/>
  <c r="AJ476" i="6"/>
  <c r="AK476" i="6"/>
  <c r="AJ477" i="6"/>
  <c r="AK477" i="6"/>
  <c r="AJ478" i="6"/>
  <c r="AK478" i="6"/>
  <c r="AJ479" i="6"/>
  <c r="AK479" i="6"/>
  <c r="AJ480" i="6"/>
  <c r="AK480" i="6"/>
  <c r="AJ481" i="6"/>
  <c r="AK481" i="6"/>
  <c r="AJ482" i="6"/>
  <c r="AK482" i="6"/>
  <c r="AJ483" i="6"/>
  <c r="AK483" i="6"/>
  <c r="AJ484" i="6"/>
  <c r="AK484" i="6"/>
  <c r="AJ485" i="6"/>
  <c r="AK485" i="6"/>
  <c r="AJ486" i="6"/>
  <c r="AK486" i="6"/>
  <c r="AJ487" i="6"/>
  <c r="AK487" i="6"/>
  <c r="AJ488" i="6"/>
  <c r="AK488" i="6"/>
  <c r="AJ489" i="6"/>
  <c r="AK489" i="6"/>
  <c r="AJ490" i="6"/>
  <c r="AK490" i="6"/>
  <c r="AJ491" i="6"/>
  <c r="AK491" i="6"/>
  <c r="AJ492" i="6"/>
  <c r="AK492" i="6"/>
  <c r="U167" i="13" l="1"/>
  <c r="U166" i="13"/>
  <c r="U165" i="13"/>
  <c r="U164" i="13"/>
  <c r="U163" i="13"/>
  <c r="U162" i="13"/>
  <c r="U161" i="13"/>
  <c r="U160" i="13"/>
  <c r="U159" i="13"/>
  <c r="U158" i="13"/>
  <c r="U157" i="13"/>
  <c r="U156" i="13"/>
  <c r="U155" i="13"/>
  <c r="U154" i="13"/>
  <c r="U153" i="13"/>
  <c r="U152" i="13"/>
  <c r="U151" i="13"/>
  <c r="U150" i="13"/>
  <c r="U149" i="13"/>
  <c r="U148" i="13"/>
  <c r="U147" i="13"/>
  <c r="U146" i="13"/>
  <c r="U145" i="13"/>
  <c r="U144" i="13"/>
  <c r="U143" i="13"/>
  <c r="U142" i="13"/>
  <c r="U141" i="13"/>
  <c r="U140" i="13"/>
  <c r="U139" i="13"/>
  <c r="U138" i="13"/>
  <c r="U137" i="13"/>
  <c r="U136" i="13"/>
  <c r="U135" i="13"/>
  <c r="U134" i="13"/>
  <c r="U133" i="13"/>
  <c r="U132" i="13"/>
  <c r="U131" i="13"/>
  <c r="U130" i="13"/>
  <c r="U129" i="13"/>
  <c r="U128" i="13"/>
  <c r="U127" i="13"/>
  <c r="U126" i="13"/>
  <c r="U125" i="13"/>
  <c r="U124" i="13"/>
  <c r="U123" i="13"/>
  <c r="U122" i="13"/>
  <c r="U121" i="13"/>
  <c r="U120" i="13"/>
  <c r="U119" i="13"/>
  <c r="U118" i="13"/>
  <c r="U117" i="13"/>
  <c r="U116" i="13"/>
  <c r="U115" i="13"/>
  <c r="U114" i="13"/>
  <c r="U113" i="13"/>
  <c r="U112" i="13"/>
  <c r="U111" i="13"/>
  <c r="U110" i="13"/>
  <c r="U109" i="13"/>
  <c r="U108" i="13"/>
  <c r="U107" i="13"/>
  <c r="U106" i="13"/>
  <c r="U105" i="13"/>
  <c r="U104" i="13"/>
  <c r="U103" i="13"/>
  <c r="U102" i="13"/>
  <c r="U101" i="13"/>
  <c r="U100" i="13"/>
  <c r="U99" i="13"/>
  <c r="U98" i="13"/>
  <c r="U97" i="13"/>
  <c r="U96" i="13"/>
  <c r="U95" i="13"/>
  <c r="U94" i="13"/>
  <c r="U93" i="13"/>
  <c r="U92" i="13"/>
  <c r="U91" i="13"/>
  <c r="U90" i="13"/>
  <c r="U89" i="13"/>
  <c r="U88" i="13"/>
  <c r="U87" i="13"/>
  <c r="U86" i="13"/>
  <c r="U85" i="13"/>
  <c r="U84" i="13"/>
  <c r="U83" i="13"/>
  <c r="U82" i="13"/>
  <c r="U81" i="13"/>
  <c r="U80" i="13"/>
  <c r="U79" i="13"/>
  <c r="U78" i="13"/>
  <c r="U77" i="13"/>
  <c r="U76" i="13"/>
  <c r="U75" i="13"/>
  <c r="U74" i="13"/>
  <c r="U73" i="13"/>
  <c r="U72" i="13"/>
  <c r="U71" i="13"/>
  <c r="U70" i="13"/>
  <c r="U69" i="13"/>
  <c r="U68" i="13"/>
  <c r="U67" i="13"/>
  <c r="U66" i="13"/>
  <c r="U65" i="13"/>
  <c r="U64" i="13"/>
  <c r="U63" i="13"/>
  <c r="U62" i="13"/>
  <c r="U61" i="13"/>
  <c r="U60" i="13"/>
  <c r="U59" i="13"/>
  <c r="U58" i="13"/>
  <c r="U57" i="13"/>
  <c r="U56" i="13"/>
  <c r="U55" i="13"/>
  <c r="U54" i="13"/>
  <c r="U53" i="13"/>
  <c r="U52" i="13"/>
  <c r="U51" i="13"/>
  <c r="U50" i="13"/>
  <c r="U49" i="13"/>
  <c r="U48" i="13"/>
  <c r="U47" i="13"/>
  <c r="U46" i="13"/>
  <c r="U45" i="13"/>
  <c r="U44" i="13"/>
  <c r="U43" i="13"/>
  <c r="U42" i="13"/>
  <c r="U41" i="13"/>
  <c r="U40" i="13"/>
  <c r="U39" i="13"/>
  <c r="U38" i="13"/>
  <c r="U37" i="13"/>
  <c r="U36" i="13"/>
  <c r="U35" i="13"/>
  <c r="U34" i="13"/>
  <c r="U33" i="13"/>
  <c r="U32" i="13"/>
  <c r="U31" i="13"/>
  <c r="U30" i="13"/>
  <c r="U29" i="13"/>
  <c r="U28" i="13"/>
  <c r="U27" i="13"/>
  <c r="U26" i="13"/>
  <c r="U25" i="13"/>
  <c r="P167" i="13"/>
  <c r="P166" i="13"/>
  <c r="P165" i="13"/>
  <c r="P164" i="13"/>
  <c r="P163" i="13"/>
  <c r="P162" i="13"/>
  <c r="P161" i="13"/>
  <c r="P160" i="13"/>
  <c r="P159" i="13"/>
  <c r="P158" i="13"/>
  <c r="P157" i="13"/>
  <c r="P156" i="13"/>
  <c r="P155" i="13"/>
  <c r="P154" i="13"/>
  <c r="P153" i="13"/>
  <c r="P152" i="13"/>
  <c r="P151" i="13"/>
  <c r="P150" i="13"/>
  <c r="P149" i="13"/>
  <c r="P148" i="13"/>
  <c r="P147" i="13"/>
  <c r="P146" i="13"/>
  <c r="P145" i="13"/>
  <c r="P144" i="13"/>
  <c r="P143" i="13"/>
  <c r="P142" i="13"/>
  <c r="P141" i="13"/>
  <c r="P140" i="13"/>
  <c r="P139" i="13"/>
  <c r="P138" i="13"/>
  <c r="P137" i="13"/>
  <c r="P136" i="13"/>
  <c r="P135" i="13"/>
  <c r="P134" i="13"/>
  <c r="P133" i="13"/>
  <c r="P132" i="13"/>
  <c r="P131" i="13"/>
  <c r="P130" i="13"/>
  <c r="P129" i="13"/>
  <c r="P128" i="13"/>
  <c r="P127" i="13"/>
  <c r="P126" i="13"/>
  <c r="P125" i="13"/>
  <c r="P124" i="13"/>
  <c r="P123" i="13"/>
  <c r="P122" i="13"/>
  <c r="P121" i="13"/>
  <c r="P120" i="13"/>
  <c r="P119" i="13"/>
  <c r="P118" i="13"/>
  <c r="P117" i="13"/>
  <c r="P116" i="13"/>
  <c r="P115" i="13"/>
  <c r="P114" i="13"/>
  <c r="P113" i="13"/>
  <c r="P112" i="13"/>
  <c r="P111" i="13"/>
  <c r="P110" i="13"/>
  <c r="P109" i="13"/>
  <c r="P108" i="13"/>
  <c r="P107" i="13"/>
  <c r="P106" i="13"/>
  <c r="P105" i="13"/>
  <c r="P104" i="13"/>
  <c r="P103" i="13"/>
  <c r="P102" i="13"/>
  <c r="P101" i="13"/>
  <c r="P100" i="13"/>
  <c r="P99" i="13"/>
  <c r="P98" i="13"/>
  <c r="P97" i="13"/>
  <c r="P96" i="13"/>
  <c r="P95" i="13"/>
  <c r="P94" i="13"/>
  <c r="P93" i="13"/>
  <c r="P92" i="13"/>
  <c r="P91" i="13"/>
  <c r="P90" i="13"/>
  <c r="P89" i="13"/>
  <c r="P88" i="13"/>
  <c r="P87" i="13"/>
  <c r="P86" i="13"/>
  <c r="P85" i="13"/>
  <c r="P84" i="13"/>
  <c r="P83" i="13"/>
  <c r="P82" i="13"/>
  <c r="P81" i="13"/>
  <c r="P80" i="13"/>
  <c r="P79" i="13"/>
  <c r="P78" i="13"/>
  <c r="P77" i="13"/>
  <c r="P76" i="13"/>
  <c r="P75" i="13"/>
  <c r="P74" i="13"/>
  <c r="P73" i="13"/>
  <c r="P72" i="13"/>
  <c r="P71" i="13"/>
  <c r="P70" i="13"/>
  <c r="P69" i="13"/>
  <c r="P68" i="13"/>
  <c r="P67" i="13"/>
  <c r="P66" i="13"/>
  <c r="P65" i="13"/>
  <c r="P64" i="13"/>
  <c r="P63" i="13"/>
  <c r="P62" i="13"/>
  <c r="P61" i="13"/>
  <c r="P60" i="13"/>
  <c r="P59" i="13"/>
  <c r="P58" i="13"/>
  <c r="P57" i="13"/>
  <c r="P56" i="13"/>
  <c r="P55" i="13"/>
  <c r="P54" i="13"/>
  <c r="P53" i="13"/>
  <c r="P52" i="13"/>
  <c r="P51" i="13"/>
  <c r="P50" i="13"/>
  <c r="P49" i="13"/>
  <c r="P48" i="13"/>
  <c r="P47" i="13"/>
  <c r="P46" i="13"/>
  <c r="P45" i="13"/>
  <c r="P44" i="13"/>
  <c r="P43" i="13"/>
  <c r="P42" i="13"/>
  <c r="P41" i="13"/>
  <c r="P40" i="13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AD8" i="13"/>
  <c r="K167" i="13"/>
  <c r="K166" i="13"/>
  <c r="K165" i="13"/>
  <c r="K164" i="13"/>
  <c r="K163" i="13"/>
  <c r="K162" i="13"/>
  <c r="K161" i="13"/>
  <c r="K160" i="13"/>
  <c r="K159" i="13"/>
  <c r="K158" i="13"/>
  <c r="K157" i="13"/>
  <c r="K156" i="13"/>
  <c r="K155" i="13"/>
  <c r="K154" i="13"/>
  <c r="K153" i="13"/>
  <c r="K152" i="13"/>
  <c r="K151" i="13"/>
  <c r="K150" i="13"/>
  <c r="K149" i="13"/>
  <c r="K148" i="13"/>
  <c r="K147" i="13"/>
  <c r="K146" i="13"/>
  <c r="K145" i="13"/>
  <c r="K144" i="13"/>
  <c r="K143" i="13"/>
  <c r="K142" i="13"/>
  <c r="K141" i="13"/>
  <c r="K140" i="13"/>
  <c r="K139" i="13"/>
  <c r="K138" i="13"/>
  <c r="K137" i="13"/>
  <c r="K136" i="13"/>
  <c r="K135" i="13"/>
  <c r="K134" i="13"/>
  <c r="K133" i="13"/>
  <c r="K132" i="13"/>
  <c r="K131" i="13"/>
  <c r="K130" i="13"/>
  <c r="K129" i="13"/>
  <c r="K128" i="13"/>
  <c r="K127" i="13"/>
  <c r="K126" i="13"/>
  <c r="K125" i="13"/>
  <c r="K124" i="13"/>
  <c r="K123" i="13"/>
  <c r="K122" i="13"/>
  <c r="K121" i="13"/>
  <c r="K120" i="13"/>
  <c r="K119" i="13"/>
  <c r="K118" i="13"/>
  <c r="K117" i="13"/>
  <c r="K116" i="13"/>
  <c r="K115" i="13"/>
  <c r="K114" i="13"/>
  <c r="K113" i="13"/>
  <c r="K112" i="13"/>
  <c r="K111" i="13"/>
  <c r="K110" i="13"/>
  <c r="K109" i="13"/>
  <c r="K108" i="13"/>
  <c r="K107" i="13"/>
  <c r="K106" i="13"/>
  <c r="K105" i="13"/>
  <c r="K104" i="13"/>
  <c r="K103" i="13"/>
  <c r="K102" i="13"/>
  <c r="K101" i="13"/>
  <c r="K100" i="13"/>
  <c r="K99" i="13"/>
  <c r="K98" i="13"/>
  <c r="K97" i="13"/>
  <c r="K96" i="13"/>
  <c r="K95" i="13"/>
  <c r="K94" i="13"/>
  <c r="K93" i="13"/>
  <c r="K92" i="13"/>
  <c r="K91" i="13"/>
  <c r="K90" i="13"/>
  <c r="K89" i="13"/>
  <c r="K88" i="13"/>
  <c r="K87" i="13"/>
  <c r="K86" i="13"/>
  <c r="K85" i="13"/>
  <c r="K84" i="13"/>
  <c r="K83" i="13"/>
  <c r="K82" i="13"/>
  <c r="K81" i="13"/>
  <c r="K80" i="13"/>
  <c r="K79" i="13"/>
  <c r="K78" i="13"/>
  <c r="K77" i="13"/>
  <c r="K76" i="13"/>
  <c r="K75" i="13"/>
  <c r="K74" i="13"/>
  <c r="K73" i="13"/>
  <c r="K72" i="13"/>
  <c r="K71" i="13"/>
  <c r="K70" i="13"/>
  <c r="K69" i="13"/>
  <c r="K68" i="13"/>
  <c r="K67" i="13"/>
  <c r="K66" i="13"/>
  <c r="K65" i="13"/>
  <c r="K64" i="13"/>
  <c r="K63" i="13"/>
  <c r="K62" i="13"/>
  <c r="K61" i="13"/>
  <c r="K60" i="13"/>
  <c r="K59" i="13"/>
  <c r="K58" i="13"/>
  <c r="K57" i="13"/>
  <c r="K56" i="13"/>
  <c r="K55" i="13"/>
  <c r="K54" i="13"/>
  <c r="K53" i="13"/>
  <c r="K52" i="13"/>
  <c r="K51" i="13"/>
  <c r="K50" i="13"/>
  <c r="K49" i="13"/>
  <c r="K48" i="13"/>
  <c r="K47" i="13"/>
  <c r="K46" i="13"/>
  <c r="K45" i="13"/>
  <c r="K44" i="13"/>
  <c r="K43" i="13"/>
  <c r="K42" i="13"/>
  <c r="K41" i="13"/>
  <c r="K40" i="13"/>
  <c r="K39" i="13"/>
  <c r="K38" i="13"/>
  <c r="K37" i="13"/>
  <c r="K36" i="13"/>
  <c r="K35" i="13"/>
  <c r="K34" i="13"/>
  <c r="K33" i="13"/>
  <c r="K32" i="13"/>
  <c r="K31" i="13"/>
  <c r="K30" i="13"/>
  <c r="K29" i="13"/>
  <c r="K28" i="13"/>
  <c r="K27" i="13"/>
  <c r="K26" i="13"/>
  <c r="K25" i="13"/>
  <c r="F167" i="13"/>
  <c r="F166" i="13"/>
  <c r="F165" i="13"/>
  <c r="F164" i="13"/>
  <c r="F163" i="13"/>
  <c r="F162" i="13"/>
  <c r="F161" i="13"/>
  <c r="F160" i="13"/>
  <c r="F159" i="13"/>
  <c r="F158" i="13"/>
  <c r="F157" i="13"/>
  <c r="F156" i="13"/>
  <c r="F155" i="13"/>
  <c r="F154" i="13"/>
  <c r="F153" i="13"/>
  <c r="F152" i="13"/>
  <c r="F151" i="13"/>
  <c r="F150" i="13"/>
  <c r="F149" i="13"/>
  <c r="F148" i="13"/>
  <c r="F147" i="13"/>
  <c r="F146" i="13"/>
  <c r="F145" i="13"/>
  <c r="F144" i="13"/>
  <c r="F143" i="13"/>
  <c r="F142" i="13"/>
  <c r="F141" i="13"/>
  <c r="F140" i="13"/>
  <c r="F139" i="13"/>
  <c r="F138" i="13"/>
  <c r="F137" i="13"/>
  <c r="F136" i="13"/>
  <c r="F135" i="13"/>
  <c r="F134" i="13"/>
  <c r="F133" i="13"/>
  <c r="F132" i="13"/>
  <c r="F131" i="13"/>
  <c r="F130" i="13"/>
  <c r="F129" i="13"/>
  <c r="F128" i="13"/>
  <c r="F127" i="13"/>
  <c r="F126" i="13"/>
  <c r="F125" i="13"/>
  <c r="F124" i="13"/>
  <c r="F123" i="13"/>
  <c r="F122" i="13"/>
  <c r="F121" i="13"/>
  <c r="F120" i="13"/>
  <c r="F119" i="13"/>
  <c r="F118" i="13"/>
  <c r="F117" i="13"/>
  <c r="F116" i="13"/>
  <c r="F115" i="13"/>
  <c r="F114" i="13"/>
  <c r="F113" i="13"/>
  <c r="F112" i="13"/>
  <c r="F111" i="13"/>
  <c r="F110" i="13"/>
  <c r="F109" i="13"/>
  <c r="F108" i="13"/>
  <c r="F107" i="13"/>
  <c r="F106" i="13"/>
  <c r="F105" i="13"/>
  <c r="F104" i="13"/>
  <c r="F103" i="13"/>
  <c r="F102" i="13"/>
  <c r="F101" i="13"/>
  <c r="F100" i="13"/>
  <c r="F99" i="13"/>
  <c r="F98" i="13"/>
  <c r="F97" i="13"/>
  <c r="F96" i="13"/>
  <c r="F95" i="13"/>
  <c r="F94" i="13"/>
  <c r="F93" i="13"/>
  <c r="F92" i="13"/>
  <c r="F91" i="13"/>
  <c r="F90" i="13"/>
  <c r="F89" i="13"/>
  <c r="F88" i="13"/>
  <c r="F87" i="13"/>
  <c r="F86" i="13"/>
  <c r="F85" i="13"/>
  <c r="F84" i="13"/>
  <c r="F83" i="13"/>
  <c r="F82" i="13"/>
  <c r="F81" i="13"/>
  <c r="F80" i="13"/>
  <c r="F79" i="13"/>
  <c r="F78" i="13"/>
  <c r="F77" i="13"/>
  <c r="F76" i="13"/>
  <c r="F75" i="13"/>
  <c r="F74" i="13"/>
  <c r="F73" i="13"/>
  <c r="F72" i="13"/>
  <c r="F71" i="13"/>
  <c r="F70" i="13"/>
  <c r="F69" i="13"/>
  <c r="F68" i="13"/>
  <c r="F67" i="13"/>
  <c r="F66" i="13"/>
  <c r="F65" i="13"/>
  <c r="F64" i="13"/>
  <c r="F63" i="13"/>
  <c r="F62" i="13"/>
  <c r="F61" i="13"/>
  <c r="F60" i="13"/>
  <c r="F59" i="13"/>
  <c r="F58" i="13"/>
  <c r="F57" i="13"/>
  <c r="F56" i="13"/>
  <c r="F55" i="13"/>
  <c r="F54" i="13"/>
  <c r="F53" i="13"/>
  <c r="F52" i="13"/>
  <c r="F51" i="13"/>
  <c r="F50" i="13"/>
  <c r="F49" i="13"/>
  <c r="F48" i="13"/>
  <c r="F47" i="13"/>
  <c r="F46" i="13"/>
  <c r="F45" i="13"/>
  <c r="F44" i="13"/>
  <c r="F43" i="13"/>
  <c r="F42" i="13"/>
  <c r="F41" i="13"/>
  <c r="F40" i="13"/>
  <c r="F39" i="13"/>
  <c r="F38" i="13"/>
  <c r="F37" i="13"/>
  <c r="F36" i="13"/>
  <c r="F35" i="13"/>
  <c r="F34" i="13"/>
  <c r="F33" i="13"/>
  <c r="F32" i="13"/>
  <c r="F31" i="13"/>
  <c r="F30" i="13"/>
  <c r="F29" i="13"/>
  <c r="F28" i="13"/>
  <c r="F27" i="13"/>
  <c r="F26" i="13"/>
  <c r="F25" i="13"/>
  <c r="AD13" i="6"/>
  <c r="AE13" i="6"/>
  <c r="AG13" i="6"/>
  <c r="AH13" i="6"/>
  <c r="AD14" i="6"/>
  <c r="AE14" i="6"/>
  <c r="AG14" i="6"/>
  <c r="AH14" i="6"/>
  <c r="AD15" i="6"/>
  <c r="AE15" i="6"/>
  <c r="AG15" i="6"/>
  <c r="AH15" i="6"/>
  <c r="AD16" i="6"/>
  <c r="AE16" i="6"/>
  <c r="AG16" i="6"/>
  <c r="AH16" i="6"/>
  <c r="AD17" i="6"/>
  <c r="AE17" i="6"/>
  <c r="AG17" i="6"/>
  <c r="AH17" i="6"/>
  <c r="AD18" i="6"/>
  <c r="AE18" i="6"/>
  <c r="AG18" i="6"/>
  <c r="AH18" i="6"/>
  <c r="AD19" i="6"/>
  <c r="AE19" i="6"/>
  <c r="AG19" i="6"/>
  <c r="AH19" i="6"/>
  <c r="AD20" i="6"/>
  <c r="AE20" i="6"/>
  <c r="AG20" i="6"/>
  <c r="AH20" i="6"/>
  <c r="AD21" i="6"/>
  <c r="AE21" i="6"/>
  <c r="AG21" i="6"/>
  <c r="AH21" i="6"/>
  <c r="AD22" i="6"/>
  <c r="AE22" i="6"/>
  <c r="AG22" i="6"/>
  <c r="AH22" i="6"/>
  <c r="AD23" i="6"/>
  <c r="AE23" i="6"/>
  <c r="AG23" i="6"/>
  <c r="AH23" i="6"/>
  <c r="AD24" i="6"/>
  <c r="AE24" i="6"/>
  <c r="AG24" i="6"/>
  <c r="AH24" i="6"/>
  <c r="AD25" i="6"/>
  <c r="AE25" i="6"/>
  <c r="AG25" i="6"/>
  <c r="AH25" i="6"/>
  <c r="AD26" i="6"/>
  <c r="AE26" i="6"/>
  <c r="AG26" i="6"/>
  <c r="AH26" i="6"/>
  <c r="AD27" i="6"/>
  <c r="AE27" i="6"/>
  <c r="AG27" i="6"/>
  <c r="AH27" i="6"/>
  <c r="AD28" i="6"/>
  <c r="AE28" i="6"/>
  <c r="AG28" i="6"/>
  <c r="AH28" i="6"/>
  <c r="AD29" i="6"/>
  <c r="AE29" i="6"/>
  <c r="AG29" i="6"/>
  <c r="AH29" i="6"/>
  <c r="AD30" i="6"/>
  <c r="AE30" i="6"/>
  <c r="AG30" i="6"/>
  <c r="AH30" i="6"/>
  <c r="AD31" i="6"/>
  <c r="AE31" i="6"/>
  <c r="AG31" i="6"/>
  <c r="AH31" i="6"/>
  <c r="AD32" i="6"/>
  <c r="AE32" i="6"/>
  <c r="AG32" i="6"/>
  <c r="AH32" i="6"/>
  <c r="AD33" i="6"/>
  <c r="AE33" i="6"/>
  <c r="AG33" i="6"/>
  <c r="AH33" i="6"/>
  <c r="AD34" i="6"/>
  <c r="AE34" i="6"/>
  <c r="AG34" i="6"/>
  <c r="AH34" i="6"/>
  <c r="AD35" i="6"/>
  <c r="AE35" i="6"/>
  <c r="AG35" i="6"/>
  <c r="AH35" i="6"/>
  <c r="AD36" i="6"/>
  <c r="AE36" i="6"/>
  <c r="AG36" i="6"/>
  <c r="AH36" i="6"/>
  <c r="AD37" i="6"/>
  <c r="AE37" i="6"/>
  <c r="AG37" i="6"/>
  <c r="AH37" i="6"/>
  <c r="AD38" i="6"/>
  <c r="AE38" i="6"/>
  <c r="AG38" i="6"/>
  <c r="AH38" i="6"/>
  <c r="AD39" i="6"/>
  <c r="AE39" i="6"/>
  <c r="AG39" i="6"/>
  <c r="AH39" i="6"/>
  <c r="AD40" i="6"/>
  <c r="AE40" i="6"/>
  <c r="AG40" i="6"/>
  <c r="AH40" i="6"/>
  <c r="AD41" i="6"/>
  <c r="AE41" i="6"/>
  <c r="AG41" i="6"/>
  <c r="AH41" i="6"/>
  <c r="AD42" i="6"/>
  <c r="AE42" i="6"/>
  <c r="AG42" i="6"/>
  <c r="AH42" i="6"/>
  <c r="AD43" i="6"/>
  <c r="AE43" i="6"/>
  <c r="AG43" i="6"/>
  <c r="AH43" i="6"/>
  <c r="AD44" i="6"/>
  <c r="AE44" i="6"/>
  <c r="AG44" i="6"/>
  <c r="AH44" i="6"/>
  <c r="AD45" i="6"/>
  <c r="AE45" i="6"/>
  <c r="AG45" i="6"/>
  <c r="AH45" i="6"/>
  <c r="AD46" i="6"/>
  <c r="AE46" i="6"/>
  <c r="AG46" i="6"/>
  <c r="AH46" i="6"/>
  <c r="AD47" i="6"/>
  <c r="AE47" i="6"/>
  <c r="AG47" i="6"/>
  <c r="AH47" i="6"/>
  <c r="AD48" i="6"/>
  <c r="AE48" i="6"/>
  <c r="AG48" i="6"/>
  <c r="AH48" i="6"/>
  <c r="AD49" i="6"/>
  <c r="AE49" i="6"/>
  <c r="AG49" i="6"/>
  <c r="AH49" i="6"/>
  <c r="AD50" i="6"/>
  <c r="AE50" i="6"/>
  <c r="AG50" i="6"/>
  <c r="AH50" i="6"/>
  <c r="AD51" i="6"/>
  <c r="AE51" i="6"/>
  <c r="AG51" i="6"/>
  <c r="AH51" i="6"/>
  <c r="AD52" i="6"/>
  <c r="AE52" i="6"/>
  <c r="AG52" i="6"/>
  <c r="AH52" i="6"/>
  <c r="AD53" i="6"/>
  <c r="AE53" i="6"/>
  <c r="AG53" i="6"/>
  <c r="AH53" i="6"/>
  <c r="AD54" i="6"/>
  <c r="AE54" i="6"/>
  <c r="AG54" i="6"/>
  <c r="AH54" i="6"/>
  <c r="AD55" i="6"/>
  <c r="AE55" i="6"/>
  <c r="AG55" i="6"/>
  <c r="AH55" i="6"/>
  <c r="AD56" i="6"/>
  <c r="AE56" i="6"/>
  <c r="AG56" i="6"/>
  <c r="AH56" i="6"/>
  <c r="AD57" i="6"/>
  <c r="AE57" i="6"/>
  <c r="AG57" i="6"/>
  <c r="AH57" i="6"/>
  <c r="AD58" i="6"/>
  <c r="AE58" i="6"/>
  <c r="AG58" i="6"/>
  <c r="AH58" i="6"/>
  <c r="AD59" i="6"/>
  <c r="AE59" i="6"/>
  <c r="AG59" i="6"/>
  <c r="AH59" i="6"/>
  <c r="AD60" i="6"/>
  <c r="AE60" i="6"/>
  <c r="AG60" i="6"/>
  <c r="AH60" i="6"/>
  <c r="AD61" i="6"/>
  <c r="AE61" i="6"/>
  <c r="AG61" i="6"/>
  <c r="AH61" i="6"/>
  <c r="AD62" i="6"/>
  <c r="AE62" i="6"/>
  <c r="AG62" i="6"/>
  <c r="AH62" i="6"/>
  <c r="AD63" i="6"/>
  <c r="AE63" i="6"/>
  <c r="AG63" i="6"/>
  <c r="AH63" i="6"/>
  <c r="AD64" i="6"/>
  <c r="AE64" i="6"/>
  <c r="AG64" i="6"/>
  <c r="AH64" i="6"/>
  <c r="AD65" i="6"/>
  <c r="AE65" i="6"/>
  <c r="AG65" i="6"/>
  <c r="AH65" i="6"/>
  <c r="AD66" i="6"/>
  <c r="AE66" i="6"/>
  <c r="AG66" i="6"/>
  <c r="AH66" i="6"/>
  <c r="AD67" i="6"/>
  <c r="AE67" i="6"/>
  <c r="AG67" i="6"/>
  <c r="AH67" i="6"/>
  <c r="AD68" i="6"/>
  <c r="AE68" i="6"/>
  <c r="AG68" i="6"/>
  <c r="AH68" i="6"/>
  <c r="AD69" i="6"/>
  <c r="AE69" i="6"/>
  <c r="AG69" i="6"/>
  <c r="AH69" i="6"/>
  <c r="AD70" i="6"/>
  <c r="AE70" i="6"/>
  <c r="AG70" i="6"/>
  <c r="AH70" i="6"/>
  <c r="AD71" i="6"/>
  <c r="AE71" i="6"/>
  <c r="AG71" i="6"/>
  <c r="AH71" i="6"/>
  <c r="AD72" i="6"/>
  <c r="AE72" i="6"/>
  <c r="AG72" i="6"/>
  <c r="AH72" i="6"/>
  <c r="AD73" i="6"/>
  <c r="AE73" i="6"/>
  <c r="AG73" i="6"/>
  <c r="AH73" i="6"/>
  <c r="AD74" i="6"/>
  <c r="AE74" i="6"/>
  <c r="AG74" i="6"/>
  <c r="AH74" i="6"/>
  <c r="AD75" i="6"/>
  <c r="AE75" i="6"/>
  <c r="AG75" i="6"/>
  <c r="AH75" i="6"/>
  <c r="AD76" i="6"/>
  <c r="AE76" i="6"/>
  <c r="AG76" i="6"/>
  <c r="AH76" i="6"/>
  <c r="AD77" i="6"/>
  <c r="AE77" i="6"/>
  <c r="AG77" i="6"/>
  <c r="AH77" i="6"/>
  <c r="AD78" i="6"/>
  <c r="AE78" i="6"/>
  <c r="AG78" i="6"/>
  <c r="AH78" i="6"/>
  <c r="AD79" i="6"/>
  <c r="AE79" i="6"/>
  <c r="AG79" i="6"/>
  <c r="AH79" i="6"/>
  <c r="AD80" i="6"/>
  <c r="AE80" i="6"/>
  <c r="AG80" i="6"/>
  <c r="AH80" i="6"/>
  <c r="AD81" i="6"/>
  <c r="AE81" i="6"/>
  <c r="AG81" i="6"/>
  <c r="AH81" i="6"/>
  <c r="AD82" i="6"/>
  <c r="AE82" i="6"/>
  <c r="AG82" i="6"/>
  <c r="AH82" i="6"/>
  <c r="AD83" i="6"/>
  <c r="AE83" i="6"/>
  <c r="AG83" i="6"/>
  <c r="AH83" i="6"/>
  <c r="AD84" i="6"/>
  <c r="AE84" i="6"/>
  <c r="AG84" i="6"/>
  <c r="AH84" i="6"/>
  <c r="AD85" i="6"/>
  <c r="AE85" i="6"/>
  <c r="AG85" i="6"/>
  <c r="AH85" i="6"/>
  <c r="AD86" i="6"/>
  <c r="AE86" i="6"/>
  <c r="AG86" i="6"/>
  <c r="AH86" i="6"/>
  <c r="AD87" i="6"/>
  <c r="AE87" i="6"/>
  <c r="AG87" i="6"/>
  <c r="AH87" i="6"/>
  <c r="AD88" i="6"/>
  <c r="AE88" i="6"/>
  <c r="AG88" i="6"/>
  <c r="AH88" i="6"/>
  <c r="AD89" i="6"/>
  <c r="AE89" i="6"/>
  <c r="AG89" i="6"/>
  <c r="AH89" i="6"/>
  <c r="AD90" i="6"/>
  <c r="AE90" i="6"/>
  <c r="AG90" i="6"/>
  <c r="AH90" i="6"/>
  <c r="AD91" i="6"/>
  <c r="AE91" i="6"/>
  <c r="AG91" i="6"/>
  <c r="AH91" i="6"/>
  <c r="AD92" i="6"/>
  <c r="AE92" i="6"/>
  <c r="AG92" i="6"/>
  <c r="AH92" i="6"/>
  <c r="AD93" i="6"/>
  <c r="AE93" i="6"/>
  <c r="AG93" i="6"/>
  <c r="AH93" i="6"/>
  <c r="AD94" i="6"/>
  <c r="AE94" i="6"/>
  <c r="AG94" i="6"/>
  <c r="AH94" i="6"/>
  <c r="AD95" i="6"/>
  <c r="AE95" i="6"/>
  <c r="AG95" i="6"/>
  <c r="AH95" i="6"/>
  <c r="AD96" i="6"/>
  <c r="AE96" i="6"/>
  <c r="AG96" i="6"/>
  <c r="AH96" i="6"/>
  <c r="AD97" i="6"/>
  <c r="AE97" i="6"/>
  <c r="AG97" i="6"/>
  <c r="AH97" i="6"/>
  <c r="AD98" i="6"/>
  <c r="AE98" i="6"/>
  <c r="AG98" i="6"/>
  <c r="AH98" i="6"/>
  <c r="AD99" i="6"/>
  <c r="AE99" i="6"/>
  <c r="AG99" i="6"/>
  <c r="AH99" i="6"/>
  <c r="AD100" i="6"/>
  <c r="AE100" i="6"/>
  <c r="AG100" i="6"/>
  <c r="AH100" i="6"/>
  <c r="AD101" i="6"/>
  <c r="AE101" i="6"/>
  <c r="AG101" i="6"/>
  <c r="AH101" i="6"/>
  <c r="AD102" i="6"/>
  <c r="AE102" i="6"/>
  <c r="AG102" i="6"/>
  <c r="AH102" i="6"/>
  <c r="AD103" i="6"/>
  <c r="AE103" i="6"/>
  <c r="AG103" i="6"/>
  <c r="AH103" i="6"/>
  <c r="AD104" i="6"/>
  <c r="AE104" i="6"/>
  <c r="AG104" i="6"/>
  <c r="AH104" i="6"/>
  <c r="AD105" i="6"/>
  <c r="AE105" i="6"/>
  <c r="AG105" i="6"/>
  <c r="AH105" i="6"/>
  <c r="AD106" i="6"/>
  <c r="AE106" i="6"/>
  <c r="AG106" i="6"/>
  <c r="AH106" i="6"/>
  <c r="AD107" i="6"/>
  <c r="AE107" i="6"/>
  <c r="AG107" i="6"/>
  <c r="AH107" i="6"/>
  <c r="AD108" i="6"/>
  <c r="AE108" i="6"/>
  <c r="AG108" i="6"/>
  <c r="AH108" i="6"/>
  <c r="AD109" i="6"/>
  <c r="AE109" i="6"/>
  <c r="AG109" i="6"/>
  <c r="AH109" i="6"/>
  <c r="AD110" i="6"/>
  <c r="AE110" i="6"/>
  <c r="AG110" i="6"/>
  <c r="AH110" i="6"/>
  <c r="AD111" i="6"/>
  <c r="AE111" i="6"/>
  <c r="AG111" i="6"/>
  <c r="AH111" i="6"/>
  <c r="AD112" i="6"/>
  <c r="AE112" i="6"/>
  <c r="AG112" i="6"/>
  <c r="AH112" i="6"/>
  <c r="AD113" i="6"/>
  <c r="AE113" i="6"/>
  <c r="AG113" i="6"/>
  <c r="AH113" i="6"/>
  <c r="AD114" i="6"/>
  <c r="AE114" i="6"/>
  <c r="AG114" i="6"/>
  <c r="AH114" i="6"/>
  <c r="AD115" i="6"/>
  <c r="AE115" i="6"/>
  <c r="AG115" i="6"/>
  <c r="AH115" i="6"/>
  <c r="AD116" i="6"/>
  <c r="AE116" i="6"/>
  <c r="AG116" i="6"/>
  <c r="AH116" i="6"/>
  <c r="AD117" i="6"/>
  <c r="AE117" i="6"/>
  <c r="AG117" i="6"/>
  <c r="AH117" i="6"/>
  <c r="AD118" i="6"/>
  <c r="AE118" i="6"/>
  <c r="AG118" i="6"/>
  <c r="AH118" i="6"/>
  <c r="AD119" i="6"/>
  <c r="AE119" i="6"/>
  <c r="AG119" i="6"/>
  <c r="AH119" i="6"/>
  <c r="AD120" i="6"/>
  <c r="AE120" i="6"/>
  <c r="AG120" i="6"/>
  <c r="AH120" i="6"/>
  <c r="AD121" i="6"/>
  <c r="AE121" i="6"/>
  <c r="AG121" i="6"/>
  <c r="AH121" i="6"/>
  <c r="AD122" i="6"/>
  <c r="AE122" i="6"/>
  <c r="AG122" i="6"/>
  <c r="AH122" i="6"/>
  <c r="AD123" i="6"/>
  <c r="AE123" i="6"/>
  <c r="AG123" i="6"/>
  <c r="AH123" i="6"/>
  <c r="AD124" i="6"/>
  <c r="AE124" i="6"/>
  <c r="AG124" i="6"/>
  <c r="AH124" i="6"/>
  <c r="AD125" i="6"/>
  <c r="AE125" i="6"/>
  <c r="AG125" i="6"/>
  <c r="AH125" i="6"/>
  <c r="AD126" i="6"/>
  <c r="AE126" i="6"/>
  <c r="AG126" i="6"/>
  <c r="AH126" i="6"/>
  <c r="AD127" i="6"/>
  <c r="AE127" i="6"/>
  <c r="AG127" i="6"/>
  <c r="AH127" i="6"/>
  <c r="AD128" i="6"/>
  <c r="AE128" i="6"/>
  <c r="AG128" i="6"/>
  <c r="AH128" i="6"/>
  <c r="AD129" i="6"/>
  <c r="AE129" i="6"/>
  <c r="AG129" i="6"/>
  <c r="AH129" i="6"/>
  <c r="AD130" i="6"/>
  <c r="AE130" i="6"/>
  <c r="AG130" i="6"/>
  <c r="AH130" i="6"/>
  <c r="AD131" i="6"/>
  <c r="AE131" i="6"/>
  <c r="AG131" i="6"/>
  <c r="AH131" i="6"/>
  <c r="AD132" i="6"/>
  <c r="AE132" i="6"/>
  <c r="AG132" i="6"/>
  <c r="AH132" i="6"/>
  <c r="AD133" i="6"/>
  <c r="AE133" i="6"/>
  <c r="AG133" i="6"/>
  <c r="AH133" i="6"/>
  <c r="AD134" i="6"/>
  <c r="AE134" i="6"/>
  <c r="AG134" i="6"/>
  <c r="AH134" i="6"/>
  <c r="AD135" i="6"/>
  <c r="AE135" i="6"/>
  <c r="AG135" i="6"/>
  <c r="AH135" i="6"/>
  <c r="AD136" i="6"/>
  <c r="AE136" i="6"/>
  <c r="AG136" i="6"/>
  <c r="AH136" i="6"/>
  <c r="AD137" i="6"/>
  <c r="AE137" i="6"/>
  <c r="AG137" i="6"/>
  <c r="AH137" i="6"/>
  <c r="AD138" i="6"/>
  <c r="AE138" i="6"/>
  <c r="AG138" i="6"/>
  <c r="AH138" i="6"/>
  <c r="AD139" i="6"/>
  <c r="AE139" i="6"/>
  <c r="AG139" i="6"/>
  <c r="AH139" i="6"/>
  <c r="AD140" i="6"/>
  <c r="AE140" i="6"/>
  <c r="AG140" i="6"/>
  <c r="AH140" i="6"/>
  <c r="AD141" i="6"/>
  <c r="AE141" i="6"/>
  <c r="AG141" i="6"/>
  <c r="AH141" i="6"/>
  <c r="AD142" i="6"/>
  <c r="AE142" i="6"/>
  <c r="AG142" i="6"/>
  <c r="AH142" i="6"/>
  <c r="AD143" i="6"/>
  <c r="AE143" i="6"/>
  <c r="AG143" i="6"/>
  <c r="AH143" i="6"/>
  <c r="AD144" i="6"/>
  <c r="AE144" i="6"/>
  <c r="AG144" i="6"/>
  <c r="AH144" i="6"/>
  <c r="AD145" i="6"/>
  <c r="AE145" i="6"/>
  <c r="AG145" i="6"/>
  <c r="AH145" i="6"/>
  <c r="AD146" i="6"/>
  <c r="AE146" i="6"/>
  <c r="AG146" i="6"/>
  <c r="AH146" i="6"/>
  <c r="AD147" i="6"/>
  <c r="AE147" i="6"/>
  <c r="AG147" i="6"/>
  <c r="AH147" i="6"/>
  <c r="AD148" i="6"/>
  <c r="AE148" i="6"/>
  <c r="AG148" i="6"/>
  <c r="AH148" i="6"/>
  <c r="AD149" i="6"/>
  <c r="AE149" i="6"/>
  <c r="AG149" i="6"/>
  <c r="AH149" i="6"/>
  <c r="AD150" i="6"/>
  <c r="AE150" i="6"/>
  <c r="AG150" i="6"/>
  <c r="AH150" i="6"/>
  <c r="AD151" i="6"/>
  <c r="AE151" i="6"/>
  <c r="AG151" i="6"/>
  <c r="AH151" i="6"/>
  <c r="AD152" i="6"/>
  <c r="AE152" i="6"/>
  <c r="AG152" i="6"/>
  <c r="AH152" i="6"/>
  <c r="AD153" i="6"/>
  <c r="AE153" i="6"/>
  <c r="AG153" i="6"/>
  <c r="AH153" i="6"/>
  <c r="AD154" i="6"/>
  <c r="AE154" i="6"/>
  <c r="AG154" i="6"/>
  <c r="AH154" i="6"/>
  <c r="AD155" i="6"/>
  <c r="AE155" i="6"/>
  <c r="AG155" i="6"/>
  <c r="AH155" i="6"/>
  <c r="AD156" i="6"/>
  <c r="AE156" i="6"/>
  <c r="AG156" i="6"/>
  <c r="AH156" i="6"/>
  <c r="AD157" i="6"/>
  <c r="AE157" i="6"/>
  <c r="AG157" i="6"/>
  <c r="AH157" i="6"/>
  <c r="AD158" i="6"/>
  <c r="AE158" i="6"/>
  <c r="AG158" i="6"/>
  <c r="AH158" i="6"/>
  <c r="AD159" i="6"/>
  <c r="AE159" i="6"/>
  <c r="AG159" i="6"/>
  <c r="AH159" i="6"/>
  <c r="AD160" i="6"/>
  <c r="AE160" i="6"/>
  <c r="AG160" i="6"/>
  <c r="AH160" i="6"/>
  <c r="AD161" i="6"/>
  <c r="AE161" i="6"/>
  <c r="AG161" i="6"/>
  <c r="AH161" i="6"/>
  <c r="AD162" i="6"/>
  <c r="AE162" i="6"/>
  <c r="AG162" i="6"/>
  <c r="AH162" i="6"/>
  <c r="AD163" i="6"/>
  <c r="AE163" i="6"/>
  <c r="AG163" i="6"/>
  <c r="AH163" i="6"/>
  <c r="AD164" i="6"/>
  <c r="AE164" i="6"/>
  <c r="AG164" i="6"/>
  <c r="AH164" i="6"/>
  <c r="AD165" i="6"/>
  <c r="AE165" i="6"/>
  <c r="AG165" i="6"/>
  <c r="AH165" i="6"/>
  <c r="AD166" i="6"/>
  <c r="AE166" i="6"/>
  <c r="AG166" i="6"/>
  <c r="AH166" i="6"/>
  <c r="AD167" i="6"/>
  <c r="AE167" i="6"/>
  <c r="AG167" i="6"/>
  <c r="AH167" i="6"/>
  <c r="AD168" i="6"/>
  <c r="AE168" i="6"/>
  <c r="AG168" i="6"/>
  <c r="AH168" i="6"/>
  <c r="AD169" i="6"/>
  <c r="AE169" i="6"/>
  <c r="AG169" i="6"/>
  <c r="AH169" i="6"/>
  <c r="AD170" i="6"/>
  <c r="AE170" i="6"/>
  <c r="AG170" i="6"/>
  <c r="AH170" i="6"/>
  <c r="AD171" i="6"/>
  <c r="AE171" i="6"/>
  <c r="AG171" i="6"/>
  <c r="AH171" i="6"/>
  <c r="AD172" i="6"/>
  <c r="AE172" i="6"/>
  <c r="AG172" i="6"/>
  <c r="AH172" i="6"/>
  <c r="AD173" i="6"/>
  <c r="AE173" i="6"/>
  <c r="AG173" i="6"/>
  <c r="AH173" i="6"/>
  <c r="AD174" i="6"/>
  <c r="AE174" i="6"/>
  <c r="AG174" i="6"/>
  <c r="AH174" i="6"/>
  <c r="AD175" i="6"/>
  <c r="AE175" i="6"/>
  <c r="AG175" i="6"/>
  <c r="AH175" i="6"/>
  <c r="AD176" i="6"/>
  <c r="AE176" i="6"/>
  <c r="AG176" i="6"/>
  <c r="AH176" i="6"/>
  <c r="AD177" i="6"/>
  <c r="AE177" i="6"/>
  <c r="AG177" i="6"/>
  <c r="AH177" i="6"/>
  <c r="AD178" i="6"/>
  <c r="AE178" i="6"/>
  <c r="AG178" i="6"/>
  <c r="AH178" i="6"/>
  <c r="AD179" i="6"/>
  <c r="AE179" i="6"/>
  <c r="AG179" i="6"/>
  <c r="AH179" i="6"/>
  <c r="AD180" i="6"/>
  <c r="AE180" i="6"/>
  <c r="AG180" i="6"/>
  <c r="AH180" i="6"/>
  <c r="AD181" i="6"/>
  <c r="AE181" i="6"/>
  <c r="AG181" i="6"/>
  <c r="AH181" i="6"/>
  <c r="AD182" i="6"/>
  <c r="AE182" i="6"/>
  <c r="AG182" i="6"/>
  <c r="AH182" i="6"/>
  <c r="AD183" i="6"/>
  <c r="AE183" i="6"/>
  <c r="AG183" i="6"/>
  <c r="AH183" i="6"/>
  <c r="AD184" i="6"/>
  <c r="AE184" i="6"/>
  <c r="AG184" i="6"/>
  <c r="AH184" i="6"/>
  <c r="AD185" i="6"/>
  <c r="AE185" i="6"/>
  <c r="AG185" i="6"/>
  <c r="AH185" i="6"/>
  <c r="AD186" i="6"/>
  <c r="AE186" i="6"/>
  <c r="AG186" i="6"/>
  <c r="AH186" i="6"/>
  <c r="AD187" i="6"/>
  <c r="AE187" i="6"/>
  <c r="AG187" i="6"/>
  <c r="AH187" i="6"/>
  <c r="AD188" i="6"/>
  <c r="AE188" i="6"/>
  <c r="AG188" i="6"/>
  <c r="AH188" i="6"/>
  <c r="AD189" i="6"/>
  <c r="AE189" i="6"/>
  <c r="AG189" i="6"/>
  <c r="AH189" i="6"/>
  <c r="AD190" i="6"/>
  <c r="AE190" i="6"/>
  <c r="AG190" i="6"/>
  <c r="AH190" i="6"/>
  <c r="AD191" i="6"/>
  <c r="AE191" i="6"/>
  <c r="AG191" i="6"/>
  <c r="AH191" i="6"/>
  <c r="AD192" i="6"/>
  <c r="AE192" i="6"/>
  <c r="AG192" i="6"/>
  <c r="AH192" i="6"/>
  <c r="AD193" i="6"/>
  <c r="AE193" i="6"/>
  <c r="AG193" i="6"/>
  <c r="AH193" i="6"/>
  <c r="AD194" i="6"/>
  <c r="AE194" i="6"/>
  <c r="AG194" i="6"/>
  <c r="AH194" i="6"/>
  <c r="AD195" i="6"/>
  <c r="AE195" i="6"/>
  <c r="AG195" i="6"/>
  <c r="AH195" i="6"/>
  <c r="AD196" i="6"/>
  <c r="AE196" i="6"/>
  <c r="AG196" i="6"/>
  <c r="AH196" i="6"/>
  <c r="AD197" i="6"/>
  <c r="AE197" i="6"/>
  <c r="AG197" i="6"/>
  <c r="AH197" i="6"/>
  <c r="AD198" i="6"/>
  <c r="AE198" i="6"/>
  <c r="AG198" i="6"/>
  <c r="AH198" i="6"/>
  <c r="AD199" i="6"/>
  <c r="AE199" i="6"/>
  <c r="AG199" i="6"/>
  <c r="AH199" i="6"/>
  <c r="AD200" i="6"/>
  <c r="AE200" i="6"/>
  <c r="AG200" i="6"/>
  <c r="AH200" i="6"/>
  <c r="AD201" i="6"/>
  <c r="AE201" i="6"/>
  <c r="AG201" i="6"/>
  <c r="AH201" i="6"/>
  <c r="AD202" i="6"/>
  <c r="AE202" i="6"/>
  <c r="AG202" i="6"/>
  <c r="AH202" i="6"/>
  <c r="AD203" i="6"/>
  <c r="AE203" i="6"/>
  <c r="AG203" i="6"/>
  <c r="AH203" i="6"/>
  <c r="AD204" i="6"/>
  <c r="AE204" i="6"/>
  <c r="AG204" i="6"/>
  <c r="AH204" i="6"/>
  <c r="AD205" i="6"/>
  <c r="AE205" i="6"/>
  <c r="AG205" i="6"/>
  <c r="AH205" i="6"/>
  <c r="AD206" i="6"/>
  <c r="AE206" i="6"/>
  <c r="AG206" i="6"/>
  <c r="AH206" i="6"/>
  <c r="AD207" i="6"/>
  <c r="AE207" i="6"/>
  <c r="AG207" i="6"/>
  <c r="AH207" i="6"/>
  <c r="AD208" i="6"/>
  <c r="AE208" i="6"/>
  <c r="AG208" i="6"/>
  <c r="AH208" i="6"/>
  <c r="AD209" i="6"/>
  <c r="AE209" i="6"/>
  <c r="AG209" i="6"/>
  <c r="AH209" i="6"/>
  <c r="AD210" i="6"/>
  <c r="AE210" i="6"/>
  <c r="AG210" i="6"/>
  <c r="AH210" i="6"/>
  <c r="AD211" i="6"/>
  <c r="AE211" i="6"/>
  <c r="AG211" i="6"/>
  <c r="AH211" i="6"/>
  <c r="AD212" i="6"/>
  <c r="AE212" i="6"/>
  <c r="AG212" i="6"/>
  <c r="AH212" i="6"/>
  <c r="AD213" i="6"/>
  <c r="AE213" i="6"/>
  <c r="AG213" i="6"/>
  <c r="AH213" i="6"/>
  <c r="AD214" i="6"/>
  <c r="AE214" i="6"/>
  <c r="AG214" i="6"/>
  <c r="AH214" i="6"/>
  <c r="AD215" i="6"/>
  <c r="AE215" i="6"/>
  <c r="AG215" i="6"/>
  <c r="AH215" i="6"/>
  <c r="AD216" i="6"/>
  <c r="AE216" i="6"/>
  <c r="AG216" i="6"/>
  <c r="AH216" i="6"/>
  <c r="AD217" i="6"/>
  <c r="AE217" i="6"/>
  <c r="AG217" i="6"/>
  <c r="AH217" i="6"/>
  <c r="AD218" i="6"/>
  <c r="AE218" i="6"/>
  <c r="AG218" i="6"/>
  <c r="AH218" i="6"/>
  <c r="AD219" i="6"/>
  <c r="AE219" i="6"/>
  <c r="AG219" i="6"/>
  <c r="AH219" i="6"/>
  <c r="AD220" i="6"/>
  <c r="AE220" i="6"/>
  <c r="AG220" i="6"/>
  <c r="AH220" i="6"/>
  <c r="AD221" i="6"/>
  <c r="AE221" i="6"/>
  <c r="AG221" i="6"/>
  <c r="AH221" i="6"/>
  <c r="AD222" i="6"/>
  <c r="AE222" i="6"/>
  <c r="AG222" i="6"/>
  <c r="AH222" i="6"/>
  <c r="AD223" i="6"/>
  <c r="AE223" i="6"/>
  <c r="AG223" i="6"/>
  <c r="AH223" i="6"/>
  <c r="AD224" i="6"/>
  <c r="AE224" i="6"/>
  <c r="AG224" i="6"/>
  <c r="AH224" i="6"/>
  <c r="AD225" i="6"/>
  <c r="AE225" i="6"/>
  <c r="AG225" i="6"/>
  <c r="AH225" i="6"/>
  <c r="AD226" i="6"/>
  <c r="AE226" i="6"/>
  <c r="AG226" i="6"/>
  <c r="AH226" i="6"/>
  <c r="AD227" i="6"/>
  <c r="AE227" i="6"/>
  <c r="AG227" i="6"/>
  <c r="AH227" i="6"/>
  <c r="AD228" i="6"/>
  <c r="AE228" i="6"/>
  <c r="AG228" i="6"/>
  <c r="AH228" i="6"/>
  <c r="AD229" i="6"/>
  <c r="AE229" i="6"/>
  <c r="AG229" i="6"/>
  <c r="AH229" i="6"/>
  <c r="AD230" i="6"/>
  <c r="AE230" i="6"/>
  <c r="AG230" i="6"/>
  <c r="AH230" i="6"/>
  <c r="AD231" i="6"/>
  <c r="AE231" i="6"/>
  <c r="AG231" i="6"/>
  <c r="AH231" i="6"/>
  <c r="AD232" i="6"/>
  <c r="AE232" i="6"/>
  <c r="AG232" i="6"/>
  <c r="AH232" i="6"/>
  <c r="AD233" i="6"/>
  <c r="AE233" i="6"/>
  <c r="AG233" i="6"/>
  <c r="AH233" i="6"/>
  <c r="AD234" i="6"/>
  <c r="AE234" i="6"/>
  <c r="AG234" i="6"/>
  <c r="AH234" i="6"/>
  <c r="AD235" i="6"/>
  <c r="AE235" i="6"/>
  <c r="AG235" i="6"/>
  <c r="AH235" i="6"/>
  <c r="AD236" i="6"/>
  <c r="AE236" i="6"/>
  <c r="AG236" i="6"/>
  <c r="AH236" i="6"/>
  <c r="AD237" i="6"/>
  <c r="AE237" i="6"/>
  <c r="AG237" i="6"/>
  <c r="AH237" i="6"/>
  <c r="AD238" i="6"/>
  <c r="AE238" i="6"/>
  <c r="AG238" i="6"/>
  <c r="AH238" i="6"/>
  <c r="AD239" i="6"/>
  <c r="AE239" i="6"/>
  <c r="AG239" i="6"/>
  <c r="AH239" i="6"/>
  <c r="AD240" i="6"/>
  <c r="AE240" i="6"/>
  <c r="AG240" i="6"/>
  <c r="AH240" i="6"/>
  <c r="AD241" i="6"/>
  <c r="AE241" i="6"/>
  <c r="AG241" i="6"/>
  <c r="AH241" i="6"/>
  <c r="AD242" i="6"/>
  <c r="AE242" i="6"/>
  <c r="AG242" i="6"/>
  <c r="AH242" i="6"/>
  <c r="AD243" i="6"/>
  <c r="AE243" i="6"/>
  <c r="AG243" i="6"/>
  <c r="AH243" i="6"/>
  <c r="AD244" i="6"/>
  <c r="AE244" i="6"/>
  <c r="AG244" i="6"/>
  <c r="AH244" i="6"/>
  <c r="AD245" i="6"/>
  <c r="AE245" i="6"/>
  <c r="AG245" i="6"/>
  <c r="AH245" i="6"/>
  <c r="AD246" i="6"/>
  <c r="AE246" i="6"/>
  <c r="AG246" i="6"/>
  <c r="AH246" i="6"/>
  <c r="AD247" i="6"/>
  <c r="AE247" i="6"/>
  <c r="AG247" i="6"/>
  <c r="AH247" i="6"/>
  <c r="AD248" i="6"/>
  <c r="AE248" i="6"/>
  <c r="AG248" i="6"/>
  <c r="AH248" i="6"/>
  <c r="AD249" i="6"/>
  <c r="AE249" i="6"/>
  <c r="AG249" i="6"/>
  <c r="AH249" i="6"/>
  <c r="AD250" i="6"/>
  <c r="AE250" i="6"/>
  <c r="AG250" i="6"/>
  <c r="AH250" i="6"/>
  <c r="AD251" i="6"/>
  <c r="AE251" i="6"/>
  <c r="AG251" i="6"/>
  <c r="AH251" i="6"/>
  <c r="AD252" i="6"/>
  <c r="AE252" i="6"/>
  <c r="AG252" i="6"/>
  <c r="AH252" i="6"/>
  <c r="AD253" i="6"/>
  <c r="AE253" i="6"/>
  <c r="AG253" i="6"/>
  <c r="AH253" i="6"/>
  <c r="AD254" i="6"/>
  <c r="AE254" i="6"/>
  <c r="AG254" i="6"/>
  <c r="AH254" i="6"/>
  <c r="AD255" i="6"/>
  <c r="AE255" i="6"/>
  <c r="AG255" i="6"/>
  <c r="AH255" i="6"/>
  <c r="AD256" i="6"/>
  <c r="AE256" i="6"/>
  <c r="AG256" i="6"/>
  <c r="AH256" i="6"/>
  <c r="AD257" i="6"/>
  <c r="AE257" i="6"/>
  <c r="AG257" i="6"/>
  <c r="AH257" i="6"/>
  <c r="AD258" i="6"/>
  <c r="AE258" i="6"/>
  <c r="AG258" i="6"/>
  <c r="AH258" i="6"/>
  <c r="AD259" i="6"/>
  <c r="AE259" i="6"/>
  <c r="AG259" i="6"/>
  <c r="AH259" i="6"/>
  <c r="AD260" i="6"/>
  <c r="AE260" i="6"/>
  <c r="AG260" i="6"/>
  <c r="AH260" i="6"/>
  <c r="AD261" i="6"/>
  <c r="AE261" i="6"/>
  <c r="AG261" i="6"/>
  <c r="AH261" i="6"/>
  <c r="AD262" i="6"/>
  <c r="AE262" i="6"/>
  <c r="AG262" i="6"/>
  <c r="AH262" i="6"/>
  <c r="AD263" i="6"/>
  <c r="AE263" i="6"/>
  <c r="AG263" i="6"/>
  <c r="AH263" i="6"/>
  <c r="AD264" i="6"/>
  <c r="AE264" i="6"/>
  <c r="AG264" i="6"/>
  <c r="AH264" i="6"/>
  <c r="AD265" i="6"/>
  <c r="AE265" i="6"/>
  <c r="AG265" i="6"/>
  <c r="AH265" i="6"/>
  <c r="AD266" i="6"/>
  <c r="AE266" i="6"/>
  <c r="AG266" i="6"/>
  <c r="AH266" i="6"/>
  <c r="AD267" i="6"/>
  <c r="AE267" i="6"/>
  <c r="AG267" i="6"/>
  <c r="AH267" i="6"/>
  <c r="AD268" i="6"/>
  <c r="AE268" i="6"/>
  <c r="AG268" i="6"/>
  <c r="AH268" i="6"/>
  <c r="AD269" i="6"/>
  <c r="AE269" i="6"/>
  <c r="AG269" i="6"/>
  <c r="AH269" i="6"/>
  <c r="AD270" i="6"/>
  <c r="AE270" i="6"/>
  <c r="AG270" i="6"/>
  <c r="AH270" i="6"/>
  <c r="AD271" i="6"/>
  <c r="AE271" i="6"/>
  <c r="AG271" i="6"/>
  <c r="AH271" i="6"/>
  <c r="AD272" i="6"/>
  <c r="AE272" i="6"/>
  <c r="AG272" i="6"/>
  <c r="AH272" i="6"/>
  <c r="AD273" i="6"/>
  <c r="AE273" i="6"/>
  <c r="AG273" i="6"/>
  <c r="AH273" i="6"/>
  <c r="AD274" i="6"/>
  <c r="AE274" i="6"/>
  <c r="AG274" i="6"/>
  <c r="AH274" i="6"/>
  <c r="AD275" i="6"/>
  <c r="AE275" i="6"/>
  <c r="AG275" i="6"/>
  <c r="AH275" i="6"/>
  <c r="AD276" i="6"/>
  <c r="AE276" i="6"/>
  <c r="AG276" i="6"/>
  <c r="AH276" i="6"/>
  <c r="AD277" i="6"/>
  <c r="AE277" i="6"/>
  <c r="AG277" i="6"/>
  <c r="AH277" i="6"/>
  <c r="AD278" i="6"/>
  <c r="AE278" i="6"/>
  <c r="AG278" i="6"/>
  <c r="AH278" i="6"/>
  <c r="AD279" i="6"/>
  <c r="AE279" i="6"/>
  <c r="AG279" i="6"/>
  <c r="AH279" i="6"/>
  <c r="AD280" i="6"/>
  <c r="AE280" i="6"/>
  <c r="AG280" i="6"/>
  <c r="AH280" i="6"/>
  <c r="AD281" i="6"/>
  <c r="AE281" i="6"/>
  <c r="AG281" i="6"/>
  <c r="AH281" i="6"/>
  <c r="AD282" i="6"/>
  <c r="AE282" i="6"/>
  <c r="AG282" i="6"/>
  <c r="AH282" i="6"/>
  <c r="AD283" i="6"/>
  <c r="AE283" i="6"/>
  <c r="AG283" i="6"/>
  <c r="AH283" i="6"/>
  <c r="AD284" i="6"/>
  <c r="AE284" i="6"/>
  <c r="AG284" i="6"/>
  <c r="AH284" i="6"/>
  <c r="AD285" i="6"/>
  <c r="AE285" i="6"/>
  <c r="AG285" i="6"/>
  <c r="AH285" i="6"/>
  <c r="AD286" i="6"/>
  <c r="AE286" i="6"/>
  <c r="AG286" i="6"/>
  <c r="AH286" i="6"/>
  <c r="AD287" i="6"/>
  <c r="AE287" i="6"/>
  <c r="AG287" i="6"/>
  <c r="AH287" i="6"/>
  <c r="AD288" i="6"/>
  <c r="AE288" i="6"/>
  <c r="AG288" i="6"/>
  <c r="AH288" i="6"/>
  <c r="AD289" i="6"/>
  <c r="AE289" i="6"/>
  <c r="AG289" i="6"/>
  <c r="AH289" i="6"/>
  <c r="AD290" i="6"/>
  <c r="AE290" i="6"/>
  <c r="AG290" i="6"/>
  <c r="AH290" i="6"/>
  <c r="AD291" i="6"/>
  <c r="AE291" i="6"/>
  <c r="AG291" i="6"/>
  <c r="AH291" i="6"/>
  <c r="AD292" i="6"/>
  <c r="AE292" i="6"/>
  <c r="AG292" i="6"/>
  <c r="AH292" i="6"/>
  <c r="AD293" i="6"/>
  <c r="AE293" i="6"/>
  <c r="AG293" i="6"/>
  <c r="AH293" i="6"/>
  <c r="AD294" i="6"/>
  <c r="AE294" i="6"/>
  <c r="AG294" i="6"/>
  <c r="AH294" i="6"/>
  <c r="AD295" i="6"/>
  <c r="AE295" i="6"/>
  <c r="AG295" i="6"/>
  <c r="AH295" i="6"/>
  <c r="AD296" i="6"/>
  <c r="AE296" i="6"/>
  <c r="AG296" i="6"/>
  <c r="AH296" i="6"/>
  <c r="AD297" i="6"/>
  <c r="AE297" i="6"/>
  <c r="AG297" i="6"/>
  <c r="AH297" i="6"/>
  <c r="AD298" i="6"/>
  <c r="AE298" i="6"/>
  <c r="AG298" i="6"/>
  <c r="AH298" i="6"/>
  <c r="AD299" i="6"/>
  <c r="AE299" i="6"/>
  <c r="AG299" i="6"/>
  <c r="AH299" i="6"/>
  <c r="AD300" i="6"/>
  <c r="AE300" i="6"/>
  <c r="AG300" i="6"/>
  <c r="AH300" i="6"/>
  <c r="AD301" i="6"/>
  <c r="AE301" i="6"/>
  <c r="AG301" i="6"/>
  <c r="AH301" i="6"/>
  <c r="AD302" i="6"/>
  <c r="AE302" i="6"/>
  <c r="AG302" i="6"/>
  <c r="AH302" i="6"/>
  <c r="AD303" i="6"/>
  <c r="AE303" i="6"/>
  <c r="AG303" i="6"/>
  <c r="AH303" i="6"/>
  <c r="AD304" i="6"/>
  <c r="AE304" i="6"/>
  <c r="AG304" i="6"/>
  <c r="AH304" i="6"/>
  <c r="AD305" i="6"/>
  <c r="AE305" i="6"/>
  <c r="AG305" i="6"/>
  <c r="AH305" i="6"/>
  <c r="AD306" i="6"/>
  <c r="AE306" i="6"/>
  <c r="AG306" i="6"/>
  <c r="AH306" i="6"/>
  <c r="AD307" i="6"/>
  <c r="AE307" i="6"/>
  <c r="AG307" i="6"/>
  <c r="AH307" i="6"/>
  <c r="AD308" i="6"/>
  <c r="AE308" i="6"/>
  <c r="AG308" i="6"/>
  <c r="AH308" i="6"/>
  <c r="AD309" i="6"/>
  <c r="AE309" i="6"/>
  <c r="AG309" i="6"/>
  <c r="AH309" i="6"/>
  <c r="AD310" i="6"/>
  <c r="AE310" i="6"/>
  <c r="AG310" i="6"/>
  <c r="AH310" i="6"/>
  <c r="AD311" i="6"/>
  <c r="AE311" i="6"/>
  <c r="AG311" i="6"/>
  <c r="AH311" i="6"/>
  <c r="AD312" i="6"/>
  <c r="AE312" i="6"/>
  <c r="AG312" i="6"/>
  <c r="AH312" i="6"/>
  <c r="AD313" i="6"/>
  <c r="AE313" i="6"/>
  <c r="AG313" i="6"/>
  <c r="AH313" i="6"/>
  <c r="AD314" i="6"/>
  <c r="AE314" i="6"/>
  <c r="AG314" i="6"/>
  <c r="AH314" i="6"/>
  <c r="AD315" i="6"/>
  <c r="AE315" i="6"/>
  <c r="AG315" i="6"/>
  <c r="AH315" i="6"/>
  <c r="AD316" i="6"/>
  <c r="AE316" i="6"/>
  <c r="AG316" i="6"/>
  <c r="AH316" i="6"/>
  <c r="AD317" i="6"/>
  <c r="AE317" i="6"/>
  <c r="AG317" i="6"/>
  <c r="AH317" i="6"/>
  <c r="AD318" i="6"/>
  <c r="AE318" i="6"/>
  <c r="AG318" i="6"/>
  <c r="AH318" i="6"/>
  <c r="AD319" i="6"/>
  <c r="AE319" i="6"/>
  <c r="AG319" i="6"/>
  <c r="AH319" i="6"/>
  <c r="AD320" i="6"/>
  <c r="AE320" i="6"/>
  <c r="AG320" i="6"/>
  <c r="AH320" i="6"/>
  <c r="AD321" i="6"/>
  <c r="AE321" i="6"/>
  <c r="AG321" i="6"/>
  <c r="AH321" i="6"/>
  <c r="AD322" i="6"/>
  <c r="AE322" i="6"/>
  <c r="AG322" i="6"/>
  <c r="AH322" i="6"/>
  <c r="AD323" i="6"/>
  <c r="AE323" i="6"/>
  <c r="AG323" i="6"/>
  <c r="AH323" i="6"/>
  <c r="AD324" i="6"/>
  <c r="AE324" i="6"/>
  <c r="AG324" i="6"/>
  <c r="AH324" i="6"/>
  <c r="AD325" i="6"/>
  <c r="AE325" i="6"/>
  <c r="AG325" i="6"/>
  <c r="AH325" i="6"/>
  <c r="AD326" i="6"/>
  <c r="AE326" i="6"/>
  <c r="AG326" i="6"/>
  <c r="AH326" i="6"/>
  <c r="AD327" i="6"/>
  <c r="AE327" i="6"/>
  <c r="AG327" i="6"/>
  <c r="AH327" i="6"/>
  <c r="AD328" i="6"/>
  <c r="AE328" i="6"/>
  <c r="AG328" i="6"/>
  <c r="AH328" i="6"/>
  <c r="AD329" i="6"/>
  <c r="AE329" i="6"/>
  <c r="AG329" i="6"/>
  <c r="AH329" i="6"/>
  <c r="AD330" i="6"/>
  <c r="AE330" i="6"/>
  <c r="AG330" i="6"/>
  <c r="AH330" i="6"/>
  <c r="AD331" i="6"/>
  <c r="AE331" i="6"/>
  <c r="AG331" i="6"/>
  <c r="AH331" i="6"/>
  <c r="AD332" i="6"/>
  <c r="AE332" i="6"/>
  <c r="AG332" i="6"/>
  <c r="AH332" i="6"/>
  <c r="AD333" i="6"/>
  <c r="AE333" i="6"/>
  <c r="AG333" i="6"/>
  <c r="AH333" i="6"/>
  <c r="AD334" i="6"/>
  <c r="AE334" i="6"/>
  <c r="AG334" i="6"/>
  <c r="AH334" i="6"/>
  <c r="AD335" i="6"/>
  <c r="AE335" i="6"/>
  <c r="AG335" i="6"/>
  <c r="AH335" i="6"/>
  <c r="AD336" i="6"/>
  <c r="AE336" i="6"/>
  <c r="AG336" i="6"/>
  <c r="AH336" i="6"/>
  <c r="AD337" i="6"/>
  <c r="AE337" i="6"/>
  <c r="AG337" i="6"/>
  <c r="AH337" i="6"/>
  <c r="AD338" i="6"/>
  <c r="AE338" i="6"/>
  <c r="AG338" i="6"/>
  <c r="AH338" i="6"/>
  <c r="AD339" i="6"/>
  <c r="AE339" i="6"/>
  <c r="AG339" i="6"/>
  <c r="AH339" i="6"/>
  <c r="AD340" i="6"/>
  <c r="AE340" i="6"/>
  <c r="AG340" i="6"/>
  <c r="AH340" i="6"/>
  <c r="AD341" i="6"/>
  <c r="AE341" i="6"/>
  <c r="AG341" i="6"/>
  <c r="AH341" i="6"/>
  <c r="AD342" i="6"/>
  <c r="AE342" i="6"/>
  <c r="AG342" i="6"/>
  <c r="AH342" i="6"/>
  <c r="AD343" i="6"/>
  <c r="AE343" i="6"/>
  <c r="AG343" i="6"/>
  <c r="AH343" i="6"/>
  <c r="AD344" i="6"/>
  <c r="AE344" i="6"/>
  <c r="AG344" i="6"/>
  <c r="AH344" i="6"/>
  <c r="AD345" i="6"/>
  <c r="AE345" i="6"/>
  <c r="AG345" i="6"/>
  <c r="AH345" i="6"/>
  <c r="AD346" i="6"/>
  <c r="AE346" i="6"/>
  <c r="AG346" i="6"/>
  <c r="AH346" i="6"/>
  <c r="AD347" i="6"/>
  <c r="AE347" i="6"/>
  <c r="AG347" i="6"/>
  <c r="AH347" i="6"/>
  <c r="AD348" i="6"/>
  <c r="AE348" i="6"/>
  <c r="AG348" i="6"/>
  <c r="AH348" i="6"/>
  <c r="AD349" i="6"/>
  <c r="AE349" i="6"/>
  <c r="AG349" i="6"/>
  <c r="AH349" i="6"/>
  <c r="AD350" i="6"/>
  <c r="AE350" i="6"/>
  <c r="AG350" i="6"/>
  <c r="AH350" i="6"/>
  <c r="AD351" i="6"/>
  <c r="AE351" i="6"/>
  <c r="AG351" i="6"/>
  <c r="AH351" i="6"/>
  <c r="AD352" i="6"/>
  <c r="AE352" i="6"/>
  <c r="AG352" i="6"/>
  <c r="AH352" i="6"/>
  <c r="AD353" i="6"/>
  <c r="AE353" i="6"/>
  <c r="AG353" i="6"/>
  <c r="AH353" i="6"/>
  <c r="AD354" i="6"/>
  <c r="AE354" i="6"/>
  <c r="AG354" i="6"/>
  <c r="AH354" i="6"/>
  <c r="AD355" i="6"/>
  <c r="AE355" i="6"/>
  <c r="AG355" i="6"/>
  <c r="AH355" i="6"/>
  <c r="AD356" i="6"/>
  <c r="AE356" i="6"/>
  <c r="AG356" i="6"/>
  <c r="AH356" i="6"/>
  <c r="AD357" i="6"/>
  <c r="AE357" i="6"/>
  <c r="AG357" i="6"/>
  <c r="AH357" i="6"/>
  <c r="AD358" i="6"/>
  <c r="AE358" i="6"/>
  <c r="AG358" i="6"/>
  <c r="AH358" i="6"/>
  <c r="AD359" i="6"/>
  <c r="AE359" i="6"/>
  <c r="AG359" i="6"/>
  <c r="AH359" i="6"/>
  <c r="AD360" i="6"/>
  <c r="AE360" i="6"/>
  <c r="AG360" i="6"/>
  <c r="AH360" i="6"/>
  <c r="AD361" i="6"/>
  <c r="AE361" i="6"/>
  <c r="AG361" i="6"/>
  <c r="AH361" i="6"/>
  <c r="AD362" i="6"/>
  <c r="AE362" i="6"/>
  <c r="AG362" i="6"/>
  <c r="AH362" i="6"/>
  <c r="AD363" i="6"/>
  <c r="AE363" i="6"/>
  <c r="AG363" i="6"/>
  <c r="AH363" i="6"/>
  <c r="AD364" i="6"/>
  <c r="AE364" i="6"/>
  <c r="AG364" i="6"/>
  <c r="AH364" i="6"/>
  <c r="AD365" i="6"/>
  <c r="AE365" i="6"/>
  <c r="AG365" i="6"/>
  <c r="AH365" i="6"/>
  <c r="AD366" i="6"/>
  <c r="AE366" i="6"/>
  <c r="AG366" i="6"/>
  <c r="AH366" i="6"/>
  <c r="AD367" i="6"/>
  <c r="AE367" i="6"/>
  <c r="AG367" i="6"/>
  <c r="AH367" i="6"/>
  <c r="AD368" i="6"/>
  <c r="AE368" i="6"/>
  <c r="AG368" i="6"/>
  <c r="AH368" i="6"/>
  <c r="AD369" i="6"/>
  <c r="AE369" i="6"/>
  <c r="AG369" i="6"/>
  <c r="AH369" i="6"/>
  <c r="AD370" i="6"/>
  <c r="AE370" i="6"/>
  <c r="AG370" i="6"/>
  <c r="AH370" i="6"/>
  <c r="AD371" i="6"/>
  <c r="AE371" i="6"/>
  <c r="AG371" i="6"/>
  <c r="AH371" i="6"/>
  <c r="AD372" i="6"/>
  <c r="AE372" i="6"/>
  <c r="AG372" i="6"/>
  <c r="AH372" i="6"/>
  <c r="AD373" i="6"/>
  <c r="AE373" i="6"/>
  <c r="AG373" i="6"/>
  <c r="AH373" i="6"/>
  <c r="AD374" i="6"/>
  <c r="AE374" i="6"/>
  <c r="AG374" i="6"/>
  <c r="AH374" i="6"/>
  <c r="AD375" i="6"/>
  <c r="AE375" i="6"/>
  <c r="AG375" i="6"/>
  <c r="AH375" i="6"/>
  <c r="AD376" i="6"/>
  <c r="AE376" i="6"/>
  <c r="AG376" i="6"/>
  <c r="AH376" i="6"/>
  <c r="AD377" i="6"/>
  <c r="AE377" i="6"/>
  <c r="AG377" i="6"/>
  <c r="AH377" i="6"/>
  <c r="AD378" i="6"/>
  <c r="AE378" i="6"/>
  <c r="AG378" i="6"/>
  <c r="AH378" i="6"/>
  <c r="AD379" i="6"/>
  <c r="AE379" i="6"/>
  <c r="AG379" i="6"/>
  <c r="AH379" i="6"/>
  <c r="AD380" i="6"/>
  <c r="AE380" i="6"/>
  <c r="AG380" i="6"/>
  <c r="AH380" i="6"/>
  <c r="AD381" i="6"/>
  <c r="AE381" i="6"/>
  <c r="AG381" i="6"/>
  <c r="AH381" i="6"/>
  <c r="AD382" i="6"/>
  <c r="AE382" i="6"/>
  <c r="AG382" i="6"/>
  <c r="AH382" i="6"/>
  <c r="AD383" i="6"/>
  <c r="AE383" i="6"/>
  <c r="AG383" i="6"/>
  <c r="AH383" i="6"/>
  <c r="AD384" i="6"/>
  <c r="AE384" i="6"/>
  <c r="AG384" i="6"/>
  <c r="AH384" i="6"/>
  <c r="AD385" i="6"/>
  <c r="AE385" i="6"/>
  <c r="AG385" i="6"/>
  <c r="AH385" i="6"/>
  <c r="AD386" i="6"/>
  <c r="AE386" i="6"/>
  <c r="AG386" i="6"/>
  <c r="AH386" i="6"/>
  <c r="AD387" i="6"/>
  <c r="AE387" i="6"/>
  <c r="AG387" i="6"/>
  <c r="AH387" i="6"/>
  <c r="AD388" i="6"/>
  <c r="AE388" i="6"/>
  <c r="AG388" i="6"/>
  <c r="AH388" i="6"/>
  <c r="AD389" i="6"/>
  <c r="AE389" i="6"/>
  <c r="AG389" i="6"/>
  <c r="AH389" i="6"/>
  <c r="AD390" i="6"/>
  <c r="AE390" i="6"/>
  <c r="AG390" i="6"/>
  <c r="AH390" i="6"/>
  <c r="AD391" i="6"/>
  <c r="AE391" i="6"/>
  <c r="AG391" i="6"/>
  <c r="AH391" i="6"/>
  <c r="AD392" i="6"/>
  <c r="AE392" i="6"/>
  <c r="AG392" i="6"/>
  <c r="AH392" i="6"/>
  <c r="AD393" i="6"/>
  <c r="AE393" i="6"/>
  <c r="AG393" i="6"/>
  <c r="AH393" i="6"/>
  <c r="AD394" i="6"/>
  <c r="AE394" i="6"/>
  <c r="AG394" i="6"/>
  <c r="AH394" i="6"/>
  <c r="AD395" i="6"/>
  <c r="AE395" i="6"/>
  <c r="AG395" i="6"/>
  <c r="AH395" i="6"/>
  <c r="AD396" i="6"/>
  <c r="AE396" i="6"/>
  <c r="AG396" i="6"/>
  <c r="AH396" i="6"/>
  <c r="AD397" i="6"/>
  <c r="AE397" i="6"/>
  <c r="AG397" i="6"/>
  <c r="AH397" i="6"/>
  <c r="AD398" i="6"/>
  <c r="AE398" i="6"/>
  <c r="AG398" i="6"/>
  <c r="AH398" i="6"/>
  <c r="AD399" i="6"/>
  <c r="AE399" i="6"/>
  <c r="AG399" i="6"/>
  <c r="AH399" i="6"/>
  <c r="AD400" i="6"/>
  <c r="AE400" i="6"/>
  <c r="AG400" i="6"/>
  <c r="AH400" i="6"/>
  <c r="AD401" i="6"/>
  <c r="AE401" i="6"/>
  <c r="AG401" i="6"/>
  <c r="AH401" i="6"/>
  <c r="AD402" i="6"/>
  <c r="AE402" i="6"/>
  <c r="AG402" i="6"/>
  <c r="AH402" i="6"/>
  <c r="AD403" i="6"/>
  <c r="AE403" i="6"/>
  <c r="AG403" i="6"/>
  <c r="AH403" i="6"/>
  <c r="AD404" i="6"/>
  <c r="AE404" i="6"/>
  <c r="AG404" i="6"/>
  <c r="AH404" i="6"/>
  <c r="AD405" i="6"/>
  <c r="AE405" i="6"/>
  <c r="AG405" i="6"/>
  <c r="AH405" i="6"/>
  <c r="AD406" i="6"/>
  <c r="AE406" i="6"/>
  <c r="AG406" i="6"/>
  <c r="AH406" i="6"/>
  <c r="AD407" i="6"/>
  <c r="AE407" i="6"/>
  <c r="AG407" i="6"/>
  <c r="AH407" i="6"/>
  <c r="AD408" i="6"/>
  <c r="AE408" i="6"/>
  <c r="AG408" i="6"/>
  <c r="AH408" i="6"/>
  <c r="AD409" i="6"/>
  <c r="AE409" i="6"/>
  <c r="AG409" i="6"/>
  <c r="AH409" i="6"/>
  <c r="AD410" i="6"/>
  <c r="AE410" i="6"/>
  <c r="AG410" i="6"/>
  <c r="AH410" i="6"/>
  <c r="AD411" i="6"/>
  <c r="AE411" i="6"/>
  <c r="AG411" i="6"/>
  <c r="AH411" i="6"/>
  <c r="AD412" i="6"/>
  <c r="AE412" i="6"/>
  <c r="AG412" i="6"/>
  <c r="AH412" i="6"/>
  <c r="AD413" i="6"/>
  <c r="AE413" i="6"/>
  <c r="AG413" i="6"/>
  <c r="AH413" i="6"/>
  <c r="AD414" i="6"/>
  <c r="AE414" i="6"/>
  <c r="AG414" i="6"/>
  <c r="AH414" i="6"/>
  <c r="AD415" i="6"/>
  <c r="AE415" i="6"/>
  <c r="AG415" i="6"/>
  <c r="AH415" i="6"/>
  <c r="AD416" i="6"/>
  <c r="AE416" i="6"/>
  <c r="AG416" i="6"/>
  <c r="AH416" i="6"/>
  <c r="AD417" i="6"/>
  <c r="AE417" i="6"/>
  <c r="AG417" i="6"/>
  <c r="AH417" i="6"/>
  <c r="AD418" i="6"/>
  <c r="AE418" i="6"/>
  <c r="AG418" i="6"/>
  <c r="AH418" i="6"/>
  <c r="AD419" i="6"/>
  <c r="AE419" i="6"/>
  <c r="AG419" i="6"/>
  <c r="AH419" i="6"/>
  <c r="AD420" i="6"/>
  <c r="AE420" i="6"/>
  <c r="AG420" i="6"/>
  <c r="AH420" i="6"/>
  <c r="AD421" i="6"/>
  <c r="AE421" i="6"/>
  <c r="AG421" i="6"/>
  <c r="AH421" i="6"/>
  <c r="AD422" i="6"/>
  <c r="AE422" i="6"/>
  <c r="AG422" i="6"/>
  <c r="AH422" i="6"/>
  <c r="AD423" i="6"/>
  <c r="AE423" i="6"/>
  <c r="AG423" i="6"/>
  <c r="AH423" i="6"/>
  <c r="AD424" i="6"/>
  <c r="AE424" i="6"/>
  <c r="AG424" i="6"/>
  <c r="AH424" i="6"/>
  <c r="AD425" i="6"/>
  <c r="AE425" i="6"/>
  <c r="AG425" i="6"/>
  <c r="AH425" i="6"/>
  <c r="AD426" i="6"/>
  <c r="AE426" i="6"/>
  <c r="AG426" i="6"/>
  <c r="AH426" i="6"/>
  <c r="AD427" i="6"/>
  <c r="AE427" i="6"/>
  <c r="AG427" i="6"/>
  <c r="AH427" i="6"/>
  <c r="AD428" i="6"/>
  <c r="AE428" i="6"/>
  <c r="AG428" i="6"/>
  <c r="AH428" i="6"/>
  <c r="AD429" i="6"/>
  <c r="AE429" i="6"/>
  <c r="AG429" i="6"/>
  <c r="AH429" i="6"/>
  <c r="AD430" i="6"/>
  <c r="AE430" i="6"/>
  <c r="AG430" i="6"/>
  <c r="AH430" i="6"/>
  <c r="AD431" i="6"/>
  <c r="AE431" i="6"/>
  <c r="AG431" i="6"/>
  <c r="AH431" i="6"/>
  <c r="AD432" i="6"/>
  <c r="AE432" i="6"/>
  <c r="AG432" i="6"/>
  <c r="AH432" i="6"/>
  <c r="AD433" i="6"/>
  <c r="AE433" i="6"/>
  <c r="AG433" i="6"/>
  <c r="AH433" i="6"/>
  <c r="AD434" i="6"/>
  <c r="AE434" i="6"/>
  <c r="AG434" i="6"/>
  <c r="AH434" i="6"/>
  <c r="AD435" i="6"/>
  <c r="AE435" i="6"/>
  <c r="AG435" i="6"/>
  <c r="AH435" i="6"/>
  <c r="AD436" i="6"/>
  <c r="AE436" i="6"/>
  <c r="AG436" i="6"/>
  <c r="AH436" i="6"/>
  <c r="AD437" i="6"/>
  <c r="AE437" i="6"/>
  <c r="AG437" i="6"/>
  <c r="AH437" i="6"/>
  <c r="AD438" i="6"/>
  <c r="AE438" i="6"/>
  <c r="AG438" i="6"/>
  <c r="AH438" i="6"/>
  <c r="AD439" i="6"/>
  <c r="AE439" i="6"/>
  <c r="AG439" i="6"/>
  <c r="AH439" i="6"/>
  <c r="AD440" i="6"/>
  <c r="AE440" i="6"/>
  <c r="AG440" i="6"/>
  <c r="AH440" i="6"/>
  <c r="AD441" i="6"/>
  <c r="AE441" i="6"/>
  <c r="AG441" i="6"/>
  <c r="AH441" i="6"/>
  <c r="AD442" i="6"/>
  <c r="AE442" i="6"/>
  <c r="AG442" i="6"/>
  <c r="AH442" i="6"/>
  <c r="AD443" i="6"/>
  <c r="AE443" i="6"/>
  <c r="AG443" i="6"/>
  <c r="AH443" i="6"/>
  <c r="AD444" i="6"/>
  <c r="AE444" i="6"/>
  <c r="AG444" i="6"/>
  <c r="AH444" i="6"/>
  <c r="AD445" i="6"/>
  <c r="AE445" i="6"/>
  <c r="AG445" i="6"/>
  <c r="AH445" i="6"/>
  <c r="AD446" i="6"/>
  <c r="AE446" i="6"/>
  <c r="AG446" i="6"/>
  <c r="AH446" i="6"/>
  <c r="AD447" i="6"/>
  <c r="AE447" i="6"/>
  <c r="AG447" i="6"/>
  <c r="AH447" i="6"/>
  <c r="AD448" i="6"/>
  <c r="AE448" i="6"/>
  <c r="AG448" i="6"/>
  <c r="AH448" i="6"/>
  <c r="AD449" i="6"/>
  <c r="AE449" i="6"/>
  <c r="AG449" i="6"/>
  <c r="AH449" i="6"/>
  <c r="AD450" i="6"/>
  <c r="AE450" i="6"/>
  <c r="AG450" i="6"/>
  <c r="AH450" i="6"/>
  <c r="AD451" i="6"/>
  <c r="AE451" i="6"/>
  <c r="AG451" i="6"/>
  <c r="AH451" i="6"/>
  <c r="AD452" i="6"/>
  <c r="AE452" i="6"/>
  <c r="AG452" i="6"/>
  <c r="AH452" i="6"/>
  <c r="AD453" i="6"/>
  <c r="AE453" i="6"/>
  <c r="AG453" i="6"/>
  <c r="AH453" i="6"/>
  <c r="AD454" i="6"/>
  <c r="AE454" i="6"/>
  <c r="AG454" i="6"/>
  <c r="AH454" i="6"/>
  <c r="AD455" i="6"/>
  <c r="AE455" i="6"/>
  <c r="AG455" i="6"/>
  <c r="AH455" i="6"/>
  <c r="AD456" i="6"/>
  <c r="AE456" i="6"/>
  <c r="AG456" i="6"/>
  <c r="AH456" i="6"/>
  <c r="AD457" i="6"/>
  <c r="AE457" i="6"/>
  <c r="AG457" i="6"/>
  <c r="AH457" i="6"/>
  <c r="AD458" i="6"/>
  <c r="AE458" i="6"/>
  <c r="AG458" i="6"/>
  <c r="AH458" i="6"/>
  <c r="AD459" i="6"/>
  <c r="AE459" i="6"/>
  <c r="AG459" i="6"/>
  <c r="AH459" i="6"/>
  <c r="AD460" i="6"/>
  <c r="AE460" i="6"/>
  <c r="AG460" i="6"/>
  <c r="AH460" i="6"/>
  <c r="AD461" i="6"/>
  <c r="AE461" i="6"/>
  <c r="AG461" i="6"/>
  <c r="AH461" i="6"/>
  <c r="AD462" i="6"/>
  <c r="AE462" i="6"/>
  <c r="AG462" i="6"/>
  <c r="AH462" i="6"/>
  <c r="AD463" i="6"/>
  <c r="AE463" i="6"/>
  <c r="AG463" i="6"/>
  <c r="AH463" i="6"/>
  <c r="AD464" i="6"/>
  <c r="AE464" i="6"/>
  <c r="AG464" i="6"/>
  <c r="AH464" i="6"/>
  <c r="AD465" i="6"/>
  <c r="AE465" i="6"/>
  <c r="AG465" i="6"/>
  <c r="AH465" i="6"/>
  <c r="AD466" i="6"/>
  <c r="AE466" i="6"/>
  <c r="AG466" i="6"/>
  <c r="AH466" i="6"/>
  <c r="AD467" i="6"/>
  <c r="AE467" i="6"/>
  <c r="AG467" i="6"/>
  <c r="AH467" i="6"/>
  <c r="AD468" i="6"/>
  <c r="AE468" i="6"/>
  <c r="AG468" i="6"/>
  <c r="AH468" i="6"/>
  <c r="AD469" i="6"/>
  <c r="AE469" i="6"/>
  <c r="AG469" i="6"/>
  <c r="AH469" i="6"/>
  <c r="AD470" i="6"/>
  <c r="AE470" i="6"/>
  <c r="AG470" i="6"/>
  <c r="AH470" i="6"/>
  <c r="AD471" i="6"/>
  <c r="AE471" i="6"/>
  <c r="AG471" i="6"/>
  <c r="AH471" i="6"/>
  <c r="AD472" i="6"/>
  <c r="AE472" i="6"/>
  <c r="AG472" i="6"/>
  <c r="AH472" i="6"/>
  <c r="AD473" i="6"/>
  <c r="AE473" i="6"/>
  <c r="AG473" i="6"/>
  <c r="AH473" i="6"/>
  <c r="AD474" i="6"/>
  <c r="AE474" i="6"/>
  <c r="AG474" i="6"/>
  <c r="AH474" i="6"/>
  <c r="AD475" i="6"/>
  <c r="AE475" i="6"/>
  <c r="AG475" i="6"/>
  <c r="AH475" i="6"/>
  <c r="AD476" i="6"/>
  <c r="AE476" i="6"/>
  <c r="AG476" i="6"/>
  <c r="AH476" i="6"/>
  <c r="AD477" i="6"/>
  <c r="AE477" i="6"/>
  <c r="AG477" i="6"/>
  <c r="AH477" i="6"/>
  <c r="AD478" i="6"/>
  <c r="AE478" i="6"/>
  <c r="AG478" i="6"/>
  <c r="AH478" i="6"/>
  <c r="AD479" i="6"/>
  <c r="AE479" i="6"/>
  <c r="AG479" i="6"/>
  <c r="AH479" i="6"/>
  <c r="AD480" i="6"/>
  <c r="AE480" i="6"/>
  <c r="AG480" i="6"/>
  <c r="AH480" i="6"/>
  <c r="AD481" i="6"/>
  <c r="AE481" i="6"/>
  <c r="AG481" i="6"/>
  <c r="AH481" i="6"/>
  <c r="AD482" i="6"/>
  <c r="AE482" i="6"/>
  <c r="AG482" i="6"/>
  <c r="AH482" i="6"/>
  <c r="AD483" i="6"/>
  <c r="AE483" i="6"/>
  <c r="AG483" i="6"/>
  <c r="AH483" i="6"/>
  <c r="AD484" i="6"/>
  <c r="AE484" i="6"/>
  <c r="AG484" i="6"/>
  <c r="AH484" i="6"/>
  <c r="AD485" i="6"/>
  <c r="AE485" i="6"/>
  <c r="AG485" i="6"/>
  <c r="AH485" i="6"/>
  <c r="AD486" i="6"/>
  <c r="AE486" i="6"/>
  <c r="AG486" i="6"/>
  <c r="AH486" i="6"/>
  <c r="AD487" i="6"/>
  <c r="AE487" i="6"/>
  <c r="AG487" i="6"/>
  <c r="AH487" i="6"/>
  <c r="AD488" i="6"/>
  <c r="AE488" i="6"/>
  <c r="AG488" i="6"/>
  <c r="AH488" i="6"/>
  <c r="AD489" i="6"/>
  <c r="AE489" i="6"/>
  <c r="AG489" i="6"/>
  <c r="AH489" i="6"/>
  <c r="AD490" i="6"/>
  <c r="AE490" i="6"/>
  <c r="AG490" i="6"/>
  <c r="AH490" i="6"/>
  <c r="AD491" i="6"/>
  <c r="AE491" i="6"/>
  <c r="AG491" i="6"/>
  <c r="AH491" i="6"/>
  <c r="AD492" i="6"/>
  <c r="AE492" i="6"/>
  <c r="AG492" i="6"/>
  <c r="AH492" i="6"/>
  <c r="AD8" i="6"/>
  <c r="AE8" i="6"/>
  <c r="AG8" i="6"/>
  <c r="AH8" i="6"/>
  <c r="AD9" i="6"/>
  <c r="AE9" i="6"/>
  <c r="AG9" i="6"/>
  <c r="AH9" i="6"/>
  <c r="AD10" i="6"/>
  <c r="AE10" i="6"/>
  <c r="AG10" i="6"/>
  <c r="AH10" i="6"/>
  <c r="AD11" i="6"/>
  <c r="AE11" i="6"/>
  <c r="AG11" i="6"/>
  <c r="AH11" i="6"/>
  <c r="AD12" i="6"/>
  <c r="AE12" i="6"/>
  <c r="AG12" i="6"/>
  <c r="AH12" i="6"/>
  <c r="AS47" i="6"/>
  <c r="AT47" i="6"/>
  <c r="AV47" i="6"/>
  <c r="AW47" i="6"/>
  <c r="AS48" i="6"/>
  <c r="AT48" i="6"/>
  <c r="AV48" i="6"/>
  <c r="AW48" i="6"/>
  <c r="AS49" i="6"/>
  <c r="AT49" i="6"/>
  <c r="AV49" i="6"/>
  <c r="AW49" i="6"/>
  <c r="AS50" i="6"/>
  <c r="AT50" i="6"/>
  <c r="AV50" i="6"/>
  <c r="AW50" i="6"/>
  <c r="AS51" i="6"/>
  <c r="AT51" i="6"/>
  <c r="AV51" i="6"/>
  <c r="AW51" i="6"/>
  <c r="AS52" i="6"/>
  <c r="AT52" i="6"/>
  <c r="AV52" i="6"/>
  <c r="AW52" i="6"/>
  <c r="AS53" i="6"/>
  <c r="AT53" i="6"/>
  <c r="AV53" i="6"/>
  <c r="AW53" i="6"/>
  <c r="AS54" i="6"/>
  <c r="AT54" i="6"/>
  <c r="AV54" i="6"/>
  <c r="AW54" i="6"/>
  <c r="AS55" i="6"/>
  <c r="AT55" i="6"/>
  <c r="AV55" i="6"/>
  <c r="AW55" i="6"/>
  <c r="AS56" i="6"/>
  <c r="AT56" i="6"/>
  <c r="AV56" i="6"/>
  <c r="AW56" i="6"/>
  <c r="AS57" i="6"/>
  <c r="AT57" i="6"/>
  <c r="AV57" i="6"/>
  <c r="AW57" i="6"/>
  <c r="AS58" i="6"/>
  <c r="AT58" i="6"/>
  <c r="AV58" i="6"/>
  <c r="AW58" i="6"/>
  <c r="AS59" i="6"/>
  <c r="AT59" i="6"/>
  <c r="AV59" i="6"/>
  <c r="AW59" i="6"/>
  <c r="AS60" i="6"/>
  <c r="AT60" i="6"/>
  <c r="AV60" i="6"/>
  <c r="AW60" i="6"/>
  <c r="AS61" i="6"/>
  <c r="AT61" i="6"/>
  <c r="AV61" i="6"/>
  <c r="AW61" i="6"/>
  <c r="AS62" i="6"/>
  <c r="AT62" i="6"/>
  <c r="AV62" i="6"/>
  <c r="AW62" i="6"/>
  <c r="AS63" i="6"/>
  <c r="AT63" i="6"/>
  <c r="AV63" i="6"/>
  <c r="AW63" i="6"/>
  <c r="AS64" i="6"/>
  <c r="AT64" i="6"/>
  <c r="AV64" i="6"/>
  <c r="AW64" i="6"/>
  <c r="AS65" i="6"/>
  <c r="AT65" i="6"/>
  <c r="AV65" i="6"/>
  <c r="AW65" i="6"/>
  <c r="AS66" i="6"/>
  <c r="AT66" i="6"/>
  <c r="AV66" i="6"/>
  <c r="AW66" i="6"/>
  <c r="AS67" i="6"/>
  <c r="AT67" i="6"/>
  <c r="AV67" i="6"/>
  <c r="AW67" i="6"/>
  <c r="AS68" i="6"/>
  <c r="AT68" i="6"/>
  <c r="AV68" i="6"/>
  <c r="AW68" i="6"/>
  <c r="AS69" i="6"/>
  <c r="AT69" i="6"/>
  <c r="AV69" i="6"/>
  <c r="AW69" i="6"/>
  <c r="AS70" i="6"/>
  <c r="AT70" i="6"/>
  <c r="AV70" i="6"/>
  <c r="AW70" i="6"/>
  <c r="AS71" i="6"/>
  <c r="AT71" i="6"/>
  <c r="AV71" i="6"/>
  <c r="AW71" i="6"/>
  <c r="AS72" i="6"/>
  <c r="AT72" i="6"/>
  <c r="AV72" i="6"/>
  <c r="AW72" i="6"/>
  <c r="AS73" i="6"/>
  <c r="AT73" i="6"/>
  <c r="AV73" i="6"/>
  <c r="AW73" i="6"/>
  <c r="AS74" i="6"/>
  <c r="AT74" i="6"/>
  <c r="AV74" i="6"/>
  <c r="AW74" i="6"/>
  <c r="AS75" i="6"/>
  <c r="AT75" i="6"/>
  <c r="AV75" i="6"/>
  <c r="AW75" i="6"/>
  <c r="AS76" i="6"/>
  <c r="AT76" i="6"/>
  <c r="AV76" i="6"/>
  <c r="AW76" i="6"/>
  <c r="AS77" i="6"/>
  <c r="AT77" i="6"/>
  <c r="AV77" i="6"/>
  <c r="AW77" i="6"/>
  <c r="AS78" i="6"/>
  <c r="AT78" i="6"/>
  <c r="AV78" i="6"/>
  <c r="AW78" i="6"/>
  <c r="AS79" i="6"/>
  <c r="AT79" i="6"/>
  <c r="AV79" i="6"/>
  <c r="AW79" i="6"/>
  <c r="AS80" i="6"/>
  <c r="AT80" i="6"/>
  <c r="AV80" i="6"/>
  <c r="AW80" i="6"/>
  <c r="AS81" i="6"/>
  <c r="AT81" i="6"/>
  <c r="AV81" i="6"/>
  <c r="AW81" i="6"/>
  <c r="AS82" i="6"/>
  <c r="AT82" i="6"/>
  <c r="AV82" i="6"/>
  <c r="AW82" i="6"/>
  <c r="AS83" i="6"/>
  <c r="AT83" i="6"/>
  <c r="AV83" i="6"/>
  <c r="AW83" i="6"/>
  <c r="AS84" i="6"/>
  <c r="AT84" i="6"/>
  <c r="AV84" i="6"/>
  <c r="AW84" i="6"/>
  <c r="AS85" i="6"/>
  <c r="AT85" i="6"/>
  <c r="AV85" i="6"/>
  <c r="AW85" i="6"/>
  <c r="AS86" i="6"/>
  <c r="AT86" i="6"/>
  <c r="AV86" i="6"/>
  <c r="AW86" i="6"/>
  <c r="AS87" i="6"/>
  <c r="AT87" i="6"/>
  <c r="AV87" i="6"/>
  <c r="AW87" i="6"/>
  <c r="AS88" i="6"/>
  <c r="AT88" i="6"/>
  <c r="AV88" i="6"/>
  <c r="AW88" i="6"/>
  <c r="AS89" i="6"/>
  <c r="AT89" i="6"/>
  <c r="AV89" i="6"/>
  <c r="AW89" i="6"/>
  <c r="AS90" i="6"/>
  <c r="AT90" i="6"/>
  <c r="AV90" i="6"/>
  <c r="AW90" i="6"/>
  <c r="AS91" i="6"/>
  <c r="AT91" i="6"/>
  <c r="AV91" i="6"/>
  <c r="AW91" i="6"/>
  <c r="AS92" i="6"/>
  <c r="AT92" i="6"/>
  <c r="AV92" i="6"/>
  <c r="AW92" i="6"/>
  <c r="AS93" i="6"/>
  <c r="AT93" i="6"/>
  <c r="AV93" i="6"/>
  <c r="AW93" i="6"/>
  <c r="AS94" i="6"/>
  <c r="AT94" i="6"/>
  <c r="AV94" i="6"/>
  <c r="AW94" i="6"/>
  <c r="AS95" i="6"/>
  <c r="AT95" i="6"/>
  <c r="AV95" i="6"/>
  <c r="AW95" i="6"/>
  <c r="AS96" i="6"/>
  <c r="AT96" i="6"/>
  <c r="AV96" i="6"/>
  <c r="AW96" i="6"/>
  <c r="AS97" i="6"/>
  <c r="AT97" i="6"/>
  <c r="AV97" i="6"/>
  <c r="AW97" i="6"/>
  <c r="AS98" i="6"/>
  <c r="AT98" i="6"/>
  <c r="AV98" i="6"/>
  <c r="AW98" i="6"/>
  <c r="AS99" i="6"/>
  <c r="AT99" i="6"/>
  <c r="AV99" i="6"/>
  <c r="AW99" i="6"/>
  <c r="AS100" i="6"/>
  <c r="AT100" i="6"/>
  <c r="AV100" i="6"/>
  <c r="AW100" i="6"/>
  <c r="AS101" i="6"/>
  <c r="AT101" i="6"/>
  <c r="AV101" i="6"/>
  <c r="AW101" i="6"/>
  <c r="AS102" i="6"/>
  <c r="AT102" i="6"/>
  <c r="AV102" i="6"/>
  <c r="AW102" i="6"/>
  <c r="AS103" i="6"/>
  <c r="AT103" i="6"/>
  <c r="AV103" i="6"/>
  <c r="AW103" i="6"/>
  <c r="AS104" i="6"/>
  <c r="AT104" i="6"/>
  <c r="AV104" i="6"/>
  <c r="AW104" i="6"/>
  <c r="AS105" i="6"/>
  <c r="AT105" i="6"/>
  <c r="AV105" i="6"/>
  <c r="AW105" i="6"/>
  <c r="AS106" i="6"/>
  <c r="AT106" i="6"/>
  <c r="AV106" i="6"/>
  <c r="AW106" i="6"/>
  <c r="AS107" i="6"/>
  <c r="AT107" i="6"/>
  <c r="AV107" i="6"/>
  <c r="AW107" i="6"/>
  <c r="AS108" i="6"/>
  <c r="AT108" i="6"/>
  <c r="AV108" i="6"/>
  <c r="AW108" i="6"/>
  <c r="AS109" i="6"/>
  <c r="AT109" i="6"/>
  <c r="AV109" i="6"/>
  <c r="AW109" i="6"/>
  <c r="AS110" i="6"/>
  <c r="AT110" i="6"/>
  <c r="AV110" i="6"/>
  <c r="AW110" i="6"/>
  <c r="AS111" i="6"/>
  <c r="AT111" i="6"/>
  <c r="AV111" i="6"/>
  <c r="AW111" i="6"/>
  <c r="AS112" i="6"/>
  <c r="AT112" i="6"/>
  <c r="AV112" i="6"/>
  <c r="AW112" i="6"/>
  <c r="AS113" i="6"/>
  <c r="AT113" i="6"/>
  <c r="AV113" i="6"/>
  <c r="AW113" i="6"/>
  <c r="AS114" i="6"/>
  <c r="AT114" i="6"/>
  <c r="AV114" i="6"/>
  <c r="AW114" i="6"/>
  <c r="AS115" i="6"/>
  <c r="AT115" i="6"/>
  <c r="AV115" i="6"/>
  <c r="AW115" i="6"/>
  <c r="AS116" i="6"/>
  <c r="AT116" i="6"/>
  <c r="AV116" i="6"/>
  <c r="AW116" i="6"/>
  <c r="AS117" i="6"/>
  <c r="AT117" i="6"/>
  <c r="AV117" i="6"/>
  <c r="AW117" i="6"/>
  <c r="AS118" i="6"/>
  <c r="AT118" i="6"/>
  <c r="AV118" i="6"/>
  <c r="AW118" i="6"/>
  <c r="AS119" i="6"/>
  <c r="AT119" i="6"/>
  <c r="AV119" i="6"/>
  <c r="AW119" i="6"/>
  <c r="AS120" i="6"/>
  <c r="AT120" i="6"/>
  <c r="AV120" i="6"/>
  <c r="AW120" i="6"/>
  <c r="AS121" i="6"/>
  <c r="AT121" i="6"/>
  <c r="AV121" i="6"/>
  <c r="AW121" i="6"/>
  <c r="AS122" i="6"/>
  <c r="AT122" i="6"/>
  <c r="AV122" i="6"/>
  <c r="AW122" i="6"/>
  <c r="AS123" i="6"/>
  <c r="AT123" i="6"/>
  <c r="AV123" i="6"/>
  <c r="AW123" i="6"/>
  <c r="AS124" i="6"/>
  <c r="AT124" i="6"/>
  <c r="AV124" i="6"/>
  <c r="AW124" i="6"/>
  <c r="AS125" i="6"/>
  <c r="AT125" i="6"/>
  <c r="AV125" i="6"/>
  <c r="AW125" i="6"/>
  <c r="AS126" i="6"/>
  <c r="AT126" i="6"/>
  <c r="AV126" i="6"/>
  <c r="AW126" i="6"/>
  <c r="AS127" i="6"/>
  <c r="AT127" i="6"/>
  <c r="AV127" i="6"/>
  <c r="AW127" i="6"/>
  <c r="AS128" i="6"/>
  <c r="AT128" i="6"/>
  <c r="AV128" i="6"/>
  <c r="AW128" i="6"/>
  <c r="AS129" i="6"/>
  <c r="AT129" i="6"/>
  <c r="AV129" i="6"/>
  <c r="AW129" i="6"/>
  <c r="AS130" i="6"/>
  <c r="AT130" i="6"/>
  <c r="AV130" i="6"/>
  <c r="AW130" i="6"/>
  <c r="AS131" i="6"/>
  <c r="AT131" i="6"/>
  <c r="AV131" i="6"/>
  <c r="AW131" i="6"/>
  <c r="AS132" i="6"/>
  <c r="AT132" i="6"/>
  <c r="AV132" i="6"/>
  <c r="AW132" i="6"/>
  <c r="AS133" i="6"/>
  <c r="AT133" i="6"/>
  <c r="AV133" i="6"/>
  <c r="AW133" i="6"/>
  <c r="AS134" i="6"/>
  <c r="AT134" i="6"/>
  <c r="AV134" i="6"/>
  <c r="AW134" i="6"/>
  <c r="AS135" i="6"/>
  <c r="AT135" i="6"/>
  <c r="AV135" i="6"/>
  <c r="AW135" i="6"/>
  <c r="AS136" i="6"/>
  <c r="AT136" i="6"/>
  <c r="AV136" i="6"/>
  <c r="AW136" i="6"/>
  <c r="AS137" i="6"/>
  <c r="AT137" i="6"/>
  <c r="AV137" i="6"/>
  <c r="AW137" i="6"/>
  <c r="AS138" i="6"/>
  <c r="AT138" i="6"/>
  <c r="AV138" i="6"/>
  <c r="AW138" i="6"/>
  <c r="AS139" i="6"/>
  <c r="AT139" i="6"/>
  <c r="AV139" i="6"/>
  <c r="AW139" i="6"/>
  <c r="AS140" i="6"/>
  <c r="AT140" i="6"/>
  <c r="AV140" i="6"/>
  <c r="AW140" i="6"/>
  <c r="AS141" i="6"/>
  <c r="AT141" i="6"/>
  <c r="AV141" i="6"/>
  <c r="AW141" i="6"/>
  <c r="AS142" i="6"/>
  <c r="AT142" i="6"/>
  <c r="AV142" i="6"/>
  <c r="AW142" i="6"/>
  <c r="AS143" i="6"/>
  <c r="AT143" i="6"/>
  <c r="AV143" i="6"/>
  <c r="AW143" i="6"/>
  <c r="AS144" i="6"/>
  <c r="AT144" i="6"/>
  <c r="AV144" i="6"/>
  <c r="AW144" i="6"/>
  <c r="AS145" i="6"/>
  <c r="AT145" i="6"/>
  <c r="AV145" i="6"/>
  <c r="AW145" i="6"/>
  <c r="AS146" i="6"/>
  <c r="AT146" i="6"/>
  <c r="AV146" i="6"/>
  <c r="AW146" i="6"/>
  <c r="AS147" i="6"/>
  <c r="AT147" i="6"/>
  <c r="AV147" i="6"/>
  <c r="AW147" i="6"/>
  <c r="AS148" i="6"/>
  <c r="AT148" i="6"/>
  <c r="AV148" i="6"/>
  <c r="AW148" i="6"/>
  <c r="AS149" i="6"/>
  <c r="AT149" i="6"/>
  <c r="AV149" i="6"/>
  <c r="AW149" i="6"/>
  <c r="AS150" i="6"/>
  <c r="AT150" i="6"/>
  <c r="AV150" i="6"/>
  <c r="AW150" i="6"/>
  <c r="AS151" i="6"/>
  <c r="AT151" i="6"/>
  <c r="AV151" i="6"/>
  <c r="AW151" i="6"/>
  <c r="AS152" i="6"/>
  <c r="AT152" i="6"/>
  <c r="AV152" i="6"/>
  <c r="AW152" i="6"/>
  <c r="AS153" i="6"/>
  <c r="AT153" i="6"/>
  <c r="AV153" i="6"/>
  <c r="AW153" i="6"/>
  <c r="AS154" i="6"/>
  <c r="AT154" i="6"/>
  <c r="AV154" i="6"/>
  <c r="AW154" i="6"/>
  <c r="AS155" i="6"/>
  <c r="AT155" i="6"/>
  <c r="AV155" i="6"/>
  <c r="AW155" i="6"/>
  <c r="AS156" i="6"/>
  <c r="AT156" i="6"/>
  <c r="AV156" i="6"/>
  <c r="AW156" i="6"/>
  <c r="AS157" i="6"/>
  <c r="AT157" i="6"/>
  <c r="AV157" i="6"/>
  <c r="AW157" i="6"/>
  <c r="AS158" i="6"/>
  <c r="AT158" i="6"/>
  <c r="AV158" i="6"/>
  <c r="AW158" i="6"/>
  <c r="AS159" i="6"/>
  <c r="AT159" i="6"/>
  <c r="AV159" i="6"/>
  <c r="AW159" i="6"/>
  <c r="AS160" i="6"/>
  <c r="AT160" i="6"/>
  <c r="AV160" i="6"/>
  <c r="AW160" i="6"/>
  <c r="AS161" i="6"/>
  <c r="AT161" i="6"/>
  <c r="AV161" i="6"/>
  <c r="AW161" i="6"/>
  <c r="AS162" i="6"/>
  <c r="AT162" i="6"/>
  <c r="AV162" i="6"/>
  <c r="AW162" i="6"/>
  <c r="AS163" i="6"/>
  <c r="AT163" i="6"/>
  <c r="AV163" i="6"/>
  <c r="AW163" i="6"/>
  <c r="AS164" i="6"/>
  <c r="AT164" i="6"/>
  <c r="AV164" i="6"/>
  <c r="AW164" i="6"/>
  <c r="AS165" i="6"/>
  <c r="AT165" i="6"/>
  <c r="AV165" i="6"/>
  <c r="AW165" i="6"/>
  <c r="AS166" i="6"/>
  <c r="AT166" i="6"/>
  <c r="AV166" i="6"/>
  <c r="AW166" i="6"/>
  <c r="AS167" i="6"/>
  <c r="AT167" i="6"/>
  <c r="AV167" i="6"/>
  <c r="AW167" i="6"/>
  <c r="AS168" i="6"/>
  <c r="AT168" i="6"/>
  <c r="AV168" i="6"/>
  <c r="AW168" i="6"/>
  <c r="AS169" i="6"/>
  <c r="AT169" i="6"/>
  <c r="AV169" i="6"/>
  <c r="AW169" i="6"/>
  <c r="AS170" i="6"/>
  <c r="AT170" i="6"/>
  <c r="AV170" i="6"/>
  <c r="AW170" i="6"/>
  <c r="AS171" i="6"/>
  <c r="AT171" i="6"/>
  <c r="AV171" i="6"/>
  <c r="AW171" i="6"/>
  <c r="AS172" i="6"/>
  <c r="AT172" i="6"/>
  <c r="AV172" i="6"/>
  <c r="AW172" i="6"/>
  <c r="AS173" i="6"/>
  <c r="AT173" i="6"/>
  <c r="AV173" i="6"/>
  <c r="AW173" i="6"/>
  <c r="AS174" i="6"/>
  <c r="AT174" i="6"/>
  <c r="AV174" i="6"/>
  <c r="AW174" i="6"/>
  <c r="AS175" i="6"/>
  <c r="AT175" i="6"/>
  <c r="AV175" i="6"/>
  <c r="AW175" i="6"/>
  <c r="AS176" i="6"/>
  <c r="AT176" i="6"/>
  <c r="AV176" i="6"/>
  <c r="AW176" i="6"/>
  <c r="AS177" i="6"/>
  <c r="AT177" i="6"/>
  <c r="AV177" i="6"/>
  <c r="AW177" i="6"/>
  <c r="AS178" i="6"/>
  <c r="AT178" i="6"/>
  <c r="AV178" i="6"/>
  <c r="AW178" i="6"/>
  <c r="AS179" i="6"/>
  <c r="AT179" i="6"/>
  <c r="AV179" i="6"/>
  <c r="AW179" i="6"/>
  <c r="AS180" i="6"/>
  <c r="AT180" i="6"/>
  <c r="AV180" i="6"/>
  <c r="AW180" i="6"/>
  <c r="AS181" i="6"/>
  <c r="AT181" i="6"/>
  <c r="AV181" i="6"/>
  <c r="AW181" i="6"/>
  <c r="AS182" i="6"/>
  <c r="AT182" i="6"/>
  <c r="AV182" i="6"/>
  <c r="AW182" i="6"/>
  <c r="AS183" i="6"/>
  <c r="AT183" i="6"/>
  <c r="AV183" i="6"/>
  <c r="AW183" i="6"/>
  <c r="AS184" i="6"/>
  <c r="AT184" i="6"/>
  <c r="AV184" i="6"/>
  <c r="AW184" i="6"/>
  <c r="AS185" i="6"/>
  <c r="AT185" i="6"/>
  <c r="AV185" i="6"/>
  <c r="AW185" i="6"/>
  <c r="AS186" i="6"/>
  <c r="AT186" i="6"/>
  <c r="AV186" i="6"/>
  <c r="AW186" i="6"/>
  <c r="AS187" i="6"/>
  <c r="AT187" i="6"/>
  <c r="AV187" i="6"/>
  <c r="AW187" i="6"/>
  <c r="AS188" i="6"/>
  <c r="AT188" i="6"/>
  <c r="AV188" i="6"/>
  <c r="AW188" i="6"/>
  <c r="AS189" i="6"/>
  <c r="AT189" i="6"/>
  <c r="AV189" i="6"/>
  <c r="AW189" i="6"/>
  <c r="AS190" i="6"/>
  <c r="AT190" i="6"/>
  <c r="AV190" i="6"/>
  <c r="AW190" i="6"/>
  <c r="AS191" i="6"/>
  <c r="AT191" i="6"/>
  <c r="AV191" i="6"/>
  <c r="AW191" i="6"/>
  <c r="AS192" i="6"/>
  <c r="AT192" i="6"/>
  <c r="AV192" i="6"/>
  <c r="AW192" i="6"/>
  <c r="AS193" i="6"/>
  <c r="AT193" i="6"/>
  <c r="AV193" i="6"/>
  <c r="AW193" i="6"/>
  <c r="AS194" i="6"/>
  <c r="AT194" i="6"/>
  <c r="AV194" i="6"/>
  <c r="AW194" i="6"/>
  <c r="AS195" i="6"/>
  <c r="AT195" i="6"/>
  <c r="AV195" i="6"/>
  <c r="AW195" i="6"/>
  <c r="AS196" i="6"/>
  <c r="AT196" i="6"/>
  <c r="AV196" i="6"/>
  <c r="AW196" i="6"/>
  <c r="AS197" i="6"/>
  <c r="AT197" i="6"/>
  <c r="AV197" i="6"/>
  <c r="AW197" i="6"/>
  <c r="AS198" i="6"/>
  <c r="AT198" i="6"/>
  <c r="AV198" i="6"/>
  <c r="AW198" i="6"/>
  <c r="AS199" i="6"/>
  <c r="AT199" i="6"/>
  <c r="AV199" i="6"/>
  <c r="AW199" i="6"/>
  <c r="AS200" i="6"/>
  <c r="AT200" i="6"/>
  <c r="AV200" i="6"/>
  <c r="AW200" i="6"/>
  <c r="AS201" i="6"/>
  <c r="AT201" i="6"/>
  <c r="AV201" i="6"/>
  <c r="AW201" i="6"/>
  <c r="AS202" i="6"/>
  <c r="AT202" i="6"/>
  <c r="AV202" i="6"/>
  <c r="AW202" i="6"/>
  <c r="AS203" i="6"/>
  <c r="AT203" i="6"/>
  <c r="AV203" i="6"/>
  <c r="AW203" i="6"/>
  <c r="AS204" i="6"/>
  <c r="AT204" i="6"/>
  <c r="AV204" i="6"/>
  <c r="AW204" i="6"/>
  <c r="AS205" i="6"/>
  <c r="AT205" i="6"/>
  <c r="AV205" i="6"/>
  <c r="AW205" i="6"/>
  <c r="AS206" i="6"/>
  <c r="AT206" i="6"/>
  <c r="AV206" i="6"/>
  <c r="AW206" i="6"/>
  <c r="AS207" i="6"/>
  <c r="AT207" i="6"/>
  <c r="AV207" i="6"/>
  <c r="AW207" i="6"/>
  <c r="AS208" i="6"/>
  <c r="AT208" i="6"/>
  <c r="AV208" i="6"/>
  <c r="AW208" i="6"/>
  <c r="AS209" i="6"/>
  <c r="AT209" i="6"/>
  <c r="AV209" i="6"/>
  <c r="AW209" i="6"/>
  <c r="AS210" i="6"/>
  <c r="AT210" i="6"/>
  <c r="AV210" i="6"/>
  <c r="AW210" i="6"/>
  <c r="AS211" i="6"/>
  <c r="AT211" i="6"/>
  <c r="AV211" i="6"/>
  <c r="AW211" i="6"/>
  <c r="AS212" i="6"/>
  <c r="AT212" i="6"/>
  <c r="AV212" i="6"/>
  <c r="AW212" i="6"/>
  <c r="AS213" i="6"/>
  <c r="AT213" i="6"/>
  <c r="AV213" i="6"/>
  <c r="AW213" i="6"/>
  <c r="AS214" i="6"/>
  <c r="AT214" i="6"/>
  <c r="AV214" i="6"/>
  <c r="AW214" i="6"/>
  <c r="AS215" i="6"/>
  <c r="AT215" i="6"/>
  <c r="AV215" i="6"/>
  <c r="AW215" i="6"/>
  <c r="AS216" i="6"/>
  <c r="AT216" i="6"/>
  <c r="AV216" i="6"/>
  <c r="AW216" i="6"/>
  <c r="AS217" i="6"/>
  <c r="AT217" i="6"/>
  <c r="AV217" i="6"/>
  <c r="AW217" i="6"/>
  <c r="AS218" i="6"/>
  <c r="AT218" i="6"/>
  <c r="AV218" i="6"/>
  <c r="AW218" i="6"/>
  <c r="AS219" i="6"/>
  <c r="AT219" i="6"/>
  <c r="AV219" i="6"/>
  <c r="AW219" i="6"/>
  <c r="AS220" i="6"/>
  <c r="AT220" i="6"/>
  <c r="AV220" i="6"/>
  <c r="AW220" i="6"/>
  <c r="AS221" i="6"/>
  <c r="AT221" i="6"/>
  <c r="AV221" i="6"/>
  <c r="AW221" i="6"/>
  <c r="AS222" i="6"/>
  <c r="AT222" i="6"/>
  <c r="AV222" i="6"/>
  <c r="AW222" i="6"/>
  <c r="AS223" i="6"/>
  <c r="AT223" i="6"/>
  <c r="AV223" i="6"/>
  <c r="AW223" i="6"/>
  <c r="AS224" i="6"/>
  <c r="AT224" i="6"/>
  <c r="AV224" i="6"/>
  <c r="AW224" i="6"/>
  <c r="AS225" i="6"/>
  <c r="AT225" i="6"/>
  <c r="AV225" i="6"/>
  <c r="AW225" i="6"/>
  <c r="AS226" i="6"/>
  <c r="AT226" i="6"/>
  <c r="AV226" i="6"/>
  <c r="AW226" i="6"/>
  <c r="AS227" i="6"/>
  <c r="AT227" i="6"/>
  <c r="AV227" i="6"/>
  <c r="AW227" i="6"/>
  <c r="AS228" i="6"/>
  <c r="AT228" i="6"/>
  <c r="AV228" i="6"/>
  <c r="AW228" i="6"/>
  <c r="AS229" i="6"/>
  <c r="AT229" i="6"/>
  <c r="AV229" i="6"/>
  <c r="AW229" i="6"/>
  <c r="AS230" i="6"/>
  <c r="AT230" i="6"/>
  <c r="AV230" i="6"/>
  <c r="AW230" i="6"/>
  <c r="AS231" i="6"/>
  <c r="AT231" i="6"/>
  <c r="AV231" i="6"/>
  <c r="AW231" i="6"/>
  <c r="AS232" i="6"/>
  <c r="AT232" i="6"/>
  <c r="AV232" i="6"/>
  <c r="AW232" i="6"/>
  <c r="AS233" i="6"/>
  <c r="AT233" i="6"/>
  <c r="AV233" i="6"/>
  <c r="AW233" i="6"/>
  <c r="AS234" i="6"/>
  <c r="AT234" i="6"/>
  <c r="AV234" i="6"/>
  <c r="AW234" i="6"/>
  <c r="AS235" i="6"/>
  <c r="AT235" i="6"/>
  <c r="AV235" i="6"/>
  <c r="AW235" i="6"/>
  <c r="AS236" i="6"/>
  <c r="AT236" i="6"/>
  <c r="AV236" i="6"/>
  <c r="AW236" i="6"/>
  <c r="AS237" i="6"/>
  <c r="AT237" i="6"/>
  <c r="AV237" i="6"/>
  <c r="AW237" i="6"/>
  <c r="AS238" i="6"/>
  <c r="AT238" i="6"/>
  <c r="AV238" i="6"/>
  <c r="AW238" i="6"/>
  <c r="AS239" i="6"/>
  <c r="AT239" i="6"/>
  <c r="AV239" i="6"/>
  <c r="AW239" i="6"/>
  <c r="AS240" i="6"/>
  <c r="AT240" i="6"/>
  <c r="AV240" i="6"/>
  <c r="AW240" i="6"/>
  <c r="AS241" i="6"/>
  <c r="AT241" i="6"/>
  <c r="AV241" i="6"/>
  <c r="AW241" i="6"/>
  <c r="AS242" i="6"/>
  <c r="AT242" i="6"/>
  <c r="AV242" i="6"/>
  <c r="AW242" i="6"/>
  <c r="AS243" i="6"/>
  <c r="AT243" i="6"/>
  <c r="AV243" i="6"/>
  <c r="AW243" i="6"/>
  <c r="AS244" i="6"/>
  <c r="AT244" i="6"/>
  <c r="AV244" i="6"/>
  <c r="AW244" i="6"/>
  <c r="AS245" i="6"/>
  <c r="AT245" i="6"/>
  <c r="AV245" i="6"/>
  <c r="AW245" i="6"/>
  <c r="AS246" i="6"/>
  <c r="AT246" i="6"/>
  <c r="AV246" i="6"/>
  <c r="AW246" i="6"/>
  <c r="AS247" i="6"/>
  <c r="AT247" i="6"/>
  <c r="AV247" i="6"/>
  <c r="AW247" i="6"/>
  <c r="AS248" i="6"/>
  <c r="AT248" i="6"/>
  <c r="AV248" i="6"/>
  <c r="AW248" i="6"/>
  <c r="AS249" i="6"/>
  <c r="AT249" i="6"/>
  <c r="AV249" i="6"/>
  <c r="AW249" i="6"/>
  <c r="AS250" i="6"/>
  <c r="AT250" i="6"/>
  <c r="AV250" i="6"/>
  <c r="AW250" i="6"/>
  <c r="AS251" i="6"/>
  <c r="AT251" i="6"/>
  <c r="AV251" i="6"/>
  <c r="AW251" i="6"/>
  <c r="AS252" i="6"/>
  <c r="AT252" i="6"/>
  <c r="AV252" i="6"/>
  <c r="AW252" i="6"/>
  <c r="AS253" i="6"/>
  <c r="AT253" i="6"/>
  <c r="AV253" i="6"/>
  <c r="AW253" i="6"/>
  <c r="AS254" i="6"/>
  <c r="AT254" i="6"/>
  <c r="AV254" i="6"/>
  <c r="AW254" i="6"/>
  <c r="AS255" i="6"/>
  <c r="AT255" i="6"/>
  <c r="AV255" i="6"/>
  <c r="AW255" i="6"/>
  <c r="AS256" i="6"/>
  <c r="AT256" i="6"/>
  <c r="AV256" i="6"/>
  <c r="AW256" i="6"/>
  <c r="AS257" i="6"/>
  <c r="AT257" i="6"/>
  <c r="AV257" i="6"/>
  <c r="AW257" i="6"/>
  <c r="AS258" i="6"/>
  <c r="AT258" i="6"/>
  <c r="AV258" i="6"/>
  <c r="AW258" i="6"/>
  <c r="AS259" i="6"/>
  <c r="AT259" i="6"/>
  <c r="AV259" i="6"/>
  <c r="AW259" i="6"/>
  <c r="AS260" i="6"/>
  <c r="AT260" i="6"/>
  <c r="AV260" i="6"/>
  <c r="AW260" i="6"/>
  <c r="AS261" i="6"/>
  <c r="AT261" i="6"/>
  <c r="AV261" i="6"/>
  <c r="AW261" i="6"/>
  <c r="AS262" i="6"/>
  <c r="AT262" i="6"/>
  <c r="AV262" i="6"/>
  <c r="AW262" i="6"/>
  <c r="AS263" i="6"/>
  <c r="AT263" i="6"/>
  <c r="AV263" i="6"/>
  <c r="AW263" i="6"/>
  <c r="AS264" i="6"/>
  <c r="AT264" i="6"/>
  <c r="AV264" i="6"/>
  <c r="AW264" i="6"/>
  <c r="AS265" i="6"/>
  <c r="AT265" i="6"/>
  <c r="AV265" i="6"/>
  <c r="AW265" i="6"/>
  <c r="AS266" i="6"/>
  <c r="AT266" i="6"/>
  <c r="AV266" i="6"/>
  <c r="AW266" i="6"/>
  <c r="AS267" i="6"/>
  <c r="AT267" i="6"/>
  <c r="AV267" i="6"/>
  <c r="AW267" i="6"/>
  <c r="AS268" i="6"/>
  <c r="AT268" i="6"/>
  <c r="AV268" i="6"/>
  <c r="AW268" i="6"/>
  <c r="AS269" i="6"/>
  <c r="AT269" i="6"/>
  <c r="AV269" i="6"/>
  <c r="AW269" i="6"/>
  <c r="AS270" i="6"/>
  <c r="AT270" i="6"/>
  <c r="AV270" i="6"/>
  <c r="AW270" i="6"/>
  <c r="AS271" i="6"/>
  <c r="AT271" i="6"/>
  <c r="AV271" i="6"/>
  <c r="AW271" i="6"/>
  <c r="AS272" i="6"/>
  <c r="AT272" i="6"/>
  <c r="AV272" i="6"/>
  <c r="AW272" i="6"/>
  <c r="AS273" i="6"/>
  <c r="AT273" i="6"/>
  <c r="AV273" i="6"/>
  <c r="AW273" i="6"/>
  <c r="AS274" i="6"/>
  <c r="AT274" i="6"/>
  <c r="AV274" i="6"/>
  <c r="AW274" i="6"/>
  <c r="AS275" i="6"/>
  <c r="AT275" i="6"/>
  <c r="AV275" i="6"/>
  <c r="AW275" i="6"/>
  <c r="AS276" i="6"/>
  <c r="AT276" i="6"/>
  <c r="AV276" i="6"/>
  <c r="AW276" i="6"/>
  <c r="AS277" i="6"/>
  <c r="AT277" i="6"/>
  <c r="AV277" i="6"/>
  <c r="AW277" i="6"/>
  <c r="AS278" i="6"/>
  <c r="AT278" i="6"/>
  <c r="AV278" i="6"/>
  <c r="AW278" i="6"/>
  <c r="AS279" i="6"/>
  <c r="AT279" i="6"/>
  <c r="AV279" i="6"/>
  <c r="AW279" i="6"/>
  <c r="AS280" i="6"/>
  <c r="AT280" i="6"/>
  <c r="AV280" i="6"/>
  <c r="AW280" i="6"/>
  <c r="AS281" i="6"/>
  <c r="AT281" i="6"/>
  <c r="AV281" i="6"/>
  <c r="AW281" i="6"/>
  <c r="AS282" i="6"/>
  <c r="AT282" i="6"/>
  <c r="AV282" i="6"/>
  <c r="AW282" i="6"/>
  <c r="AS283" i="6"/>
  <c r="AT283" i="6"/>
  <c r="AV283" i="6"/>
  <c r="AW283" i="6"/>
  <c r="AS284" i="6"/>
  <c r="AT284" i="6"/>
  <c r="AV284" i="6"/>
  <c r="AW284" i="6"/>
  <c r="AS285" i="6"/>
  <c r="AT285" i="6"/>
  <c r="AV285" i="6"/>
  <c r="AW285" i="6"/>
  <c r="AS286" i="6"/>
  <c r="AT286" i="6"/>
  <c r="AV286" i="6"/>
  <c r="AW286" i="6"/>
  <c r="AS287" i="6"/>
  <c r="AT287" i="6"/>
  <c r="AV287" i="6"/>
  <c r="AW287" i="6"/>
  <c r="AS288" i="6"/>
  <c r="AT288" i="6"/>
  <c r="AV288" i="6"/>
  <c r="AW288" i="6"/>
  <c r="AS289" i="6"/>
  <c r="AT289" i="6"/>
  <c r="AV289" i="6"/>
  <c r="AW289" i="6"/>
  <c r="AS290" i="6"/>
  <c r="AT290" i="6"/>
  <c r="AV290" i="6"/>
  <c r="AW290" i="6"/>
  <c r="AS291" i="6"/>
  <c r="AT291" i="6"/>
  <c r="AV291" i="6"/>
  <c r="AW291" i="6"/>
  <c r="AS292" i="6"/>
  <c r="AT292" i="6"/>
  <c r="AV292" i="6"/>
  <c r="AW292" i="6"/>
  <c r="AS293" i="6"/>
  <c r="AT293" i="6"/>
  <c r="AV293" i="6"/>
  <c r="AW293" i="6"/>
  <c r="AS294" i="6"/>
  <c r="AT294" i="6"/>
  <c r="AV294" i="6"/>
  <c r="AW294" i="6"/>
  <c r="AS295" i="6"/>
  <c r="AT295" i="6"/>
  <c r="AV295" i="6"/>
  <c r="AW295" i="6"/>
  <c r="AS296" i="6"/>
  <c r="AT296" i="6"/>
  <c r="AV296" i="6"/>
  <c r="AW296" i="6"/>
  <c r="AS297" i="6"/>
  <c r="AT297" i="6"/>
  <c r="AV297" i="6"/>
  <c r="AW297" i="6"/>
  <c r="AS298" i="6"/>
  <c r="AT298" i="6"/>
  <c r="AV298" i="6"/>
  <c r="AW298" i="6"/>
  <c r="AS299" i="6"/>
  <c r="AT299" i="6"/>
  <c r="AV299" i="6"/>
  <c r="AW299" i="6"/>
  <c r="AS300" i="6"/>
  <c r="AT300" i="6"/>
  <c r="AV300" i="6"/>
  <c r="AW300" i="6"/>
  <c r="AS301" i="6"/>
  <c r="AT301" i="6"/>
  <c r="AV301" i="6"/>
  <c r="AW301" i="6"/>
  <c r="AS302" i="6"/>
  <c r="AT302" i="6"/>
  <c r="AV302" i="6"/>
  <c r="AW302" i="6"/>
  <c r="AS303" i="6"/>
  <c r="AT303" i="6"/>
  <c r="AV303" i="6"/>
  <c r="AW303" i="6"/>
  <c r="AS304" i="6"/>
  <c r="AT304" i="6"/>
  <c r="AV304" i="6"/>
  <c r="AW304" i="6"/>
  <c r="AS305" i="6"/>
  <c r="AT305" i="6"/>
  <c r="AV305" i="6"/>
  <c r="AW305" i="6"/>
  <c r="AS306" i="6"/>
  <c r="AT306" i="6"/>
  <c r="AV306" i="6"/>
  <c r="AW306" i="6"/>
  <c r="AS307" i="6"/>
  <c r="AT307" i="6"/>
  <c r="AV307" i="6"/>
  <c r="AW307" i="6"/>
  <c r="AS308" i="6"/>
  <c r="AT308" i="6"/>
  <c r="AV308" i="6"/>
  <c r="AW308" i="6"/>
  <c r="AS309" i="6"/>
  <c r="AT309" i="6"/>
  <c r="AV309" i="6"/>
  <c r="AW309" i="6"/>
  <c r="AS310" i="6"/>
  <c r="AT310" i="6"/>
  <c r="AV310" i="6"/>
  <c r="AW310" i="6"/>
  <c r="AS311" i="6"/>
  <c r="AT311" i="6"/>
  <c r="AV311" i="6"/>
  <c r="AW311" i="6"/>
  <c r="AS312" i="6"/>
  <c r="AT312" i="6"/>
  <c r="AV312" i="6"/>
  <c r="AW312" i="6"/>
  <c r="AS313" i="6"/>
  <c r="AT313" i="6"/>
  <c r="AV313" i="6"/>
  <c r="AW313" i="6"/>
  <c r="AS314" i="6"/>
  <c r="AT314" i="6"/>
  <c r="AV314" i="6"/>
  <c r="AW314" i="6"/>
  <c r="AS315" i="6"/>
  <c r="AT315" i="6"/>
  <c r="AV315" i="6"/>
  <c r="AW315" i="6"/>
  <c r="AS316" i="6"/>
  <c r="AT316" i="6"/>
  <c r="AV316" i="6"/>
  <c r="AW316" i="6"/>
  <c r="AS317" i="6"/>
  <c r="AT317" i="6"/>
  <c r="AV317" i="6"/>
  <c r="AW317" i="6"/>
  <c r="AS318" i="6"/>
  <c r="AT318" i="6"/>
  <c r="AV318" i="6"/>
  <c r="AW318" i="6"/>
  <c r="AS319" i="6"/>
  <c r="AT319" i="6"/>
  <c r="AV319" i="6"/>
  <c r="AW319" i="6"/>
  <c r="AS320" i="6"/>
  <c r="AT320" i="6"/>
  <c r="AV320" i="6"/>
  <c r="AW320" i="6"/>
  <c r="AS321" i="6"/>
  <c r="AT321" i="6"/>
  <c r="AV321" i="6"/>
  <c r="AW321" i="6"/>
  <c r="AS322" i="6"/>
  <c r="AT322" i="6"/>
  <c r="AV322" i="6"/>
  <c r="AW322" i="6"/>
  <c r="AS323" i="6"/>
  <c r="AT323" i="6"/>
  <c r="AV323" i="6"/>
  <c r="AW323" i="6"/>
  <c r="AS324" i="6"/>
  <c r="AT324" i="6"/>
  <c r="AV324" i="6"/>
  <c r="AW324" i="6"/>
  <c r="AS325" i="6"/>
  <c r="AT325" i="6"/>
  <c r="AV325" i="6"/>
  <c r="AW325" i="6"/>
  <c r="AS326" i="6"/>
  <c r="AT326" i="6"/>
  <c r="AV326" i="6"/>
  <c r="AW326" i="6"/>
  <c r="AS327" i="6"/>
  <c r="AT327" i="6"/>
  <c r="AV327" i="6"/>
  <c r="AW327" i="6"/>
  <c r="AS328" i="6"/>
  <c r="AT328" i="6"/>
  <c r="AV328" i="6"/>
  <c r="AW328" i="6"/>
  <c r="AS329" i="6"/>
  <c r="AT329" i="6"/>
  <c r="AV329" i="6"/>
  <c r="AW329" i="6"/>
  <c r="AS330" i="6"/>
  <c r="AT330" i="6"/>
  <c r="AV330" i="6"/>
  <c r="AW330" i="6"/>
  <c r="AS331" i="6"/>
  <c r="AT331" i="6"/>
  <c r="AV331" i="6"/>
  <c r="AW331" i="6"/>
  <c r="AS332" i="6"/>
  <c r="AT332" i="6"/>
  <c r="AV332" i="6"/>
  <c r="AW332" i="6"/>
  <c r="AS333" i="6"/>
  <c r="AT333" i="6"/>
  <c r="AV333" i="6"/>
  <c r="AW333" i="6"/>
  <c r="AS334" i="6"/>
  <c r="AT334" i="6"/>
  <c r="AV334" i="6"/>
  <c r="AW334" i="6"/>
  <c r="AS335" i="6"/>
  <c r="AT335" i="6"/>
  <c r="AV335" i="6"/>
  <c r="AW335" i="6"/>
  <c r="AS336" i="6"/>
  <c r="AT336" i="6"/>
  <c r="AV336" i="6"/>
  <c r="AW336" i="6"/>
  <c r="AS337" i="6"/>
  <c r="AT337" i="6"/>
  <c r="AV337" i="6"/>
  <c r="AW337" i="6"/>
  <c r="AS338" i="6"/>
  <c r="AT338" i="6"/>
  <c r="AV338" i="6"/>
  <c r="AW338" i="6"/>
  <c r="AS339" i="6"/>
  <c r="AT339" i="6"/>
  <c r="AV339" i="6"/>
  <c r="AW339" i="6"/>
  <c r="AS340" i="6"/>
  <c r="AT340" i="6"/>
  <c r="AV340" i="6"/>
  <c r="AW340" i="6"/>
  <c r="AS341" i="6"/>
  <c r="AT341" i="6"/>
  <c r="AV341" i="6"/>
  <c r="AW341" i="6"/>
  <c r="AS342" i="6"/>
  <c r="AT342" i="6"/>
  <c r="AV342" i="6"/>
  <c r="AW342" i="6"/>
  <c r="AS343" i="6"/>
  <c r="AT343" i="6"/>
  <c r="AV343" i="6"/>
  <c r="AW343" i="6"/>
  <c r="AS344" i="6"/>
  <c r="AT344" i="6"/>
  <c r="AV344" i="6"/>
  <c r="AW344" i="6"/>
  <c r="AS345" i="6"/>
  <c r="AT345" i="6"/>
  <c r="AV345" i="6"/>
  <c r="AW345" i="6"/>
  <c r="AS346" i="6"/>
  <c r="AT346" i="6"/>
  <c r="AV346" i="6"/>
  <c r="AW346" i="6"/>
  <c r="AS347" i="6"/>
  <c r="AT347" i="6"/>
  <c r="AV347" i="6"/>
  <c r="AW347" i="6"/>
  <c r="AS348" i="6"/>
  <c r="AT348" i="6"/>
  <c r="AV348" i="6"/>
  <c r="AW348" i="6"/>
  <c r="AS349" i="6"/>
  <c r="AT349" i="6"/>
  <c r="AV349" i="6"/>
  <c r="AW349" i="6"/>
  <c r="AS350" i="6"/>
  <c r="AT350" i="6"/>
  <c r="AV350" i="6"/>
  <c r="AW350" i="6"/>
  <c r="AS351" i="6"/>
  <c r="AT351" i="6"/>
  <c r="AV351" i="6"/>
  <c r="AW351" i="6"/>
  <c r="AS352" i="6"/>
  <c r="AT352" i="6"/>
  <c r="AV352" i="6"/>
  <c r="AW352" i="6"/>
  <c r="AS353" i="6"/>
  <c r="AT353" i="6"/>
  <c r="AV353" i="6"/>
  <c r="AW353" i="6"/>
  <c r="AS354" i="6"/>
  <c r="AT354" i="6"/>
  <c r="AV354" i="6"/>
  <c r="AW354" i="6"/>
  <c r="AS355" i="6"/>
  <c r="AT355" i="6"/>
  <c r="AV355" i="6"/>
  <c r="AW355" i="6"/>
  <c r="AS356" i="6"/>
  <c r="AT356" i="6"/>
  <c r="AV356" i="6"/>
  <c r="AW356" i="6"/>
  <c r="AS357" i="6"/>
  <c r="AT357" i="6"/>
  <c r="AV357" i="6"/>
  <c r="AW357" i="6"/>
  <c r="AS358" i="6"/>
  <c r="AT358" i="6"/>
  <c r="AV358" i="6"/>
  <c r="AW358" i="6"/>
  <c r="AS359" i="6"/>
  <c r="AT359" i="6"/>
  <c r="AV359" i="6"/>
  <c r="AW359" i="6"/>
  <c r="AS360" i="6"/>
  <c r="AT360" i="6"/>
  <c r="AV360" i="6"/>
  <c r="AW360" i="6"/>
  <c r="AS361" i="6"/>
  <c r="AT361" i="6"/>
  <c r="AV361" i="6"/>
  <c r="AW361" i="6"/>
  <c r="AS362" i="6"/>
  <c r="AT362" i="6"/>
  <c r="AV362" i="6"/>
  <c r="AW362" i="6"/>
  <c r="AS363" i="6"/>
  <c r="AT363" i="6"/>
  <c r="AV363" i="6"/>
  <c r="AW363" i="6"/>
  <c r="AS364" i="6"/>
  <c r="AT364" i="6"/>
  <c r="AV364" i="6"/>
  <c r="AW364" i="6"/>
  <c r="AS365" i="6"/>
  <c r="AT365" i="6"/>
  <c r="AV365" i="6"/>
  <c r="AW365" i="6"/>
  <c r="AS366" i="6"/>
  <c r="AT366" i="6"/>
  <c r="AV366" i="6"/>
  <c r="AW366" i="6"/>
  <c r="AS367" i="6"/>
  <c r="AT367" i="6"/>
  <c r="AV367" i="6"/>
  <c r="AW367" i="6"/>
  <c r="AS368" i="6"/>
  <c r="AT368" i="6"/>
  <c r="AV368" i="6"/>
  <c r="AW368" i="6"/>
  <c r="AS369" i="6"/>
  <c r="AT369" i="6"/>
  <c r="AV369" i="6"/>
  <c r="AW369" i="6"/>
  <c r="AS370" i="6"/>
  <c r="AT370" i="6"/>
  <c r="AV370" i="6"/>
  <c r="AW370" i="6"/>
  <c r="AS371" i="6"/>
  <c r="AT371" i="6"/>
  <c r="AV371" i="6"/>
  <c r="AW371" i="6"/>
  <c r="AS372" i="6"/>
  <c r="AT372" i="6"/>
  <c r="AV372" i="6"/>
  <c r="AW372" i="6"/>
  <c r="AS373" i="6"/>
  <c r="AT373" i="6"/>
  <c r="AV373" i="6"/>
  <c r="AW373" i="6"/>
  <c r="AS374" i="6"/>
  <c r="AT374" i="6"/>
  <c r="AV374" i="6"/>
  <c r="AW374" i="6"/>
  <c r="AS375" i="6"/>
  <c r="AT375" i="6"/>
  <c r="AV375" i="6"/>
  <c r="AW375" i="6"/>
  <c r="AS376" i="6"/>
  <c r="AT376" i="6"/>
  <c r="AV376" i="6"/>
  <c r="AW376" i="6"/>
  <c r="AS377" i="6"/>
  <c r="AT377" i="6"/>
  <c r="AV377" i="6"/>
  <c r="AW377" i="6"/>
  <c r="AS378" i="6"/>
  <c r="AT378" i="6"/>
  <c r="AV378" i="6"/>
  <c r="AW378" i="6"/>
  <c r="AS379" i="6"/>
  <c r="AT379" i="6"/>
  <c r="AV379" i="6"/>
  <c r="AW379" i="6"/>
  <c r="AS380" i="6"/>
  <c r="AT380" i="6"/>
  <c r="AV380" i="6"/>
  <c r="AW380" i="6"/>
  <c r="AS381" i="6"/>
  <c r="AT381" i="6"/>
  <c r="AV381" i="6"/>
  <c r="AW381" i="6"/>
  <c r="AS382" i="6"/>
  <c r="AT382" i="6"/>
  <c r="AV382" i="6"/>
  <c r="AW382" i="6"/>
  <c r="AS383" i="6"/>
  <c r="AT383" i="6"/>
  <c r="AV383" i="6"/>
  <c r="AW383" i="6"/>
  <c r="AS384" i="6"/>
  <c r="AT384" i="6"/>
  <c r="AV384" i="6"/>
  <c r="AW384" i="6"/>
  <c r="AS385" i="6"/>
  <c r="AT385" i="6"/>
  <c r="AV385" i="6"/>
  <c r="AW385" i="6"/>
  <c r="AS386" i="6"/>
  <c r="AT386" i="6"/>
  <c r="AV386" i="6"/>
  <c r="AW386" i="6"/>
  <c r="AS387" i="6"/>
  <c r="AT387" i="6"/>
  <c r="AV387" i="6"/>
  <c r="AW387" i="6"/>
  <c r="AS388" i="6"/>
  <c r="AT388" i="6"/>
  <c r="AV388" i="6"/>
  <c r="AW388" i="6"/>
  <c r="AS389" i="6"/>
  <c r="AT389" i="6"/>
  <c r="AV389" i="6"/>
  <c r="AW389" i="6"/>
  <c r="AS390" i="6"/>
  <c r="AT390" i="6"/>
  <c r="AV390" i="6"/>
  <c r="AW390" i="6"/>
  <c r="AS391" i="6"/>
  <c r="AT391" i="6"/>
  <c r="AV391" i="6"/>
  <c r="AW391" i="6"/>
  <c r="AS392" i="6"/>
  <c r="AT392" i="6"/>
  <c r="AV392" i="6"/>
  <c r="AW392" i="6"/>
  <c r="AS393" i="6"/>
  <c r="AT393" i="6"/>
  <c r="AV393" i="6"/>
  <c r="AW393" i="6"/>
  <c r="AS394" i="6"/>
  <c r="AT394" i="6"/>
  <c r="AV394" i="6"/>
  <c r="AW394" i="6"/>
  <c r="AS395" i="6"/>
  <c r="AT395" i="6"/>
  <c r="AV395" i="6"/>
  <c r="AW395" i="6"/>
  <c r="AS396" i="6"/>
  <c r="AT396" i="6"/>
  <c r="AV396" i="6"/>
  <c r="AW396" i="6"/>
  <c r="AS397" i="6"/>
  <c r="AT397" i="6"/>
  <c r="AV397" i="6"/>
  <c r="AW397" i="6"/>
  <c r="AS398" i="6"/>
  <c r="AT398" i="6"/>
  <c r="AV398" i="6"/>
  <c r="AW398" i="6"/>
  <c r="AS399" i="6"/>
  <c r="AT399" i="6"/>
  <c r="AV399" i="6"/>
  <c r="AW399" i="6"/>
  <c r="AS400" i="6"/>
  <c r="AT400" i="6"/>
  <c r="AV400" i="6"/>
  <c r="AW400" i="6"/>
  <c r="AS401" i="6"/>
  <c r="AT401" i="6"/>
  <c r="AV401" i="6"/>
  <c r="AW401" i="6"/>
  <c r="AS402" i="6"/>
  <c r="AT402" i="6"/>
  <c r="AV402" i="6"/>
  <c r="AW402" i="6"/>
  <c r="AS403" i="6"/>
  <c r="AT403" i="6"/>
  <c r="AV403" i="6"/>
  <c r="AW403" i="6"/>
  <c r="AS404" i="6"/>
  <c r="AT404" i="6"/>
  <c r="AV404" i="6"/>
  <c r="AW404" i="6"/>
  <c r="AS405" i="6"/>
  <c r="AT405" i="6"/>
  <c r="AV405" i="6"/>
  <c r="AW405" i="6"/>
  <c r="AS406" i="6"/>
  <c r="AT406" i="6"/>
  <c r="AV406" i="6"/>
  <c r="AW406" i="6"/>
  <c r="AS407" i="6"/>
  <c r="AT407" i="6"/>
  <c r="AV407" i="6"/>
  <c r="AW407" i="6"/>
  <c r="AS408" i="6"/>
  <c r="AT408" i="6"/>
  <c r="AV408" i="6"/>
  <c r="AW408" i="6"/>
  <c r="AS409" i="6"/>
  <c r="AT409" i="6"/>
  <c r="AV409" i="6"/>
  <c r="AW409" i="6"/>
  <c r="AS410" i="6"/>
  <c r="AT410" i="6"/>
  <c r="AV410" i="6"/>
  <c r="AW410" i="6"/>
  <c r="AS411" i="6"/>
  <c r="AT411" i="6"/>
  <c r="AV411" i="6"/>
  <c r="AW411" i="6"/>
  <c r="AS412" i="6"/>
  <c r="AT412" i="6"/>
  <c r="AV412" i="6"/>
  <c r="AW412" i="6"/>
  <c r="AS413" i="6"/>
  <c r="AT413" i="6"/>
  <c r="AV413" i="6"/>
  <c r="AW413" i="6"/>
  <c r="AS414" i="6"/>
  <c r="AT414" i="6"/>
  <c r="AV414" i="6"/>
  <c r="AW414" i="6"/>
  <c r="AS415" i="6"/>
  <c r="AT415" i="6"/>
  <c r="AV415" i="6"/>
  <c r="AW415" i="6"/>
  <c r="AS416" i="6"/>
  <c r="AT416" i="6"/>
  <c r="AV416" i="6"/>
  <c r="AW416" i="6"/>
  <c r="AS417" i="6"/>
  <c r="AT417" i="6"/>
  <c r="AV417" i="6"/>
  <c r="AW417" i="6"/>
  <c r="AS418" i="6"/>
  <c r="AT418" i="6"/>
  <c r="AV418" i="6"/>
  <c r="AW418" i="6"/>
  <c r="AS419" i="6"/>
  <c r="AT419" i="6"/>
  <c r="AV419" i="6"/>
  <c r="AW419" i="6"/>
  <c r="AS420" i="6"/>
  <c r="AT420" i="6"/>
  <c r="AV420" i="6"/>
  <c r="AW420" i="6"/>
  <c r="AS421" i="6"/>
  <c r="AT421" i="6"/>
  <c r="AV421" i="6"/>
  <c r="AW421" i="6"/>
  <c r="AS422" i="6"/>
  <c r="AT422" i="6"/>
  <c r="AV422" i="6"/>
  <c r="AW422" i="6"/>
  <c r="AS423" i="6"/>
  <c r="AT423" i="6"/>
  <c r="AV423" i="6"/>
  <c r="AW423" i="6"/>
  <c r="AS424" i="6"/>
  <c r="AT424" i="6"/>
  <c r="AV424" i="6"/>
  <c r="AW424" i="6"/>
  <c r="AS425" i="6"/>
  <c r="AT425" i="6"/>
  <c r="AV425" i="6"/>
  <c r="AW425" i="6"/>
  <c r="AS426" i="6"/>
  <c r="AT426" i="6"/>
  <c r="AV426" i="6"/>
  <c r="AW426" i="6"/>
  <c r="AS427" i="6"/>
  <c r="AT427" i="6"/>
  <c r="AV427" i="6"/>
  <c r="AW427" i="6"/>
  <c r="AS428" i="6"/>
  <c r="AT428" i="6"/>
  <c r="AV428" i="6"/>
  <c r="AW428" i="6"/>
  <c r="AS429" i="6"/>
  <c r="AT429" i="6"/>
  <c r="AV429" i="6"/>
  <c r="AW429" i="6"/>
  <c r="AS430" i="6"/>
  <c r="AT430" i="6"/>
  <c r="AV430" i="6"/>
  <c r="AW430" i="6"/>
  <c r="AS431" i="6"/>
  <c r="AT431" i="6"/>
  <c r="AV431" i="6"/>
  <c r="AW431" i="6"/>
  <c r="AS432" i="6"/>
  <c r="AT432" i="6"/>
  <c r="AV432" i="6"/>
  <c r="AW432" i="6"/>
  <c r="AS433" i="6"/>
  <c r="AT433" i="6"/>
  <c r="AV433" i="6"/>
  <c r="AW433" i="6"/>
  <c r="AS434" i="6"/>
  <c r="AT434" i="6"/>
  <c r="AV434" i="6"/>
  <c r="AW434" i="6"/>
  <c r="AS435" i="6"/>
  <c r="AT435" i="6"/>
  <c r="AV435" i="6"/>
  <c r="AW435" i="6"/>
  <c r="AS436" i="6"/>
  <c r="AT436" i="6"/>
  <c r="AV436" i="6"/>
  <c r="AW436" i="6"/>
  <c r="AS437" i="6"/>
  <c r="AT437" i="6"/>
  <c r="AV437" i="6"/>
  <c r="AW437" i="6"/>
  <c r="AS438" i="6"/>
  <c r="AT438" i="6"/>
  <c r="AV438" i="6"/>
  <c r="AW438" i="6"/>
  <c r="AS439" i="6"/>
  <c r="AT439" i="6"/>
  <c r="AV439" i="6"/>
  <c r="AW439" i="6"/>
  <c r="AS440" i="6"/>
  <c r="AT440" i="6"/>
  <c r="AV440" i="6"/>
  <c r="AW440" i="6"/>
  <c r="AS441" i="6"/>
  <c r="AT441" i="6"/>
  <c r="AV441" i="6"/>
  <c r="AW441" i="6"/>
  <c r="AS442" i="6"/>
  <c r="AT442" i="6"/>
  <c r="AV442" i="6"/>
  <c r="AW442" i="6"/>
  <c r="AS443" i="6"/>
  <c r="AT443" i="6"/>
  <c r="AV443" i="6"/>
  <c r="AW443" i="6"/>
  <c r="AS444" i="6"/>
  <c r="AT444" i="6"/>
  <c r="AV444" i="6"/>
  <c r="AW444" i="6"/>
  <c r="AS445" i="6"/>
  <c r="AT445" i="6"/>
  <c r="AV445" i="6"/>
  <c r="AW445" i="6"/>
  <c r="AS446" i="6"/>
  <c r="AT446" i="6"/>
  <c r="AV446" i="6"/>
  <c r="AW446" i="6"/>
  <c r="AS447" i="6"/>
  <c r="AT447" i="6"/>
  <c r="AV447" i="6"/>
  <c r="AW447" i="6"/>
  <c r="AS448" i="6"/>
  <c r="AT448" i="6"/>
  <c r="AV448" i="6"/>
  <c r="AW448" i="6"/>
  <c r="AS449" i="6"/>
  <c r="AT449" i="6"/>
  <c r="AV449" i="6"/>
  <c r="AW449" i="6"/>
  <c r="AS450" i="6"/>
  <c r="AT450" i="6"/>
  <c r="AV450" i="6"/>
  <c r="AW450" i="6"/>
  <c r="AS451" i="6"/>
  <c r="AT451" i="6"/>
  <c r="AV451" i="6"/>
  <c r="AW451" i="6"/>
  <c r="AS452" i="6"/>
  <c r="AT452" i="6"/>
  <c r="AV452" i="6"/>
  <c r="AW452" i="6"/>
  <c r="AS453" i="6"/>
  <c r="AT453" i="6"/>
  <c r="AV453" i="6"/>
  <c r="AW453" i="6"/>
  <c r="AS454" i="6"/>
  <c r="AT454" i="6"/>
  <c r="AV454" i="6"/>
  <c r="AW454" i="6"/>
  <c r="AS455" i="6"/>
  <c r="AT455" i="6"/>
  <c r="AV455" i="6"/>
  <c r="AW455" i="6"/>
  <c r="AS456" i="6"/>
  <c r="AT456" i="6"/>
  <c r="AV456" i="6"/>
  <c r="AW456" i="6"/>
  <c r="AS457" i="6"/>
  <c r="AT457" i="6"/>
  <c r="AV457" i="6"/>
  <c r="AW457" i="6"/>
  <c r="AS458" i="6"/>
  <c r="AT458" i="6"/>
  <c r="AV458" i="6"/>
  <c r="AW458" i="6"/>
  <c r="AS459" i="6"/>
  <c r="AT459" i="6"/>
  <c r="AV459" i="6"/>
  <c r="AW459" i="6"/>
  <c r="AS460" i="6"/>
  <c r="AT460" i="6"/>
  <c r="AV460" i="6"/>
  <c r="AW460" i="6"/>
  <c r="AS461" i="6"/>
  <c r="AT461" i="6"/>
  <c r="AV461" i="6"/>
  <c r="AW461" i="6"/>
  <c r="AS462" i="6"/>
  <c r="AT462" i="6"/>
  <c r="AV462" i="6"/>
  <c r="AW462" i="6"/>
  <c r="AS463" i="6"/>
  <c r="AT463" i="6"/>
  <c r="AV463" i="6"/>
  <c r="AW463" i="6"/>
  <c r="AS464" i="6"/>
  <c r="AT464" i="6"/>
  <c r="AV464" i="6"/>
  <c r="AW464" i="6"/>
  <c r="AS465" i="6"/>
  <c r="AT465" i="6"/>
  <c r="AV465" i="6"/>
  <c r="AW465" i="6"/>
  <c r="AS466" i="6"/>
  <c r="AT466" i="6"/>
  <c r="AV466" i="6"/>
  <c r="AW466" i="6"/>
  <c r="AS467" i="6"/>
  <c r="AT467" i="6"/>
  <c r="AV467" i="6"/>
  <c r="AW467" i="6"/>
  <c r="AS468" i="6"/>
  <c r="AT468" i="6"/>
  <c r="AV468" i="6"/>
  <c r="AW468" i="6"/>
  <c r="AS469" i="6"/>
  <c r="AT469" i="6"/>
  <c r="AV469" i="6"/>
  <c r="AW469" i="6"/>
  <c r="AS470" i="6"/>
  <c r="AT470" i="6"/>
  <c r="AV470" i="6"/>
  <c r="AW470" i="6"/>
  <c r="AS471" i="6"/>
  <c r="AT471" i="6"/>
  <c r="AV471" i="6"/>
  <c r="AW471" i="6"/>
  <c r="AS472" i="6"/>
  <c r="AT472" i="6"/>
  <c r="AV472" i="6"/>
  <c r="AW472" i="6"/>
  <c r="AS473" i="6"/>
  <c r="AT473" i="6"/>
  <c r="AV473" i="6"/>
  <c r="AW473" i="6"/>
  <c r="AS474" i="6"/>
  <c r="AT474" i="6"/>
  <c r="AV474" i="6"/>
  <c r="AW474" i="6"/>
  <c r="AS475" i="6"/>
  <c r="AT475" i="6"/>
  <c r="AV475" i="6"/>
  <c r="AW475" i="6"/>
  <c r="AS476" i="6"/>
  <c r="AT476" i="6"/>
  <c r="AV476" i="6"/>
  <c r="AW476" i="6"/>
  <c r="AS477" i="6"/>
  <c r="AT477" i="6"/>
  <c r="AV477" i="6"/>
  <c r="AW477" i="6"/>
  <c r="AS478" i="6"/>
  <c r="AT478" i="6"/>
  <c r="AV478" i="6"/>
  <c r="AW478" i="6"/>
  <c r="AS479" i="6"/>
  <c r="AT479" i="6"/>
  <c r="AV479" i="6"/>
  <c r="AW479" i="6"/>
  <c r="AS480" i="6"/>
  <c r="AT480" i="6"/>
  <c r="AV480" i="6"/>
  <c r="AW480" i="6"/>
  <c r="AS481" i="6"/>
  <c r="AT481" i="6"/>
  <c r="AV481" i="6"/>
  <c r="AW481" i="6"/>
  <c r="AS482" i="6"/>
  <c r="AT482" i="6"/>
  <c r="AV482" i="6"/>
  <c r="AW482" i="6"/>
  <c r="AS483" i="6"/>
  <c r="AT483" i="6"/>
  <c r="AV483" i="6"/>
  <c r="AW483" i="6"/>
  <c r="AS484" i="6"/>
  <c r="AT484" i="6"/>
  <c r="AV484" i="6"/>
  <c r="AW484" i="6"/>
  <c r="AS485" i="6"/>
  <c r="AT485" i="6"/>
  <c r="AV485" i="6"/>
  <c r="AW485" i="6"/>
  <c r="AS486" i="6"/>
  <c r="AT486" i="6"/>
  <c r="AV486" i="6"/>
  <c r="AW486" i="6"/>
  <c r="AS487" i="6"/>
  <c r="AT487" i="6"/>
  <c r="AV487" i="6"/>
  <c r="AW487" i="6"/>
  <c r="AS488" i="6"/>
  <c r="AT488" i="6"/>
  <c r="AV488" i="6"/>
  <c r="AW488" i="6"/>
  <c r="AS489" i="6"/>
  <c r="AT489" i="6"/>
  <c r="AV489" i="6"/>
  <c r="AW489" i="6"/>
  <c r="AS490" i="6"/>
  <c r="AT490" i="6"/>
  <c r="AV490" i="6"/>
  <c r="AW490" i="6"/>
  <c r="AS491" i="6"/>
  <c r="AT491" i="6"/>
  <c r="AV491" i="6"/>
  <c r="AW491" i="6"/>
  <c r="AS492" i="6"/>
  <c r="AT492" i="6"/>
  <c r="AV492" i="6"/>
  <c r="AW492" i="6"/>
  <c r="AS493" i="6"/>
  <c r="AT493" i="6"/>
  <c r="AV493" i="6"/>
  <c r="AW493" i="6"/>
  <c r="AS494" i="6"/>
  <c r="AT494" i="6"/>
  <c r="AV494" i="6"/>
  <c r="AW494" i="6"/>
  <c r="AS495" i="6"/>
  <c r="AT495" i="6"/>
  <c r="AV495" i="6"/>
  <c r="AW495" i="6"/>
  <c r="AS496" i="6"/>
  <c r="AT496" i="6"/>
  <c r="AV496" i="6"/>
  <c r="AW496" i="6"/>
  <c r="AS497" i="6"/>
  <c r="AT497" i="6"/>
  <c r="AV497" i="6"/>
  <c r="AW497" i="6"/>
  <c r="AS498" i="6"/>
  <c r="AT498" i="6"/>
  <c r="AV498" i="6"/>
  <c r="AW498" i="6"/>
  <c r="AS499" i="6"/>
  <c r="AT499" i="6"/>
  <c r="AV499" i="6"/>
  <c r="AW499" i="6"/>
  <c r="AS500" i="6"/>
  <c r="AT500" i="6"/>
  <c r="AV500" i="6"/>
  <c r="AW500" i="6"/>
  <c r="AS501" i="6"/>
  <c r="AT501" i="6"/>
  <c r="AV501" i="6"/>
  <c r="AW501" i="6"/>
  <c r="AS502" i="6"/>
  <c r="AT502" i="6"/>
  <c r="AV502" i="6"/>
  <c r="AW502" i="6"/>
  <c r="AS503" i="6"/>
  <c r="AT503" i="6"/>
  <c r="AV503" i="6"/>
  <c r="AW503" i="6"/>
  <c r="AS504" i="6"/>
  <c r="AT504" i="6"/>
  <c r="AV504" i="6"/>
  <c r="AW504" i="6"/>
  <c r="AS505" i="6"/>
  <c r="AT505" i="6"/>
  <c r="AV505" i="6"/>
  <c r="AW505" i="6"/>
  <c r="AS506" i="6"/>
  <c r="AT506" i="6"/>
  <c r="AV506" i="6"/>
  <c r="AW506" i="6"/>
  <c r="AS507" i="6"/>
  <c r="AT507" i="6"/>
  <c r="AV507" i="6"/>
  <c r="AW507" i="6"/>
  <c r="AS508" i="6"/>
  <c r="AT508" i="6"/>
  <c r="AV508" i="6"/>
  <c r="AW508" i="6"/>
  <c r="AS509" i="6"/>
  <c r="AT509" i="6"/>
  <c r="AV509" i="6"/>
  <c r="AW509" i="6"/>
  <c r="AS510" i="6"/>
  <c r="AT510" i="6"/>
  <c r="AV510" i="6"/>
  <c r="AW510" i="6"/>
  <c r="AS511" i="6"/>
  <c r="AT511" i="6"/>
  <c r="AV511" i="6"/>
  <c r="AW511" i="6"/>
  <c r="AS18" i="6"/>
  <c r="AT18" i="6"/>
  <c r="AV18" i="6"/>
  <c r="AW18" i="6"/>
  <c r="AS19" i="6"/>
  <c r="AT19" i="6"/>
  <c r="AV19" i="6"/>
  <c r="AW19" i="6"/>
  <c r="AS20" i="6"/>
  <c r="AT20" i="6"/>
  <c r="AV20" i="6"/>
  <c r="AW20" i="6"/>
  <c r="AS21" i="6"/>
  <c r="AT21" i="6"/>
  <c r="AV21" i="6"/>
  <c r="AW21" i="6"/>
  <c r="AS22" i="6"/>
  <c r="AT22" i="6"/>
  <c r="AV22" i="6"/>
  <c r="AW22" i="6"/>
  <c r="AS23" i="6"/>
  <c r="AT23" i="6"/>
  <c r="AV23" i="6"/>
  <c r="AW23" i="6"/>
  <c r="AS24" i="6"/>
  <c r="AT24" i="6"/>
  <c r="AV24" i="6"/>
  <c r="AW24" i="6"/>
  <c r="AS25" i="6"/>
  <c r="AT25" i="6"/>
  <c r="AV25" i="6"/>
  <c r="AW25" i="6"/>
  <c r="AS26" i="6"/>
  <c r="AT26" i="6"/>
  <c r="AV26" i="6"/>
  <c r="AW26" i="6"/>
  <c r="AS27" i="6"/>
  <c r="AT27" i="6"/>
  <c r="AV27" i="6"/>
  <c r="AW27" i="6"/>
  <c r="AS28" i="6"/>
  <c r="AT28" i="6"/>
  <c r="AV28" i="6"/>
  <c r="AW28" i="6"/>
  <c r="AS29" i="6"/>
  <c r="AT29" i="6"/>
  <c r="AV29" i="6"/>
  <c r="AW29" i="6"/>
  <c r="AS30" i="6"/>
  <c r="AT30" i="6"/>
  <c r="AV30" i="6"/>
  <c r="AW30" i="6"/>
  <c r="AS31" i="6"/>
  <c r="AT31" i="6"/>
  <c r="AV31" i="6"/>
  <c r="AW31" i="6"/>
  <c r="AS32" i="6"/>
  <c r="AT32" i="6"/>
  <c r="AV32" i="6"/>
  <c r="AW32" i="6"/>
  <c r="AS33" i="6"/>
  <c r="AT33" i="6"/>
  <c r="AV33" i="6"/>
  <c r="AW33" i="6"/>
  <c r="AS34" i="6"/>
  <c r="AT34" i="6"/>
  <c r="AV34" i="6"/>
  <c r="AW34" i="6"/>
  <c r="AS35" i="6"/>
  <c r="AT35" i="6"/>
  <c r="AV35" i="6"/>
  <c r="AW35" i="6"/>
  <c r="AS36" i="6"/>
  <c r="AT36" i="6"/>
  <c r="AV36" i="6"/>
  <c r="AW36" i="6"/>
  <c r="AS37" i="6"/>
  <c r="AT37" i="6"/>
  <c r="AV37" i="6"/>
  <c r="AW37" i="6"/>
  <c r="AS38" i="6"/>
  <c r="AT38" i="6"/>
  <c r="AV38" i="6"/>
  <c r="AW38" i="6"/>
  <c r="AS39" i="6"/>
  <c r="AT39" i="6"/>
  <c r="AV39" i="6"/>
  <c r="AW39" i="6"/>
  <c r="AS40" i="6"/>
  <c r="AT40" i="6"/>
  <c r="AV40" i="6"/>
  <c r="AW40" i="6"/>
  <c r="AS41" i="6"/>
  <c r="AT41" i="6"/>
  <c r="AV41" i="6"/>
  <c r="AW41" i="6"/>
  <c r="AS42" i="6"/>
  <c r="AT42" i="6"/>
  <c r="AV42" i="6"/>
  <c r="AW42" i="6"/>
  <c r="AS43" i="6"/>
  <c r="AT43" i="6"/>
  <c r="AV43" i="6"/>
  <c r="AW43" i="6"/>
  <c r="AS44" i="6"/>
  <c r="AT44" i="6"/>
  <c r="AV44" i="6"/>
  <c r="AW44" i="6"/>
  <c r="AS45" i="6"/>
  <c r="AT45" i="6"/>
  <c r="AV45" i="6"/>
  <c r="AW45" i="6"/>
  <c r="AS46" i="6"/>
  <c r="AT46" i="6"/>
  <c r="AV46" i="6"/>
  <c r="AW46" i="6"/>
  <c r="AS8" i="6"/>
  <c r="AT8" i="6"/>
  <c r="AV8" i="6"/>
  <c r="AW8" i="6"/>
  <c r="AS9" i="6"/>
  <c r="AT9" i="6"/>
  <c r="AV9" i="6"/>
  <c r="AW9" i="6"/>
  <c r="AS10" i="6"/>
  <c r="AT10" i="6"/>
  <c r="AV10" i="6"/>
  <c r="AW10" i="6"/>
  <c r="AS11" i="6"/>
  <c r="AT11" i="6"/>
  <c r="AV11" i="6"/>
  <c r="AW11" i="6"/>
  <c r="AS12" i="6"/>
  <c r="AT12" i="6"/>
  <c r="AV12" i="6"/>
  <c r="AW12" i="6"/>
  <c r="AS13" i="6"/>
  <c r="AT13" i="6"/>
  <c r="AV13" i="6"/>
  <c r="AW13" i="6"/>
  <c r="AS14" i="6"/>
  <c r="AT14" i="6"/>
  <c r="AV14" i="6"/>
  <c r="AW14" i="6"/>
  <c r="AS15" i="6"/>
  <c r="AT15" i="6"/>
  <c r="AV15" i="6"/>
  <c r="AW15" i="6"/>
  <c r="AS16" i="6"/>
  <c r="AT16" i="6"/>
  <c r="AV16" i="6"/>
  <c r="AW16" i="6"/>
  <c r="AS17" i="6"/>
  <c r="AT17" i="6"/>
  <c r="AV17" i="6"/>
  <c r="AW17" i="6"/>
  <c r="AT7" i="6"/>
  <c r="AS7" i="6"/>
  <c r="AV7" i="6"/>
  <c r="AW7" i="6"/>
  <c r="AG7" i="6"/>
  <c r="AC4" i="13"/>
  <c r="AD4" i="13"/>
  <c r="AC5" i="13"/>
  <c r="AD5" i="13"/>
  <c r="AC6" i="13"/>
  <c r="AD6" i="13"/>
  <c r="AC7" i="13"/>
  <c r="AD7" i="13"/>
  <c r="AC8" i="13"/>
  <c r="AC9" i="13"/>
  <c r="AD9" i="13"/>
  <c r="AC10" i="13"/>
  <c r="AD10" i="13"/>
  <c r="AA6" i="13"/>
  <c r="AA5" i="13"/>
  <c r="AH168" i="13"/>
  <c r="AG168" i="13"/>
  <c r="AD168" i="13"/>
  <c r="AC168" i="13"/>
  <c r="AA168" i="13"/>
  <c r="Z168" i="13"/>
  <c r="U168" i="13"/>
  <c r="P168" i="13"/>
  <c r="K168" i="13"/>
  <c r="AH167" i="13"/>
  <c r="AG167" i="13"/>
  <c r="AD167" i="13"/>
  <c r="AC167" i="13"/>
  <c r="AA167" i="13"/>
  <c r="Z167" i="13"/>
  <c r="AH166" i="13"/>
  <c r="AG166" i="13"/>
  <c r="AD166" i="13"/>
  <c r="AC166" i="13"/>
  <c r="AA166" i="13"/>
  <c r="Z166" i="13"/>
  <c r="AH165" i="13"/>
  <c r="AG165" i="13"/>
  <c r="AD165" i="13"/>
  <c r="AC165" i="13"/>
  <c r="AA165" i="13"/>
  <c r="Z165" i="13"/>
  <c r="AH164" i="13"/>
  <c r="AG164" i="13"/>
  <c r="AD164" i="13"/>
  <c r="AC164" i="13"/>
  <c r="AA164" i="13"/>
  <c r="Z164" i="13"/>
  <c r="AH163" i="13"/>
  <c r="AG163" i="13"/>
  <c r="AD163" i="13"/>
  <c r="AC163" i="13"/>
  <c r="AA163" i="13"/>
  <c r="Z163" i="13"/>
  <c r="AH162" i="13"/>
  <c r="AG162" i="13"/>
  <c r="AD162" i="13"/>
  <c r="AC162" i="13"/>
  <c r="AA162" i="13"/>
  <c r="Z162" i="13"/>
  <c r="AH161" i="13"/>
  <c r="AG161" i="13"/>
  <c r="AD161" i="13"/>
  <c r="AC161" i="13"/>
  <c r="AA161" i="13"/>
  <c r="Z161" i="13"/>
  <c r="AH160" i="13"/>
  <c r="AG160" i="13"/>
  <c r="AD160" i="13"/>
  <c r="AC160" i="13"/>
  <c r="AA160" i="13"/>
  <c r="Z160" i="13"/>
  <c r="AH159" i="13"/>
  <c r="AG159" i="13"/>
  <c r="AD159" i="13"/>
  <c r="AC159" i="13"/>
  <c r="AA159" i="13"/>
  <c r="Z159" i="13"/>
  <c r="AH158" i="13"/>
  <c r="AG158" i="13"/>
  <c r="AD158" i="13"/>
  <c r="AC158" i="13"/>
  <c r="AA158" i="13"/>
  <c r="Z158" i="13"/>
  <c r="AH157" i="13"/>
  <c r="AG157" i="13"/>
  <c r="AD157" i="13"/>
  <c r="AC157" i="13"/>
  <c r="AA157" i="13"/>
  <c r="Z157" i="13"/>
  <c r="AH156" i="13"/>
  <c r="AG156" i="13"/>
  <c r="AD156" i="13"/>
  <c r="AC156" i="13"/>
  <c r="AA156" i="13"/>
  <c r="Z156" i="13"/>
  <c r="AH155" i="13"/>
  <c r="AG155" i="13"/>
  <c r="AD155" i="13"/>
  <c r="AC155" i="13"/>
  <c r="AA155" i="13"/>
  <c r="Z155" i="13"/>
  <c r="AH154" i="13"/>
  <c r="AG154" i="13"/>
  <c r="AD154" i="13"/>
  <c r="AC154" i="13"/>
  <c r="AA154" i="13"/>
  <c r="Z154" i="13"/>
  <c r="AH153" i="13"/>
  <c r="AG153" i="13"/>
  <c r="AD153" i="13"/>
  <c r="AC153" i="13"/>
  <c r="AA153" i="13"/>
  <c r="Z153" i="13"/>
  <c r="AH152" i="13"/>
  <c r="AG152" i="13"/>
  <c r="AD152" i="13"/>
  <c r="AC152" i="13"/>
  <c r="AA152" i="13"/>
  <c r="Z152" i="13"/>
  <c r="AH151" i="13"/>
  <c r="AG151" i="13"/>
  <c r="AD151" i="13"/>
  <c r="AC151" i="13"/>
  <c r="AA151" i="13"/>
  <c r="Z151" i="13"/>
  <c r="AH150" i="13"/>
  <c r="AG150" i="13"/>
  <c r="AD150" i="13"/>
  <c r="AC150" i="13"/>
  <c r="AA150" i="13"/>
  <c r="Z150" i="13"/>
  <c r="AH149" i="13"/>
  <c r="AG149" i="13"/>
  <c r="AD149" i="13"/>
  <c r="AC149" i="13"/>
  <c r="AA149" i="13"/>
  <c r="Z149" i="13"/>
  <c r="AH148" i="13"/>
  <c r="AG148" i="13"/>
  <c r="AD148" i="13"/>
  <c r="AC148" i="13"/>
  <c r="AA148" i="13"/>
  <c r="Z148" i="13"/>
  <c r="AH147" i="13"/>
  <c r="AG147" i="13"/>
  <c r="AD147" i="13"/>
  <c r="AC147" i="13"/>
  <c r="AA147" i="13"/>
  <c r="Z147" i="13"/>
  <c r="AH146" i="13"/>
  <c r="AG146" i="13"/>
  <c r="AD146" i="13"/>
  <c r="AC146" i="13"/>
  <c r="AA146" i="13"/>
  <c r="Z146" i="13"/>
  <c r="AH145" i="13"/>
  <c r="AG145" i="13"/>
  <c r="AD145" i="13"/>
  <c r="AC145" i="13"/>
  <c r="AA145" i="13"/>
  <c r="Z145" i="13"/>
  <c r="AH144" i="13"/>
  <c r="AG144" i="13"/>
  <c r="AD144" i="13"/>
  <c r="AC144" i="13"/>
  <c r="AA144" i="13"/>
  <c r="Z144" i="13"/>
  <c r="AH143" i="13"/>
  <c r="AG143" i="13"/>
  <c r="AD143" i="13"/>
  <c r="AC143" i="13"/>
  <c r="AA143" i="13"/>
  <c r="Z143" i="13"/>
  <c r="AH142" i="13"/>
  <c r="AG142" i="13"/>
  <c r="AD142" i="13"/>
  <c r="AC142" i="13"/>
  <c r="AA142" i="13"/>
  <c r="Z142" i="13"/>
  <c r="AH141" i="13"/>
  <c r="AG141" i="13"/>
  <c r="AD141" i="13"/>
  <c r="AC141" i="13"/>
  <c r="AA141" i="13"/>
  <c r="Z141" i="13"/>
  <c r="AH140" i="13"/>
  <c r="AG140" i="13"/>
  <c r="AD140" i="13"/>
  <c r="AC140" i="13"/>
  <c r="AA140" i="13"/>
  <c r="Z140" i="13"/>
  <c r="AH139" i="13"/>
  <c r="AG139" i="13"/>
  <c r="AD139" i="13"/>
  <c r="AC139" i="13"/>
  <c r="AA139" i="13"/>
  <c r="Z139" i="13"/>
  <c r="AH138" i="13"/>
  <c r="AG138" i="13"/>
  <c r="AD138" i="13"/>
  <c r="AC138" i="13"/>
  <c r="AA138" i="13"/>
  <c r="Z138" i="13"/>
  <c r="AH137" i="13"/>
  <c r="AG137" i="13"/>
  <c r="AD137" i="13"/>
  <c r="AC137" i="13"/>
  <c r="AA137" i="13"/>
  <c r="Z137" i="13"/>
  <c r="AH136" i="13"/>
  <c r="AG136" i="13"/>
  <c r="AD136" i="13"/>
  <c r="AC136" i="13"/>
  <c r="AA136" i="13"/>
  <c r="Z136" i="13"/>
  <c r="AH135" i="13"/>
  <c r="AG135" i="13"/>
  <c r="AD135" i="13"/>
  <c r="AC135" i="13"/>
  <c r="AA135" i="13"/>
  <c r="Z135" i="13"/>
  <c r="AH134" i="13"/>
  <c r="AG134" i="13"/>
  <c r="AD134" i="13"/>
  <c r="AC134" i="13"/>
  <c r="AA134" i="13"/>
  <c r="Z134" i="13"/>
  <c r="AH133" i="13"/>
  <c r="AG133" i="13"/>
  <c r="AD133" i="13"/>
  <c r="AC133" i="13"/>
  <c r="AA133" i="13"/>
  <c r="Z133" i="13"/>
  <c r="AH132" i="13"/>
  <c r="AG132" i="13"/>
  <c r="AD132" i="13"/>
  <c r="AC132" i="13"/>
  <c r="AA132" i="13"/>
  <c r="Z132" i="13"/>
  <c r="AH131" i="13"/>
  <c r="AG131" i="13"/>
  <c r="AD131" i="13"/>
  <c r="AC131" i="13"/>
  <c r="AA131" i="13"/>
  <c r="Z131" i="13"/>
  <c r="AH130" i="13"/>
  <c r="AG130" i="13"/>
  <c r="AD130" i="13"/>
  <c r="AC130" i="13"/>
  <c r="AA130" i="13"/>
  <c r="Z130" i="13"/>
  <c r="AH129" i="13"/>
  <c r="AG129" i="13"/>
  <c r="AD129" i="13"/>
  <c r="AC129" i="13"/>
  <c r="AA129" i="13"/>
  <c r="Z129" i="13"/>
  <c r="AH128" i="13"/>
  <c r="AG128" i="13"/>
  <c r="AD128" i="13"/>
  <c r="AC128" i="13"/>
  <c r="AA128" i="13"/>
  <c r="Z128" i="13"/>
  <c r="AH127" i="13"/>
  <c r="AG127" i="13"/>
  <c r="AD127" i="13"/>
  <c r="AC127" i="13"/>
  <c r="AA127" i="13"/>
  <c r="Z127" i="13"/>
  <c r="AH126" i="13"/>
  <c r="AG126" i="13"/>
  <c r="AD126" i="13"/>
  <c r="AC126" i="13"/>
  <c r="AA126" i="13"/>
  <c r="Z126" i="13"/>
  <c r="AH125" i="13"/>
  <c r="AG125" i="13"/>
  <c r="AD125" i="13"/>
  <c r="AC125" i="13"/>
  <c r="AA125" i="13"/>
  <c r="Z125" i="13"/>
  <c r="AH124" i="13"/>
  <c r="AG124" i="13"/>
  <c r="AD124" i="13"/>
  <c r="AC124" i="13"/>
  <c r="AA124" i="13"/>
  <c r="Z124" i="13"/>
  <c r="AH123" i="13"/>
  <c r="AG123" i="13"/>
  <c r="AD123" i="13"/>
  <c r="AC123" i="13"/>
  <c r="AA123" i="13"/>
  <c r="Z123" i="13"/>
  <c r="AH122" i="13"/>
  <c r="AG122" i="13"/>
  <c r="AD122" i="13"/>
  <c r="AC122" i="13"/>
  <c r="AA122" i="13"/>
  <c r="Z122" i="13"/>
  <c r="AH121" i="13"/>
  <c r="AG121" i="13"/>
  <c r="AD121" i="13"/>
  <c r="AC121" i="13"/>
  <c r="AA121" i="13"/>
  <c r="Z121" i="13"/>
  <c r="AH120" i="13"/>
  <c r="AG120" i="13"/>
  <c r="AD120" i="13"/>
  <c r="AC120" i="13"/>
  <c r="AA120" i="13"/>
  <c r="Z120" i="13"/>
  <c r="AH119" i="13"/>
  <c r="AG119" i="13"/>
  <c r="AD119" i="13"/>
  <c r="AC119" i="13"/>
  <c r="AA119" i="13"/>
  <c r="Z119" i="13"/>
  <c r="AH118" i="13"/>
  <c r="AG118" i="13"/>
  <c r="AD118" i="13"/>
  <c r="AC118" i="13"/>
  <c r="AA118" i="13"/>
  <c r="Z118" i="13"/>
  <c r="AH117" i="13"/>
  <c r="AG117" i="13"/>
  <c r="AD117" i="13"/>
  <c r="AC117" i="13"/>
  <c r="AA117" i="13"/>
  <c r="Z117" i="13"/>
  <c r="AH116" i="13"/>
  <c r="AG116" i="13"/>
  <c r="AD116" i="13"/>
  <c r="AC116" i="13"/>
  <c r="AA116" i="13"/>
  <c r="Z116" i="13"/>
  <c r="AH115" i="13"/>
  <c r="AG115" i="13"/>
  <c r="AD115" i="13"/>
  <c r="AC115" i="13"/>
  <c r="AA115" i="13"/>
  <c r="Z115" i="13"/>
  <c r="AH114" i="13"/>
  <c r="AG114" i="13"/>
  <c r="AD114" i="13"/>
  <c r="AC114" i="13"/>
  <c r="AA114" i="13"/>
  <c r="Z114" i="13"/>
  <c r="AH113" i="13"/>
  <c r="AG113" i="13"/>
  <c r="AD113" i="13"/>
  <c r="AC113" i="13"/>
  <c r="AA113" i="13"/>
  <c r="Z113" i="13"/>
  <c r="AH112" i="13"/>
  <c r="AG112" i="13"/>
  <c r="AD112" i="13"/>
  <c r="AC112" i="13"/>
  <c r="AA112" i="13"/>
  <c r="Z112" i="13"/>
  <c r="AH111" i="13"/>
  <c r="AG111" i="13"/>
  <c r="AD111" i="13"/>
  <c r="AC111" i="13"/>
  <c r="AA111" i="13"/>
  <c r="Z111" i="13"/>
  <c r="AH110" i="13"/>
  <c r="AG110" i="13"/>
  <c r="AD110" i="13"/>
  <c r="AC110" i="13"/>
  <c r="AA110" i="13"/>
  <c r="Z110" i="13"/>
  <c r="AH109" i="13"/>
  <c r="AG109" i="13"/>
  <c r="AD109" i="13"/>
  <c r="AC109" i="13"/>
  <c r="AA109" i="13"/>
  <c r="Z109" i="13"/>
  <c r="AH108" i="13"/>
  <c r="AG108" i="13"/>
  <c r="AD108" i="13"/>
  <c r="AC108" i="13"/>
  <c r="AA108" i="13"/>
  <c r="Z108" i="13"/>
  <c r="AH107" i="13"/>
  <c r="AG107" i="13"/>
  <c r="AD107" i="13"/>
  <c r="AC107" i="13"/>
  <c r="AA107" i="13"/>
  <c r="Z107" i="13"/>
  <c r="AH106" i="13"/>
  <c r="AG106" i="13"/>
  <c r="AD106" i="13"/>
  <c r="AC106" i="13"/>
  <c r="AA106" i="13"/>
  <c r="Z106" i="13"/>
  <c r="AH105" i="13"/>
  <c r="AG105" i="13"/>
  <c r="AD105" i="13"/>
  <c r="AC105" i="13"/>
  <c r="AA105" i="13"/>
  <c r="Z105" i="13"/>
  <c r="AH104" i="13"/>
  <c r="AG104" i="13"/>
  <c r="AD104" i="13"/>
  <c r="AC104" i="13"/>
  <c r="AA104" i="13"/>
  <c r="Z104" i="13"/>
  <c r="AI103" i="13"/>
  <c r="AH103" i="13"/>
  <c r="AG103" i="13"/>
  <c r="AD103" i="13"/>
  <c r="AC103" i="13"/>
  <c r="AA103" i="13"/>
  <c r="Z103" i="13"/>
  <c r="AI102" i="13"/>
  <c r="AH102" i="13"/>
  <c r="AG102" i="13"/>
  <c r="AD102" i="13"/>
  <c r="AC102" i="13"/>
  <c r="AA102" i="13"/>
  <c r="Z102" i="13"/>
  <c r="AI101" i="13"/>
  <c r="AH101" i="13"/>
  <c r="AG101" i="13"/>
  <c r="AD101" i="13"/>
  <c r="AC101" i="13"/>
  <c r="AA101" i="13"/>
  <c r="Z101" i="13"/>
  <c r="AI100" i="13"/>
  <c r="AH100" i="13"/>
  <c r="AG100" i="13"/>
  <c r="AD100" i="13"/>
  <c r="AC100" i="13"/>
  <c r="AA100" i="13"/>
  <c r="Z100" i="13"/>
  <c r="AI99" i="13"/>
  <c r="AH99" i="13"/>
  <c r="AG99" i="13"/>
  <c r="AD99" i="13"/>
  <c r="AC99" i="13"/>
  <c r="AA99" i="13"/>
  <c r="Z99" i="13"/>
  <c r="AI98" i="13"/>
  <c r="AH98" i="13"/>
  <c r="AG98" i="13"/>
  <c r="AD98" i="13"/>
  <c r="AC98" i="13"/>
  <c r="AA98" i="13"/>
  <c r="Z98" i="13"/>
  <c r="AI97" i="13"/>
  <c r="AH97" i="13"/>
  <c r="AG97" i="13"/>
  <c r="AD97" i="13"/>
  <c r="AC97" i="13"/>
  <c r="AA97" i="13"/>
  <c r="Z97" i="13"/>
  <c r="AI96" i="13"/>
  <c r="AH96" i="13"/>
  <c r="AG96" i="13"/>
  <c r="AD96" i="13"/>
  <c r="AC96" i="13"/>
  <c r="AA96" i="13"/>
  <c r="Z96" i="13"/>
  <c r="AI95" i="13"/>
  <c r="AH95" i="13"/>
  <c r="AG95" i="13"/>
  <c r="AD95" i="13"/>
  <c r="AC95" i="13"/>
  <c r="AA95" i="13"/>
  <c r="Z95" i="13"/>
  <c r="AI94" i="13"/>
  <c r="AH94" i="13"/>
  <c r="AG94" i="13"/>
  <c r="AD94" i="13"/>
  <c r="AC94" i="13"/>
  <c r="AA94" i="13"/>
  <c r="Z94" i="13"/>
  <c r="AI93" i="13"/>
  <c r="AH93" i="13"/>
  <c r="AG93" i="13"/>
  <c r="AD93" i="13"/>
  <c r="AC93" i="13"/>
  <c r="AA93" i="13"/>
  <c r="Z93" i="13"/>
  <c r="AI92" i="13"/>
  <c r="AH92" i="13"/>
  <c r="AG92" i="13"/>
  <c r="AD92" i="13"/>
  <c r="AC92" i="13"/>
  <c r="AA92" i="13"/>
  <c r="Z92" i="13"/>
  <c r="AI91" i="13"/>
  <c r="AH91" i="13"/>
  <c r="AG91" i="13"/>
  <c r="AD91" i="13"/>
  <c r="AC91" i="13"/>
  <c r="AA91" i="13"/>
  <c r="Z91" i="13"/>
  <c r="AI90" i="13"/>
  <c r="AH90" i="13"/>
  <c r="AG90" i="13"/>
  <c r="AD90" i="13"/>
  <c r="AC90" i="13"/>
  <c r="AA90" i="13"/>
  <c r="Z90" i="13"/>
  <c r="AI89" i="13"/>
  <c r="AH89" i="13"/>
  <c r="AG89" i="13"/>
  <c r="AD89" i="13"/>
  <c r="AC89" i="13"/>
  <c r="AA89" i="13"/>
  <c r="Z89" i="13"/>
  <c r="AI88" i="13"/>
  <c r="AH88" i="13"/>
  <c r="AG88" i="13"/>
  <c r="AD88" i="13"/>
  <c r="AC88" i="13"/>
  <c r="AA88" i="13"/>
  <c r="Z88" i="13"/>
  <c r="AI87" i="13"/>
  <c r="AH87" i="13"/>
  <c r="AG87" i="13"/>
  <c r="AD87" i="13"/>
  <c r="AC87" i="13"/>
  <c r="AA87" i="13"/>
  <c r="Z87" i="13"/>
  <c r="AI86" i="13"/>
  <c r="AH86" i="13"/>
  <c r="AG86" i="13"/>
  <c r="AD86" i="13"/>
  <c r="AC86" i="13"/>
  <c r="AA86" i="13"/>
  <c r="Z86" i="13"/>
  <c r="AI85" i="13"/>
  <c r="AH85" i="13"/>
  <c r="AG85" i="13"/>
  <c r="AD85" i="13"/>
  <c r="AC85" i="13"/>
  <c r="AA85" i="13"/>
  <c r="Z85" i="13"/>
  <c r="AI84" i="13"/>
  <c r="AH84" i="13"/>
  <c r="AG84" i="13"/>
  <c r="AD84" i="13"/>
  <c r="AC84" i="13"/>
  <c r="AA84" i="13"/>
  <c r="Z84" i="13"/>
  <c r="AI83" i="13"/>
  <c r="AH83" i="13"/>
  <c r="AG83" i="13"/>
  <c r="AD83" i="13"/>
  <c r="AC83" i="13"/>
  <c r="AA83" i="13"/>
  <c r="Z83" i="13"/>
  <c r="AI82" i="13"/>
  <c r="AH82" i="13"/>
  <c r="AG82" i="13"/>
  <c r="AD82" i="13"/>
  <c r="AC82" i="13"/>
  <c r="AA82" i="13"/>
  <c r="Z82" i="13"/>
  <c r="AI81" i="13"/>
  <c r="AH81" i="13"/>
  <c r="AG81" i="13"/>
  <c r="AD81" i="13"/>
  <c r="AC81" i="13"/>
  <c r="AA81" i="13"/>
  <c r="Z81" i="13"/>
  <c r="AI80" i="13"/>
  <c r="AH80" i="13"/>
  <c r="AG80" i="13"/>
  <c r="AD80" i="13"/>
  <c r="AC80" i="13"/>
  <c r="AA80" i="13"/>
  <c r="Z80" i="13"/>
  <c r="AI79" i="13"/>
  <c r="AH79" i="13"/>
  <c r="AG79" i="13"/>
  <c r="AD79" i="13"/>
  <c r="AC79" i="13"/>
  <c r="AA79" i="13"/>
  <c r="Z79" i="13"/>
  <c r="AI78" i="13"/>
  <c r="AH78" i="13"/>
  <c r="AG78" i="13"/>
  <c r="AD78" i="13"/>
  <c r="AC78" i="13"/>
  <c r="AA78" i="13"/>
  <c r="Z78" i="13"/>
  <c r="AI77" i="13"/>
  <c r="AH77" i="13"/>
  <c r="AG77" i="13"/>
  <c r="AD77" i="13"/>
  <c r="AC77" i="13"/>
  <c r="AA77" i="13"/>
  <c r="Z77" i="13"/>
  <c r="AI76" i="13"/>
  <c r="AH76" i="13"/>
  <c r="AG76" i="13"/>
  <c r="AD76" i="13"/>
  <c r="AC76" i="13"/>
  <c r="AA76" i="13"/>
  <c r="Z76" i="13"/>
  <c r="AI75" i="13"/>
  <c r="AH75" i="13"/>
  <c r="AG75" i="13"/>
  <c r="AD75" i="13"/>
  <c r="AC75" i="13"/>
  <c r="AA75" i="13"/>
  <c r="Z75" i="13"/>
  <c r="AI74" i="13"/>
  <c r="AH74" i="13"/>
  <c r="AG74" i="13"/>
  <c r="AD74" i="13"/>
  <c r="AC74" i="13"/>
  <c r="AA74" i="13"/>
  <c r="Z74" i="13"/>
  <c r="AI73" i="13"/>
  <c r="AH73" i="13"/>
  <c r="AG73" i="13"/>
  <c r="AD73" i="13"/>
  <c r="AC73" i="13"/>
  <c r="AA73" i="13"/>
  <c r="Z73" i="13"/>
  <c r="AI72" i="13"/>
  <c r="AH72" i="13"/>
  <c r="AG72" i="13"/>
  <c r="AD72" i="13"/>
  <c r="AC72" i="13"/>
  <c r="AA72" i="13"/>
  <c r="Z72" i="13"/>
  <c r="AI71" i="13"/>
  <c r="AH71" i="13"/>
  <c r="AG71" i="13"/>
  <c r="AD71" i="13"/>
  <c r="AC71" i="13"/>
  <c r="AA71" i="13"/>
  <c r="Z71" i="13"/>
  <c r="AI70" i="13"/>
  <c r="AH70" i="13"/>
  <c r="AG70" i="13"/>
  <c r="AD70" i="13"/>
  <c r="AC70" i="13"/>
  <c r="AA70" i="13"/>
  <c r="Z70" i="13"/>
  <c r="AI69" i="13"/>
  <c r="AH69" i="13"/>
  <c r="AG69" i="13"/>
  <c r="AD69" i="13"/>
  <c r="AC69" i="13"/>
  <c r="AA69" i="13"/>
  <c r="Z69" i="13"/>
  <c r="AI68" i="13"/>
  <c r="AH68" i="13"/>
  <c r="AG68" i="13"/>
  <c r="AD68" i="13"/>
  <c r="AC68" i="13"/>
  <c r="AA68" i="13"/>
  <c r="Z68" i="13"/>
  <c r="AI67" i="13"/>
  <c r="AH67" i="13"/>
  <c r="AG67" i="13"/>
  <c r="AD67" i="13"/>
  <c r="AC67" i="13"/>
  <c r="AA67" i="13"/>
  <c r="Z67" i="13"/>
  <c r="AI66" i="13"/>
  <c r="AH66" i="13"/>
  <c r="AG66" i="13"/>
  <c r="AD66" i="13"/>
  <c r="AC66" i="13"/>
  <c r="AA66" i="13"/>
  <c r="Z66" i="13"/>
  <c r="AI65" i="13"/>
  <c r="AH65" i="13"/>
  <c r="AG65" i="13"/>
  <c r="AD65" i="13"/>
  <c r="AC65" i="13"/>
  <c r="AA65" i="13"/>
  <c r="Z65" i="13"/>
  <c r="AI64" i="13"/>
  <c r="AH64" i="13"/>
  <c r="AG64" i="13"/>
  <c r="AD64" i="13"/>
  <c r="AC64" i="13"/>
  <c r="AA64" i="13"/>
  <c r="Z64" i="13"/>
  <c r="AI63" i="13"/>
  <c r="AH63" i="13"/>
  <c r="AG63" i="13"/>
  <c r="AD63" i="13"/>
  <c r="AC63" i="13"/>
  <c r="AA63" i="13"/>
  <c r="Z63" i="13"/>
  <c r="AI62" i="13"/>
  <c r="AH62" i="13"/>
  <c r="AG62" i="13"/>
  <c r="AD62" i="13"/>
  <c r="AC62" i="13"/>
  <c r="AA62" i="13"/>
  <c r="Z62" i="13"/>
  <c r="AI61" i="13"/>
  <c r="AH61" i="13"/>
  <c r="AG61" i="13"/>
  <c r="AD61" i="13"/>
  <c r="AC61" i="13"/>
  <c r="AA61" i="13"/>
  <c r="Z61" i="13"/>
  <c r="AI60" i="13"/>
  <c r="AH60" i="13"/>
  <c r="AG60" i="13"/>
  <c r="AD60" i="13"/>
  <c r="AC60" i="13"/>
  <c r="AA60" i="13"/>
  <c r="Z60" i="13"/>
  <c r="AI59" i="13"/>
  <c r="AH59" i="13"/>
  <c r="AG59" i="13"/>
  <c r="AD59" i="13"/>
  <c r="AC59" i="13"/>
  <c r="AA59" i="13"/>
  <c r="Z59" i="13"/>
  <c r="AI58" i="13"/>
  <c r="AH58" i="13"/>
  <c r="AG58" i="13"/>
  <c r="AD58" i="13"/>
  <c r="AC58" i="13"/>
  <c r="AA58" i="13"/>
  <c r="Z58" i="13"/>
  <c r="AI57" i="13"/>
  <c r="AH57" i="13"/>
  <c r="AG57" i="13"/>
  <c r="AD57" i="13"/>
  <c r="AC57" i="13"/>
  <c r="AA57" i="13"/>
  <c r="Z57" i="13"/>
  <c r="AI56" i="13"/>
  <c r="AH56" i="13"/>
  <c r="AG56" i="13"/>
  <c r="AD56" i="13"/>
  <c r="AC56" i="13"/>
  <c r="AA56" i="13"/>
  <c r="Z56" i="13"/>
  <c r="AI55" i="13"/>
  <c r="AH55" i="13"/>
  <c r="AG55" i="13"/>
  <c r="AD55" i="13"/>
  <c r="AC55" i="13"/>
  <c r="AA55" i="13"/>
  <c r="Z55" i="13"/>
  <c r="AI54" i="13"/>
  <c r="AH54" i="13"/>
  <c r="AG54" i="13"/>
  <c r="AD54" i="13"/>
  <c r="AC54" i="13"/>
  <c r="AA54" i="13"/>
  <c r="Z54" i="13"/>
  <c r="AI53" i="13"/>
  <c r="AH53" i="13"/>
  <c r="AG53" i="13"/>
  <c r="AD53" i="13"/>
  <c r="AC53" i="13"/>
  <c r="AA53" i="13"/>
  <c r="Z53" i="13"/>
  <c r="AI52" i="13"/>
  <c r="AH52" i="13"/>
  <c r="AG52" i="13"/>
  <c r="AD52" i="13"/>
  <c r="AC52" i="13"/>
  <c r="AA52" i="13"/>
  <c r="Z52" i="13"/>
  <c r="AI51" i="13"/>
  <c r="AH51" i="13"/>
  <c r="AG51" i="13"/>
  <c r="AD51" i="13"/>
  <c r="AC51" i="13"/>
  <c r="AA51" i="13"/>
  <c r="Z51" i="13"/>
  <c r="AI50" i="13"/>
  <c r="AH50" i="13"/>
  <c r="AG50" i="13"/>
  <c r="AD50" i="13"/>
  <c r="AC50" i="13"/>
  <c r="AA50" i="13"/>
  <c r="Z50" i="13"/>
  <c r="AI49" i="13"/>
  <c r="AH49" i="13"/>
  <c r="AG49" i="13"/>
  <c r="AD49" i="13"/>
  <c r="AC49" i="13"/>
  <c r="AA49" i="13"/>
  <c r="Z49" i="13"/>
  <c r="AI48" i="13"/>
  <c r="AH48" i="13"/>
  <c r="AG48" i="13"/>
  <c r="AD48" i="13"/>
  <c r="AC48" i="13"/>
  <c r="AA48" i="13"/>
  <c r="Z48" i="13"/>
  <c r="AI47" i="13"/>
  <c r="AH47" i="13"/>
  <c r="AG47" i="13"/>
  <c r="AD47" i="13"/>
  <c r="AC47" i="13"/>
  <c r="AA47" i="13"/>
  <c r="Z47" i="13"/>
  <c r="AI46" i="13"/>
  <c r="AH46" i="13"/>
  <c r="AG46" i="13"/>
  <c r="AD46" i="13"/>
  <c r="AC46" i="13"/>
  <c r="AA46" i="13"/>
  <c r="Z46" i="13"/>
  <c r="AI45" i="13"/>
  <c r="AH45" i="13"/>
  <c r="AG45" i="13"/>
  <c r="AD45" i="13"/>
  <c r="AC45" i="13"/>
  <c r="AA45" i="13"/>
  <c r="Z45" i="13"/>
  <c r="AI44" i="13"/>
  <c r="AH44" i="13"/>
  <c r="AG44" i="13"/>
  <c r="AD44" i="13"/>
  <c r="AC44" i="13"/>
  <c r="AA44" i="13"/>
  <c r="Z44" i="13"/>
  <c r="AI43" i="13"/>
  <c r="AH43" i="13"/>
  <c r="AG43" i="13"/>
  <c r="AD43" i="13"/>
  <c r="AC43" i="13"/>
  <c r="AA43" i="13"/>
  <c r="Z43" i="13"/>
  <c r="AI42" i="13"/>
  <c r="AH42" i="13"/>
  <c r="AG42" i="13"/>
  <c r="AD42" i="13"/>
  <c r="AC42" i="13"/>
  <c r="AA42" i="13"/>
  <c r="Z42" i="13"/>
  <c r="AI41" i="13"/>
  <c r="AH41" i="13"/>
  <c r="AG41" i="13"/>
  <c r="AD41" i="13"/>
  <c r="AC41" i="13"/>
  <c r="AA41" i="13"/>
  <c r="Z41" i="13"/>
  <c r="AI40" i="13"/>
  <c r="AH40" i="13"/>
  <c r="AG40" i="13"/>
  <c r="AD40" i="13"/>
  <c r="AC40" i="13"/>
  <c r="AA40" i="13"/>
  <c r="Z40" i="13"/>
  <c r="AI39" i="13"/>
  <c r="AH39" i="13"/>
  <c r="AG39" i="13"/>
  <c r="AD39" i="13"/>
  <c r="AC39" i="13"/>
  <c r="AA39" i="13"/>
  <c r="Z39" i="13"/>
  <c r="AI38" i="13"/>
  <c r="AH38" i="13"/>
  <c r="AG38" i="13"/>
  <c r="AD38" i="13"/>
  <c r="AC38" i="13"/>
  <c r="AA38" i="13"/>
  <c r="Z38" i="13"/>
  <c r="AI37" i="13"/>
  <c r="AH37" i="13"/>
  <c r="AG37" i="13"/>
  <c r="AD37" i="13"/>
  <c r="AC37" i="13"/>
  <c r="AA37" i="13"/>
  <c r="Z37" i="13"/>
  <c r="AI36" i="13"/>
  <c r="AH36" i="13"/>
  <c r="AG36" i="13"/>
  <c r="AD36" i="13"/>
  <c r="AC36" i="13"/>
  <c r="AA36" i="13"/>
  <c r="Z36" i="13"/>
  <c r="AI35" i="13"/>
  <c r="AH35" i="13"/>
  <c r="AG35" i="13"/>
  <c r="AD35" i="13"/>
  <c r="AC35" i="13"/>
  <c r="AA35" i="13"/>
  <c r="Z35" i="13"/>
  <c r="AI34" i="13"/>
  <c r="AH34" i="13"/>
  <c r="AG34" i="13"/>
  <c r="AD34" i="13"/>
  <c r="AC34" i="13"/>
  <c r="AA34" i="13"/>
  <c r="Z34" i="13"/>
  <c r="AI33" i="13"/>
  <c r="AH33" i="13"/>
  <c r="AG33" i="13"/>
  <c r="AD33" i="13"/>
  <c r="AC33" i="13"/>
  <c r="AA33" i="13"/>
  <c r="Z33" i="13"/>
  <c r="AI32" i="13"/>
  <c r="AH32" i="13"/>
  <c r="AG32" i="13"/>
  <c r="AD32" i="13"/>
  <c r="AC32" i="13"/>
  <c r="AA32" i="13"/>
  <c r="Z32" i="13"/>
  <c r="AI31" i="13"/>
  <c r="AH31" i="13"/>
  <c r="AG31" i="13"/>
  <c r="AD31" i="13"/>
  <c r="AC31" i="13"/>
  <c r="AA31" i="13"/>
  <c r="Z31" i="13"/>
  <c r="AI30" i="13"/>
  <c r="AH30" i="13"/>
  <c r="AG30" i="13"/>
  <c r="AD30" i="13"/>
  <c r="AC30" i="13"/>
  <c r="AA30" i="13"/>
  <c r="Z30" i="13"/>
  <c r="AI29" i="13"/>
  <c r="AH29" i="13"/>
  <c r="AG29" i="13"/>
  <c r="AD29" i="13"/>
  <c r="AC29" i="13"/>
  <c r="AA29" i="13"/>
  <c r="Z29" i="13"/>
  <c r="AI28" i="13"/>
  <c r="AH28" i="13"/>
  <c r="AG28" i="13"/>
  <c r="AD28" i="13"/>
  <c r="AC28" i="13"/>
  <c r="AA28" i="13"/>
  <c r="Z28" i="13"/>
  <c r="AI27" i="13"/>
  <c r="AH27" i="13"/>
  <c r="AG27" i="13"/>
  <c r="AD27" i="13"/>
  <c r="AC27" i="13"/>
  <c r="AA27" i="13"/>
  <c r="Z27" i="13"/>
  <c r="AI26" i="13"/>
  <c r="AH26" i="13"/>
  <c r="AG26" i="13"/>
  <c r="AD26" i="13"/>
  <c r="AC26" i="13"/>
  <c r="AA26" i="13"/>
  <c r="Z26" i="13"/>
  <c r="AI25" i="13"/>
  <c r="AH25" i="13"/>
  <c r="AG25" i="13"/>
  <c r="AD25" i="13"/>
  <c r="AC25" i="13"/>
  <c r="AA25" i="13"/>
  <c r="Z25" i="13"/>
  <c r="AI24" i="13"/>
  <c r="AH24" i="13"/>
  <c r="AG24" i="13"/>
  <c r="AD24" i="13"/>
  <c r="AC24" i="13"/>
  <c r="AA24" i="13"/>
  <c r="Z24" i="13"/>
  <c r="AI23" i="13"/>
  <c r="AH23" i="13"/>
  <c r="AG23" i="13"/>
  <c r="AD23" i="13"/>
  <c r="AC23" i="13"/>
  <c r="AA23" i="13"/>
  <c r="Z23" i="13"/>
  <c r="AI22" i="13"/>
  <c r="AH22" i="13"/>
  <c r="AG22" i="13"/>
  <c r="AD22" i="13"/>
  <c r="AC22" i="13"/>
  <c r="AA22" i="13"/>
  <c r="Z22" i="13"/>
  <c r="AI21" i="13"/>
  <c r="AH21" i="13"/>
  <c r="AG21" i="13"/>
  <c r="AD21" i="13"/>
  <c r="AC21" i="13"/>
  <c r="AA21" i="13"/>
  <c r="Z21" i="13"/>
  <c r="AI20" i="13"/>
  <c r="AH20" i="13"/>
  <c r="AG20" i="13"/>
  <c r="AD20" i="13"/>
  <c r="AC20" i="13"/>
  <c r="AA20" i="13"/>
  <c r="Z20" i="13"/>
  <c r="AI19" i="13"/>
  <c r="AH19" i="13"/>
  <c r="AG19" i="13"/>
  <c r="AD19" i="13"/>
  <c r="AC19" i="13"/>
  <c r="AA19" i="13"/>
  <c r="Z19" i="13"/>
  <c r="AI18" i="13"/>
  <c r="AH18" i="13"/>
  <c r="AG18" i="13"/>
  <c r="AD18" i="13"/>
  <c r="AC18" i="13"/>
  <c r="AA18" i="13"/>
  <c r="Z18" i="13"/>
  <c r="AI17" i="13"/>
  <c r="AH17" i="13"/>
  <c r="AG17" i="13"/>
  <c r="AD17" i="13"/>
  <c r="AC17" i="13"/>
  <c r="AA17" i="13"/>
  <c r="Z17" i="13"/>
  <c r="AI16" i="13"/>
  <c r="AH16" i="13"/>
  <c r="AG16" i="13"/>
  <c r="AD16" i="13"/>
  <c r="AC16" i="13"/>
  <c r="AA16" i="13"/>
  <c r="Z16" i="13"/>
  <c r="AI15" i="13"/>
  <c r="AH15" i="13"/>
  <c r="AG15" i="13"/>
  <c r="AD15" i="13"/>
  <c r="AC15" i="13"/>
  <c r="AA15" i="13"/>
  <c r="Z15" i="13"/>
  <c r="AI14" i="13"/>
  <c r="AH14" i="13"/>
  <c r="AG14" i="13"/>
  <c r="AD14" i="13"/>
  <c r="AC14" i="13"/>
  <c r="AA14" i="13"/>
  <c r="Z14" i="13"/>
  <c r="AI13" i="13"/>
  <c r="AH13" i="13"/>
  <c r="AG13" i="13"/>
  <c r="AD13" i="13"/>
  <c r="AC13" i="13"/>
  <c r="AA13" i="13"/>
  <c r="Z13" i="13"/>
  <c r="AI12" i="13"/>
  <c r="AH12" i="13"/>
  <c r="AG12" i="13"/>
  <c r="AD12" i="13"/>
  <c r="AC12" i="13"/>
  <c r="AA12" i="13"/>
  <c r="Z12" i="13"/>
  <c r="AI11" i="13"/>
  <c r="AH11" i="13"/>
  <c r="AG11" i="13"/>
  <c r="AD11" i="13"/>
  <c r="AC11" i="13"/>
  <c r="AA11" i="13"/>
  <c r="Z11" i="13"/>
  <c r="AI10" i="13"/>
  <c r="AG10" i="13"/>
  <c r="AA10" i="13"/>
  <c r="Z10" i="13"/>
  <c r="AI9" i="13"/>
  <c r="AH9" i="13"/>
  <c r="AG9" i="13"/>
  <c r="AA9" i="13"/>
  <c r="Z9" i="13"/>
  <c r="AI8" i="13"/>
  <c r="AH8" i="13"/>
  <c r="AG8" i="13"/>
  <c r="AA8" i="13"/>
  <c r="Z8" i="13"/>
  <c r="AI7" i="13"/>
  <c r="AH7" i="13"/>
  <c r="AG7" i="13"/>
  <c r="AA7" i="13"/>
  <c r="Z7" i="13"/>
  <c r="AI6" i="13"/>
  <c r="AH6" i="13"/>
  <c r="AG6" i="13"/>
  <c r="Z6" i="13"/>
  <c r="AI5" i="13"/>
  <c r="AH5" i="13"/>
  <c r="AG5" i="13"/>
  <c r="Z5" i="13"/>
  <c r="AI4" i="13"/>
  <c r="AH4" i="13"/>
  <c r="AG4" i="13"/>
  <c r="AA4" i="13"/>
  <c r="Z4" i="13"/>
  <c r="BA5" i="6" l="1"/>
  <c r="AH10" i="13"/>
  <c r="AI2" i="13"/>
  <c r="K171" i="6" l="1"/>
  <c r="U171" i="6"/>
  <c r="P171" i="6"/>
</calcChain>
</file>

<file path=xl/sharedStrings.xml><?xml version="1.0" encoding="utf-8"?>
<sst xmlns="http://schemas.openxmlformats.org/spreadsheetml/2006/main" count="332" uniqueCount="113">
  <si>
    <t>性別</t>
  </si>
  <si>
    <t>參賽姓名</t>
  </si>
  <si>
    <t>Full Name</t>
  </si>
  <si>
    <t>出生日期(yyyy/mm/dd)</t>
  </si>
  <si>
    <t>年齡</t>
  </si>
  <si>
    <t>年齡分組</t>
    <phoneticPr fontId="2" type="noConversion"/>
  </si>
  <si>
    <t>Entry Fee</t>
    <phoneticPr fontId="2" type="noConversion"/>
  </si>
  <si>
    <t>F</t>
  </si>
  <si>
    <t>學校或隊伍名稱</t>
    <phoneticPr fontId="2" type="noConversion"/>
  </si>
  <si>
    <t>混合組</t>
  </si>
  <si>
    <t>10歲</t>
  </si>
  <si>
    <t>11歲</t>
  </si>
  <si>
    <t>12歲</t>
  </si>
  <si>
    <t>14歲</t>
  </si>
  <si>
    <t>13歲</t>
  </si>
  <si>
    <t>F</t>
    <phoneticPr fontId="2" type="noConversion"/>
  </si>
  <si>
    <t>M</t>
    <phoneticPr fontId="2" type="noConversion"/>
  </si>
  <si>
    <t>FF</t>
    <phoneticPr fontId="2" type="noConversion"/>
  </si>
  <si>
    <t>FM</t>
    <phoneticPr fontId="2" type="noConversion"/>
  </si>
  <si>
    <t>MF</t>
    <phoneticPr fontId="2" type="noConversion"/>
  </si>
  <si>
    <t>MM</t>
    <phoneticPr fontId="2" type="noConversion"/>
  </si>
  <si>
    <t>FMMM</t>
    <phoneticPr fontId="2" type="noConversion"/>
  </si>
  <si>
    <t>FFMM</t>
    <phoneticPr fontId="2" type="noConversion"/>
  </si>
  <si>
    <t>FFFM</t>
    <phoneticPr fontId="2" type="noConversion"/>
  </si>
  <si>
    <t>MFMM</t>
    <phoneticPr fontId="2" type="noConversion"/>
  </si>
  <si>
    <t>MFFM</t>
    <phoneticPr fontId="2" type="noConversion"/>
  </si>
  <si>
    <t>MFFF</t>
    <phoneticPr fontId="2" type="noConversion"/>
  </si>
  <si>
    <t>MMFM</t>
    <phoneticPr fontId="2" type="noConversion"/>
  </si>
  <si>
    <t>MMFF</t>
    <phoneticPr fontId="2" type="noConversion"/>
  </si>
  <si>
    <t>MMMF</t>
    <phoneticPr fontId="2" type="noConversion"/>
  </si>
  <si>
    <t>MFMF</t>
    <phoneticPr fontId="2" type="noConversion"/>
  </si>
  <si>
    <t>FMFM</t>
    <phoneticPr fontId="2" type="noConversion"/>
  </si>
  <si>
    <t>FMMF</t>
    <phoneticPr fontId="2" type="noConversion"/>
  </si>
  <si>
    <t>FMFF</t>
    <phoneticPr fontId="2" type="noConversion"/>
  </si>
  <si>
    <t>FFMF</t>
    <phoneticPr fontId="2" type="noConversion"/>
  </si>
  <si>
    <t>女子組</t>
  </si>
  <si>
    <t>女子組</t>
    <phoneticPr fontId="2" type="noConversion"/>
  </si>
  <si>
    <t>FFFF</t>
    <phoneticPr fontId="2" type="noConversion"/>
  </si>
  <si>
    <t>MMMM</t>
    <phoneticPr fontId="2" type="noConversion"/>
  </si>
  <si>
    <t>男子組</t>
  </si>
  <si>
    <t>性別分組</t>
  </si>
  <si>
    <t>參加項目請填寫1</t>
    <phoneticPr fontId="2" type="noConversion"/>
  </si>
  <si>
    <t>第一位運動員</t>
    <phoneticPr fontId="2" type="noConversion"/>
  </si>
  <si>
    <t>第二位運動員</t>
    <phoneticPr fontId="2" type="noConversion"/>
  </si>
  <si>
    <t>第三位運動員</t>
    <phoneticPr fontId="2" type="noConversion"/>
  </si>
  <si>
    <t>第四位運動員</t>
    <phoneticPr fontId="2" type="noConversion"/>
  </si>
  <si>
    <t>比賽項目</t>
    <phoneticPr fontId="2" type="noConversion"/>
  </si>
  <si>
    <t>No.</t>
    <phoneticPr fontId="2" type="noConversion"/>
  </si>
  <si>
    <t>M</t>
  </si>
  <si>
    <t>個人項目</t>
    <phoneticPr fontId="2" type="noConversion"/>
  </si>
  <si>
    <t>二人項目</t>
    <phoneticPr fontId="2" type="noConversion"/>
  </si>
  <si>
    <t>四人項目</t>
    <phoneticPr fontId="2" type="noConversion"/>
  </si>
  <si>
    <r>
      <t xml:space="preserve">2. </t>
    </r>
    <r>
      <rPr>
        <sz val="10"/>
        <color rgb="FF000000"/>
        <rFont val="Arial"/>
        <family val="3"/>
        <charset val="136"/>
        <scheme val="minor"/>
      </rPr>
      <t>二人組別只需填寫第一及第二位運動員姓名及相關資料</t>
    </r>
  </si>
  <si>
    <r>
      <t xml:space="preserve">3. </t>
    </r>
    <r>
      <rPr>
        <sz val="10"/>
        <color rgb="FF000000"/>
        <rFont val="Arial"/>
        <family val="3"/>
        <charset val="136"/>
        <scheme val="minor"/>
      </rPr>
      <t>四人組別需填寫第一至第四位運動員姓名及相關資料</t>
    </r>
  </si>
  <si>
    <r>
      <t xml:space="preserve">4. </t>
    </r>
    <r>
      <rPr>
        <sz val="10"/>
        <color rgb="FF000000"/>
        <rFont val="Arial"/>
        <family val="3"/>
        <charset val="136"/>
        <scheme val="minor"/>
      </rPr>
      <t>填寫付款人英文全名</t>
    </r>
  </si>
  <si>
    <r>
      <t xml:space="preserve">1. </t>
    </r>
    <r>
      <rPr>
        <sz val="10"/>
        <color rgb="FF000000"/>
        <rFont val="微軟正黑體"/>
        <family val="2"/>
        <charset val="136"/>
      </rPr>
      <t>個人組別只需填寫第一位運動員姓名及相關資料</t>
    </r>
    <phoneticPr fontId="2" type="noConversion"/>
  </si>
  <si>
    <t>陳大文</t>
  </si>
  <si>
    <t>Chan Tai Man</t>
  </si>
  <si>
    <t>Chan Siu Man</t>
  </si>
  <si>
    <t>Total</t>
    <phoneticPr fontId="2" type="noConversion"/>
  </si>
  <si>
    <t>陳小文</t>
    <phoneticPr fontId="2" type="noConversion"/>
  </si>
  <si>
    <t>陳中文</t>
    <phoneticPr fontId="2" type="noConversion"/>
  </si>
  <si>
    <t>Chan Chung Man</t>
    <phoneticPr fontId="2" type="noConversion"/>
  </si>
  <si>
    <t>陳細文</t>
    <phoneticPr fontId="2" type="noConversion"/>
  </si>
  <si>
    <t>Chan Sai Man</t>
    <phoneticPr fontId="2" type="noConversion"/>
  </si>
  <si>
    <t>跳繩之家</t>
    <phoneticPr fontId="2" type="noConversion"/>
  </si>
  <si>
    <t>Chan Tai Man</t>
    <phoneticPr fontId="2" type="noConversion"/>
  </si>
  <si>
    <t>*** 付款人英文全名 (作核數之用) ***</t>
    <phoneticPr fontId="2" type="noConversion"/>
  </si>
  <si>
    <t>Full Name</t>
    <phoneticPr fontId="2" type="noConversion"/>
  </si>
  <si>
    <r>
      <t xml:space="preserve">30 </t>
    </r>
    <r>
      <rPr>
        <sz val="9.5"/>
        <color theme="1"/>
        <rFont val="微軟正黑體"/>
        <family val="2"/>
        <charset val="136"/>
      </rPr>
      <t>秒前繩速度挑戰賽</t>
    </r>
    <r>
      <rPr>
        <sz val="9.5"/>
        <color theme="1"/>
        <rFont val="Arial"/>
        <family val="2"/>
      </rPr>
      <t xml:space="preserve">
</t>
    </r>
    <r>
      <rPr>
        <sz val="9.5"/>
        <color theme="1"/>
        <rFont val="微軟正黑體"/>
        <family val="2"/>
        <charset val="136"/>
      </rPr>
      <t>（</t>
    </r>
    <r>
      <rPr>
        <sz val="9.5"/>
        <color theme="1"/>
        <rFont val="Arial"/>
        <family val="2"/>
        <scheme val="minor"/>
      </rPr>
      <t>$100</t>
    </r>
    <r>
      <rPr>
        <sz val="9.5"/>
        <color theme="1"/>
        <rFont val="微軟正黑體"/>
        <family val="2"/>
        <charset val="136"/>
      </rPr>
      <t>）</t>
    </r>
    <phoneticPr fontId="2" type="noConversion"/>
  </si>
  <si>
    <r>
      <t xml:space="preserve">30 </t>
    </r>
    <r>
      <rPr>
        <sz val="9.5"/>
        <color theme="1"/>
        <rFont val="Arial"/>
        <family val="2"/>
        <charset val="136"/>
        <scheme val="minor"/>
      </rPr>
      <t>秒前繩電子速度賽
（</t>
    </r>
    <r>
      <rPr>
        <sz val="9.5"/>
        <color theme="1"/>
        <rFont val="Arial"/>
        <family val="2"/>
        <scheme val="minor"/>
      </rPr>
      <t>$100</t>
    </r>
    <r>
      <rPr>
        <sz val="9.5"/>
        <color theme="1"/>
        <rFont val="Arial"/>
        <family val="2"/>
        <charset val="136"/>
        <scheme val="minor"/>
      </rPr>
      <t>）</t>
    </r>
    <phoneticPr fontId="2" type="noConversion"/>
  </si>
  <si>
    <r>
      <rPr>
        <sz val="9.5"/>
        <color theme="1"/>
        <rFont val="Arial"/>
        <family val="2"/>
      </rPr>
      <t xml:space="preserve">45 </t>
    </r>
    <r>
      <rPr>
        <sz val="9.5"/>
        <color theme="1"/>
        <rFont val="微軟正黑體"/>
        <family val="2"/>
        <charset val="136"/>
      </rPr>
      <t>秒花式挑戰賽</t>
    </r>
    <r>
      <rPr>
        <sz val="9.5"/>
        <color theme="1"/>
        <rFont val="Arial"/>
        <family val="2"/>
        <scheme val="minor"/>
      </rPr>
      <t xml:space="preserve">
</t>
    </r>
    <r>
      <rPr>
        <sz val="9.5"/>
        <color theme="1"/>
        <rFont val="微軟正黑體"/>
        <family val="2"/>
        <charset val="136"/>
      </rPr>
      <t>（</t>
    </r>
    <r>
      <rPr>
        <sz val="9.5"/>
        <color theme="1"/>
        <rFont val="Arial"/>
        <family val="2"/>
        <scheme val="minor"/>
      </rPr>
      <t>$150</t>
    </r>
    <r>
      <rPr>
        <sz val="9.5"/>
        <color theme="1"/>
        <rFont val="微軟正黑體"/>
        <family val="2"/>
        <charset val="136"/>
      </rPr>
      <t>）</t>
    </r>
    <phoneticPr fontId="2" type="noConversion"/>
  </si>
  <si>
    <r>
      <t xml:space="preserve">30 </t>
    </r>
    <r>
      <rPr>
        <sz val="9.5"/>
        <color theme="1"/>
        <rFont val="微軟正黑體"/>
        <family val="2"/>
        <charset val="136"/>
      </rPr>
      <t>秒單側迴旋速度賽
（</t>
    </r>
    <r>
      <rPr>
        <sz val="9.5"/>
        <color theme="1"/>
        <rFont val="Arial"/>
        <family val="2"/>
        <scheme val="minor"/>
      </rPr>
      <t>$100</t>
    </r>
    <r>
      <rPr>
        <sz val="9.5"/>
        <color theme="1"/>
        <rFont val="微軟正黑體"/>
        <family val="2"/>
        <charset val="136"/>
      </rPr>
      <t>）</t>
    </r>
    <phoneticPr fontId="2" type="noConversion"/>
  </si>
  <si>
    <r>
      <t xml:space="preserve">4x30 </t>
    </r>
    <r>
      <rPr>
        <sz val="9.5"/>
        <color theme="1"/>
        <rFont val="微軟正黑體"/>
        <family val="2"/>
        <charset val="136"/>
      </rPr>
      <t>混合接力速度賽
（</t>
    </r>
    <r>
      <rPr>
        <sz val="9.5"/>
        <color theme="1"/>
        <rFont val="Arial"/>
        <family val="2"/>
        <scheme val="minor"/>
      </rPr>
      <t>$200</t>
    </r>
    <r>
      <rPr>
        <sz val="9.5"/>
        <color theme="1"/>
        <rFont val="微軟正黑體"/>
        <family val="2"/>
        <charset val="136"/>
      </rPr>
      <t>）</t>
    </r>
    <phoneticPr fontId="2" type="noConversion"/>
  </si>
  <si>
    <r>
      <rPr>
        <sz val="9.5"/>
        <color theme="1"/>
        <rFont val="Arial"/>
        <family val="2"/>
      </rPr>
      <t xml:space="preserve">30 </t>
    </r>
    <r>
      <rPr>
        <sz val="9.5"/>
        <color theme="1"/>
        <rFont val="微軟正黑體"/>
        <family val="2"/>
        <charset val="136"/>
      </rPr>
      <t>秒</t>
    </r>
    <r>
      <rPr>
        <sz val="9.5"/>
        <color theme="1"/>
        <rFont val="Arial"/>
        <family val="2"/>
      </rPr>
      <t>4</t>
    </r>
    <r>
      <rPr>
        <sz val="9.5"/>
        <color theme="1"/>
        <rFont val="微軟正黑體"/>
        <family val="2"/>
        <charset val="136"/>
      </rPr>
      <t>人大繩速度賽
（</t>
    </r>
    <r>
      <rPr>
        <sz val="9.5"/>
        <color theme="1"/>
        <rFont val="Arial"/>
        <family val="2"/>
        <scheme val="minor"/>
      </rPr>
      <t>$200</t>
    </r>
    <r>
      <rPr>
        <sz val="9.5"/>
        <color theme="1"/>
        <rFont val="微軟正黑體"/>
        <family val="2"/>
        <charset val="136"/>
      </rPr>
      <t>）</t>
    </r>
    <phoneticPr fontId="2" type="noConversion"/>
  </si>
  <si>
    <r>
      <t>16</t>
    </r>
    <r>
      <rPr>
        <sz val="10"/>
        <color rgb="FF000000"/>
        <rFont val="微軟正黑體"/>
        <family val="2"/>
        <charset val="136"/>
      </rPr>
      <t>或以上</t>
    </r>
    <phoneticPr fontId="2" type="noConversion"/>
  </si>
  <si>
    <r>
      <t>12-14</t>
    </r>
    <r>
      <rPr>
        <sz val="10"/>
        <color rgb="FF000000"/>
        <rFont val="微軟正黑體"/>
        <family val="2"/>
        <charset val="136"/>
      </rPr>
      <t>歲</t>
    </r>
    <phoneticPr fontId="2" type="noConversion"/>
  </si>
  <si>
    <r>
      <t>15</t>
    </r>
    <r>
      <rPr>
        <sz val="10"/>
        <color rgb="FF000000"/>
        <rFont val="微軟正黑體"/>
        <family val="2"/>
        <charset val="136"/>
      </rPr>
      <t>歲或以上</t>
    </r>
    <phoneticPr fontId="2" type="noConversion"/>
  </si>
  <si>
    <r>
      <t>15歲或以上</t>
    </r>
    <r>
      <rPr>
        <sz val="10"/>
        <color rgb="FF000000"/>
        <rFont val="微軟正黑體"/>
        <family val="2"/>
        <charset val="136"/>
      </rPr>
      <t/>
    </r>
  </si>
  <si>
    <t>項目</t>
  </si>
  <si>
    <t>組別</t>
  </si>
  <si>
    <t>費用</t>
  </si>
  <si>
    <t>（港幣）</t>
  </si>
  <si>
    <t>名額</t>
  </si>
  <si>
    <t>公開組</t>
  </si>
  <si>
    <t>220名</t>
  </si>
  <si>
    <t>150名</t>
  </si>
  <si>
    <t>90隊</t>
  </si>
  <si>
    <t>60隊</t>
  </si>
  <si>
    <t>20隊</t>
  </si>
  <si>
    <t>公開組</t>
    <phoneticPr fontId="2" type="noConversion"/>
  </si>
  <si>
    <r>
      <t xml:space="preserve">4x30 </t>
    </r>
    <r>
      <rPr>
        <sz val="9.5"/>
        <color theme="1"/>
        <rFont val="微軟正黑體"/>
        <family val="2"/>
        <charset val="136"/>
      </rPr>
      <t>單車接力速度賽
（</t>
    </r>
    <r>
      <rPr>
        <sz val="9.5"/>
        <color theme="1"/>
        <rFont val="Arial"/>
        <family val="2"/>
        <scheme val="minor"/>
      </rPr>
      <t>$200</t>
    </r>
    <r>
      <rPr>
        <sz val="9.5"/>
        <color theme="1"/>
        <rFont val="微軟正黑體"/>
        <family val="2"/>
        <charset val="136"/>
      </rPr>
      <t>）</t>
    </r>
    <phoneticPr fontId="2" type="noConversion"/>
  </si>
  <si>
    <t>6歲或以下/7歲/8歲/9歲/10歲/11歲/12歲/13歲/14歲/15歲/16歲或以上
（設男子組及女子組）</t>
    <phoneticPr fontId="2" type="noConversion"/>
  </si>
  <si>
    <t>30 秒前繩速度挑戰賽</t>
    <phoneticPr fontId="2" type="noConversion"/>
  </si>
  <si>
    <t>45 秒個人花式挑戰賽</t>
    <phoneticPr fontId="2" type="noConversion"/>
  </si>
  <si>
    <t>30 秒單側迴旋速度賽</t>
    <phoneticPr fontId="2" type="noConversion"/>
  </si>
  <si>
    <t>8歲或以下/9-11歲/12-14歲/15歲或以上
（設男子組、女子組、混合組）</t>
    <phoneticPr fontId="2" type="noConversion"/>
  </si>
  <si>
    <t>4x30 單車接力速度賽</t>
    <phoneticPr fontId="2" type="noConversion"/>
  </si>
  <si>
    <t>30 秒4人大繩速度賽</t>
    <phoneticPr fontId="2" type="noConversion"/>
  </si>
  <si>
    <r>
      <t>06</t>
    </r>
    <r>
      <rPr>
        <sz val="10"/>
        <color rgb="FF000000"/>
        <rFont val="微軟正黑體"/>
        <family val="2"/>
        <charset val="136"/>
      </rPr>
      <t>歲或以下</t>
    </r>
    <phoneticPr fontId="2" type="noConversion"/>
  </si>
  <si>
    <r>
      <t>08</t>
    </r>
    <r>
      <rPr>
        <sz val="10"/>
        <color rgb="FF000000"/>
        <rFont val="微軟正黑體"/>
        <family val="2"/>
        <charset val="136"/>
      </rPr>
      <t>歲或以下</t>
    </r>
    <phoneticPr fontId="2" type="noConversion"/>
  </si>
  <si>
    <r>
      <t>09-11</t>
    </r>
    <r>
      <rPr>
        <sz val="10"/>
        <color rgb="FF000000"/>
        <rFont val="微軟正黑體"/>
        <family val="2"/>
        <charset val="136"/>
      </rPr>
      <t>歲</t>
    </r>
    <phoneticPr fontId="2" type="noConversion"/>
  </si>
  <si>
    <t>07歲</t>
    <phoneticPr fontId="2" type="noConversion"/>
  </si>
  <si>
    <t>15歲</t>
  </si>
  <si>
    <t>灣仔區</t>
    <phoneticPr fontId="2" type="noConversion"/>
  </si>
  <si>
    <r>
      <t xml:space="preserve">30 </t>
    </r>
    <r>
      <rPr>
        <sz val="9.5"/>
        <color theme="1"/>
        <rFont val="微軟正黑體"/>
        <family val="2"/>
        <charset val="136"/>
      </rPr>
      <t>秒單車步速度挑戰賽
（</t>
    </r>
    <r>
      <rPr>
        <sz val="9.5"/>
        <color theme="1"/>
        <rFont val="Arial"/>
        <family val="2"/>
        <scheme val="minor"/>
      </rPr>
      <t>$100</t>
    </r>
    <r>
      <rPr>
        <sz val="9.5"/>
        <color theme="1"/>
        <rFont val="微軟正黑體"/>
        <family val="2"/>
        <charset val="136"/>
      </rPr>
      <t>）</t>
    </r>
    <phoneticPr fontId="2" type="noConversion"/>
  </si>
  <si>
    <t>30 秒二重速度賽</t>
  </si>
  <si>
    <r>
      <t xml:space="preserve">30 </t>
    </r>
    <r>
      <rPr>
        <sz val="9.5"/>
        <color theme="1"/>
        <rFont val="微軟正黑體"/>
        <family val="2"/>
        <charset val="136"/>
      </rPr>
      <t>秒二重速度賽
（</t>
    </r>
    <r>
      <rPr>
        <sz val="9.5"/>
        <color theme="1"/>
        <rFont val="Arial"/>
        <family val="2"/>
        <scheme val="minor"/>
      </rPr>
      <t>$100</t>
    </r>
    <r>
      <rPr>
        <sz val="9.5"/>
        <color theme="1"/>
        <rFont val="微軟正黑體"/>
        <family val="2"/>
        <charset val="136"/>
      </rPr>
      <t>）</t>
    </r>
    <phoneticPr fontId="2" type="noConversion"/>
  </si>
  <si>
    <t>30 秒單車步速度挑戰賽</t>
    <phoneticPr fontId="2" type="noConversion"/>
  </si>
  <si>
    <t>灣仔組</t>
    <phoneticPr fontId="2" type="noConversion"/>
  </si>
  <si>
    <t>08歲</t>
    <phoneticPr fontId="2" type="noConversion"/>
  </si>
  <si>
    <t>09歲</t>
    <phoneticPr fontId="2" type="noConversion"/>
  </si>
  <si>
    <t>灣仔體育總會25周年跳繩銀禧盃賽 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</si>
</sst>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HK$&quot;* #,##0.00_);_(&quot;HK$&quot;* \(#,##0.00\);_(&quot;HK$&quot;* &quot;-&quot;??_);_(@_)"/>
    <numFmt numFmtId="176" formatCode="_-[$$-404]* #,##0.00_-;\-[$$-404]* #,##0.00_-;_-[$$-404]* &quot;-&quot;??_-;_-@_-"/>
    <numFmt numFmtId="177" formatCode="yyyy/mm/dd;@"/>
  </numFmts>
  <fonts count="18">
    <font>
      <sz val="10"/>
      <color rgb="FF000000"/>
      <name val="Arial"/>
      <scheme val="minor"/>
    </font>
    <font>
      <sz val="12"/>
      <color theme="1"/>
      <name val="Arial"/>
      <family val="2"/>
      <charset val="136"/>
      <scheme val="minor"/>
    </font>
    <font>
      <sz val="9"/>
      <name val="Arial"/>
      <family val="3"/>
      <charset val="136"/>
      <scheme val="minor"/>
    </font>
    <font>
      <sz val="10"/>
      <color rgb="FF000000"/>
      <name val="Arial"/>
      <family val="2"/>
      <scheme val="minor"/>
    </font>
    <font>
      <sz val="10"/>
      <color rgb="FF000000"/>
      <name val="Arial"/>
      <family val="3"/>
      <charset val="136"/>
      <scheme val="minor"/>
    </font>
    <font>
      <sz val="10"/>
      <color rgb="FF000000"/>
      <name val="微軟正黑體"/>
      <family val="2"/>
      <charset val="136"/>
    </font>
    <font>
      <sz val="12"/>
      <color theme="1"/>
      <name val="Arial"/>
      <family val="2"/>
      <scheme val="minor"/>
    </font>
    <font>
      <sz val="12"/>
      <color rgb="FF000000"/>
      <name val="PMingLiu"/>
      <family val="1"/>
      <charset val="136"/>
    </font>
    <font>
      <b/>
      <sz val="10"/>
      <color rgb="FF000000"/>
      <name val="微軟正黑體"/>
      <family val="2"/>
      <charset val="136"/>
    </font>
    <font>
      <sz val="9.5"/>
      <color theme="1"/>
      <name val="Arial"/>
      <family val="2"/>
      <scheme val="minor"/>
    </font>
    <font>
      <sz val="9.5"/>
      <color theme="1"/>
      <name val="Arial"/>
      <family val="2"/>
      <charset val="136"/>
      <scheme val="minor"/>
    </font>
    <font>
      <sz val="9.5"/>
      <color theme="1"/>
      <name val="微軟正黑體"/>
      <family val="2"/>
      <charset val="136"/>
    </font>
    <font>
      <sz val="9"/>
      <color rgb="FF000000"/>
      <name val="微軟正黑體"/>
      <family val="2"/>
      <charset val="136"/>
    </font>
    <font>
      <sz val="9.5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20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2"/>
      <color rgb="FF000000"/>
      <name val="微軟正黑體"/>
      <family val="2"/>
      <charset val="136"/>
    </font>
  </fonts>
  <fills count="21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rgb="FFFEEDB8"/>
        <bgColor indexed="64"/>
      </patternFill>
    </fill>
    <fill>
      <patternFill patternType="solid">
        <fgColor rgb="FFFDE08D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6" fillId="0" borderId="0"/>
    <xf numFmtId="0" fontId="7" fillId="0" borderId="0"/>
    <xf numFmtId="0" fontId="1" fillId="0" borderId="0">
      <alignment vertical="center"/>
    </xf>
    <xf numFmtId="0" fontId="3" fillId="0" borderId="0"/>
    <xf numFmtId="44" fontId="14" fillId="0" borderId="0" applyFont="0" applyFill="0" applyBorder="0" applyAlignment="0" applyProtection="0">
      <alignment vertical="center"/>
    </xf>
  </cellStyleXfs>
  <cellXfs count="69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/>
    <xf numFmtId="0" fontId="4" fillId="0" borderId="0" xfId="0" applyFont="1"/>
    <xf numFmtId="14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8" borderId="0" xfId="0" applyFont="1" applyFill="1" applyAlignment="1">
      <alignment horizontal="center" vertical="center" wrapText="1"/>
    </xf>
    <xf numFmtId="0" fontId="5" fillId="9" borderId="0" xfId="0" applyFont="1" applyFill="1" applyAlignment="1">
      <alignment horizontal="center" vertical="center" wrapText="1"/>
    </xf>
    <xf numFmtId="0" fontId="5" fillId="10" borderId="0" xfId="0" applyFont="1" applyFill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13" borderId="0" xfId="0" applyFont="1" applyFill="1" applyAlignment="1">
      <alignment horizontal="center" vertical="center" wrapText="1"/>
    </xf>
    <xf numFmtId="0" fontId="9" fillId="12" borderId="0" xfId="0" applyFont="1" applyFill="1" applyAlignment="1">
      <alignment horizontal="center" vertical="center" wrapText="1"/>
    </xf>
    <xf numFmtId="0" fontId="9" fillId="15" borderId="0" xfId="0" applyFont="1" applyFill="1" applyAlignment="1">
      <alignment horizontal="center" vertical="center" wrapText="1"/>
    </xf>
    <xf numFmtId="0" fontId="10" fillId="16" borderId="0" xfId="0" applyFont="1" applyFill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77" fontId="5" fillId="0" borderId="0" xfId="0" applyNumberFormat="1" applyFont="1" applyAlignment="1">
      <alignment horizontal="center" vertical="center"/>
    </xf>
    <xf numFmtId="14" fontId="12" fillId="8" borderId="0" xfId="0" applyNumberFormat="1" applyFont="1" applyFill="1" applyAlignment="1">
      <alignment horizontal="center" vertical="center" wrapText="1"/>
    </xf>
    <xf numFmtId="14" fontId="12" fillId="9" borderId="0" xfId="0" applyNumberFormat="1" applyFont="1" applyFill="1" applyAlignment="1">
      <alignment horizontal="center" vertical="center" wrapText="1"/>
    </xf>
    <xf numFmtId="14" fontId="12" fillId="10" borderId="0" xfId="0" applyNumberFormat="1" applyFont="1" applyFill="1" applyAlignment="1">
      <alignment horizontal="center" vertical="center" wrapText="1"/>
    </xf>
    <xf numFmtId="14" fontId="12" fillId="11" borderId="0" xfId="0" applyNumberFormat="1" applyFont="1" applyFill="1" applyAlignment="1">
      <alignment horizontal="center" vertical="center" wrapText="1"/>
    </xf>
    <xf numFmtId="176" fontId="8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8" fillId="0" borderId="5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176" fontId="16" fillId="0" borderId="2" xfId="5" applyNumberFormat="1" applyFont="1" applyBorder="1" applyAlignment="1">
      <alignment horizontal="center" vertical="center" wrapText="1"/>
    </xf>
    <xf numFmtId="0" fontId="16" fillId="0" borderId="0" xfId="4" applyFont="1"/>
    <xf numFmtId="0" fontId="9" fillId="18" borderId="0" xfId="0" applyFont="1" applyFill="1" applyAlignment="1">
      <alignment horizontal="center" vertical="center" wrapText="1"/>
    </xf>
    <xf numFmtId="0" fontId="9" fillId="19" borderId="0" xfId="0" applyFont="1" applyFill="1" applyAlignment="1">
      <alignment horizontal="center" vertical="center" wrapText="1"/>
    </xf>
    <xf numFmtId="0" fontId="9" fillId="20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5" fillId="17" borderId="0" xfId="0" applyFont="1" applyFill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center" vertical="center"/>
    </xf>
    <xf numFmtId="0" fontId="5" fillId="10" borderId="0" xfId="0" applyFont="1" applyFill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14" borderId="0" xfId="0" applyFont="1" applyFill="1" applyAlignment="1">
      <alignment horizontal="center" vertical="center"/>
    </xf>
    <xf numFmtId="0" fontId="15" fillId="10" borderId="0" xfId="0" applyFont="1" applyFill="1" applyAlignment="1">
      <alignment horizontal="center" vertical="center"/>
    </xf>
    <xf numFmtId="0" fontId="15" fillId="10" borderId="7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5" fillId="10" borderId="0" xfId="0" applyFont="1" applyFill="1" applyAlignment="1">
      <alignment horizontal="center" vertical="center"/>
    </xf>
    <xf numFmtId="0" fontId="17" fillId="0" borderId="2" xfId="4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</cellXfs>
  <cellStyles count="6">
    <cellStyle name="一般" xfId="0" builtinId="0"/>
    <cellStyle name="一般 19" xfId="3" xr:uid="{65850C0A-A667-4C06-9A1C-4D9CE67A61DB}"/>
    <cellStyle name="一般 2" xfId="1" xr:uid="{635C47B5-252C-47E6-956B-A7F58925C4B7}"/>
    <cellStyle name="一般 3" xfId="2" xr:uid="{B97747FA-E979-4FB7-80C7-8EA8225340E8}"/>
    <cellStyle name="一般 4" xfId="4" xr:uid="{D3235156-5579-4433-8953-726023FC61D3}"/>
    <cellStyle name="貨幣" xfId="5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DE08D"/>
      <color rgb="FFFEEDB8"/>
      <color rgb="FFFFF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22412</xdr:colOff>
      <xdr:row>17</xdr:row>
      <xdr:rowOff>0</xdr:rowOff>
    </xdr:from>
    <xdr:ext cx="5413721" cy="2241176"/>
    <xdr:sp macro="" textlink="">
      <xdr:nvSpPr>
        <xdr:cNvPr id="2" name="文字方塊 1">
          <a:extLst>
            <a:ext uri="{FF2B5EF4-FFF2-40B4-BE49-F238E27FC236}">
              <a16:creationId xmlns:a16="http://schemas.microsoft.com/office/drawing/2014/main" id="{D8D4BE39-ADAD-4EBF-95A9-51DA1C8DD1A5}"/>
            </a:ext>
          </a:extLst>
        </xdr:cNvPr>
        <xdr:cNvSpPr txBox="1"/>
      </xdr:nvSpPr>
      <xdr:spPr>
        <a:xfrm>
          <a:off x="2689412" y="3473824"/>
          <a:ext cx="5413721" cy="2241176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zh-HK" altLang="en-US" sz="16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報名須知</a:t>
          </a:r>
          <a:endParaRPr lang="en-US" altLang="zh-HK" sz="1600" b="1" i="0" u="none" strike="noStrike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zh-HK" sz="16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1. 請先下載本表格</a:t>
          </a:r>
        </a:p>
        <a:p>
          <a:r>
            <a:rPr lang="en-US" altLang="zh-HK" sz="16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en-US" altLang="zh-HK" sz="160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zh-HK" altLang="en-US" sz="16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個人組別只需填寫第一位運動員姓名及相關資料</a:t>
          </a:r>
          <a:r>
            <a:rPr lang="zh-HK" altLang="en-US" sz="1600" b="1">
              <a:solidFill>
                <a:srgbClr val="FF0000"/>
              </a:solidFill>
            </a:rPr>
            <a:t> </a:t>
          </a:r>
          <a:endParaRPr lang="en-US" altLang="zh-HK" sz="1600" b="1">
            <a:solidFill>
              <a:srgbClr val="FF0000"/>
            </a:solidFill>
          </a:endParaRPr>
        </a:p>
        <a:p>
          <a:r>
            <a:rPr lang="en-US" altLang="zh-HK" sz="16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3.</a:t>
          </a:r>
          <a:r>
            <a:rPr lang="en-US" altLang="zh-HK" sz="160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zh-HK" altLang="en-US" sz="16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二人組別只需填寫第一及第二位運動員姓名及相關資料</a:t>
          </a:r>
          <a:r>
            <a:rPr lang="zh-HK" altLang="en-US" sz="1600" b="1">
              <a:solidFill>
                <a:srgbClr val="FF0000"/>
              </a:solidFill>
            </a:rPr>
            <a:t> </a:t>
          </a:r>
          <a:endParaRPr lang="en-US" altLang="zh-HK" sz="1600" b="1">
            <a:solidFill>
              <a:srgbClr val="FF0000"/>
            </a:solidFill>
          </a:endParaRPr>
        </a:p>
        <a:p>
          <a:r>
            <a:rPr lang="en-US" altLang="zh-HK" sz="16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4.</a:t>
          </a:r>
          <a:r>
            <a:rPr lang="en-US" altLang="zh-HK" sz="160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zh-HK" altLang="en-US" sz="16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四人組別需填寫第一至第四位運動員姓名及相關資料</a:t>
          </a:r>
          <a:r>
            <a:rPr lang="zh-HK" altLang="en-US" sz="1600" b="1">
              <a:solidFill>
                <a:srgbClr val="FF0000"/>
              </a:solidFill>
            </a:rPr>
            <a:t> </a:t>
          </a:r>
          <a:endParaRPr lang="en-US" altLang="zh-HK" sz="1600" b="1">
            <a:solidFill>
              <a:srgbClr val="FF0000"/>
            </a:solidFill>
          </a:endParaRPr>
        </a:p>
        <a:p>
          <a:r>
            <a:rPr lang="en-US" altLang="zh-HK" sz="1600" b="1" i="0" u="none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5.</a:t>
          </a:r>
          <a:r>
            <a:rPr lang="en-US" altLang="zh-HK" sz="1600" b="1" i="0" u="none" strike="noStrike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zh-HK" altLang="en-US" sz="1600" b="1" i="0" u="dbl" strike="noStrike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填寫付款人英文全名</a:t>
          </a:r>
          <a:endParaRPr lang="zh-TW" altLang="en-US" sz="1600" b="1" u="dbl">
            <a:solidFill>
              <a:srgbClr val="FF0000"/>
            </a:solidFill>
          </a:endParaRPr>
        </a:p>
      </xdr:txBody>
    </xdr:sp>
    <xdr:clientData/>
  </xdr:oneCellAnchor>
  <xdr:oneCellAnchor>
    <xdr:from>
      <xdr:col>23</xdr:col>
      <xdr:colOff>448233</xdr:colOff>
      <xdr:row>22</xdr:row>
      <xdr:rowOff>19050</xdr:rowOff>
    </xdr:from>
    <xdr:ext cx="5248275" cy="1123950"/>
    <xdr:sp macro="" textlink="">
      <xdr:nvSpPr>
        <xdr:cNvPr id="3" name="Shape 4">
          <a:extLst>
            <a:ext uri="{FF2B5EF4-FFF2-40B4-BE49-F238E27FC236}">
              <a16:creationId xmlns:a16="http://schemas.microsoft.com/office/drawing/2014/main" id="{99611EA7-3FC7-4753-AB95-5B3B5584AC54}"/>
            </a:ext>
          </a:extLst>
        </xdr:cNvPr>
        <xdr:cNvSpPr txBox="1"/>
      </xdr:nvSpPr>
      <xdr:spPr>
        <a:xfrm>
          <a:off x="13514292" y="4333315"/>
          <a:ext cx="5248275" cy="1123950"/>
        </a:xfrm>
        <a:prstGeom prst="rect">
          <a:avLst/>
        </a:prstGeom>
        <a:solidFill>
          <a:schemeClr val="lt1"/>
        </a:solidFill>
        <a:ln w="9525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報名須知</a:t>
          </a:r>
          <a:endParaRPr sz="1600" b="1" i="0" u="none" strike="noStrike">
            <a:solidFill>
              <a:srgbClr val="FF0000"/>
            </a:solidFill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0" u="none" strike="noStrike">
              <a:solidFill>
                <a:srgbClr val="FF0000"/>
              </a:solidFill>
              <a:latin typeface="Arial"/>
              <a:ea typeface="Arial"/>
              <a:cs typeface="Arial"/>
              <a:sym typeface="Arial"/>
            </a:rPr>
            <a:t>只需填上 “1” 字，性別和年齡組別會自動填上</a:t>
          </a:r>
          <a:endParaRPr sz="1600" b="1">
            <a:solidFill>
              <a:srgbClr val="FF0000"/>
            </a:solidFill>
          </a:endParaRPr>
        </a:p>
      </xdr:txBody>
    </xdr:sp>
    <xdr:clientData fLocksWithSheet="0"/>
  </xdr:oneCellAnchor>
  <xdr:oneCellAnchor>
    <xdr:from>
      <xdr:col>23</xdr:col>
      <xdr:colOff>190498</xdr:colOff>
      <xdr:row>7</xdr:row>
      <xdr:rowOff>134472</xdr:rowOff>
    </xdr:from>
    <xdr:ext cx="971550" cy="1485900"/>
    <xdr:sp macro="" textlink="">
      <xdr:nvSpPr>
        <xdr:cNvPr id="4" name="Shape 5">
          <a:extLst>
            <a:ext uri="{FF2B5EF4-FFF2-40B4-BE49-F238E27FC236}">
              <a16:creationId xmlns:a16="http://schemas.microsoft.com/office/drawing/2014/main" id="{C662828C-C51B-4349-9C02-561D61B8ECA1}"/>
            </a:ext>
          </a:extLst>
        </xdr:cNvPr>
        <xdr:cNvSpPr/>
      </xdr:nvSpPr>
      <xdr:spPr>
        <a:xfrm rot="-1400723">
          <a:off x="13256557" y="1927413"/>
          <a:ext cx="971550" cy="1485900"/>
        </a:xfrm>
        <a:prstGeom prst="upArrow">
          <a:avLst>
            <a:gd name="adj1" fmla="val 50000"/>
            <a:gd name="adj2" fmla="val 54507"/>
          </a:avLst>
        </a:prstGeom>
        <a:solidFill>
          <a:schemeClr val="accent2"/>
        </a:solidFill>
        <a:ln w="12700" cap="flat" cmpd="sng">
          <a:solidFill>
            <a:srgbClr val="621C1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27</xdr:col>
      <xdr:colOff>70595</xdr:colOff>
      <xdr:row>10</xdr:row>
      <xdr:rowOff>146237</xdr:rowOff>
    </xdr:from>
    <xdr:ext cx="809625" cy="1495425"/>
    <xdr:sp macro="" textlink="">
      <xdr:nvSpPr>
        <xdr:cNvPr id="5" name="Shape 6">
          <a:extLst>
            <a:ext uri="{FF2B5EF4-FFF2-40B4-BE49-F238E27FC236}">
              <a16:creationId xmlns:a16="http://schemas.microsoft.com/office/drawing/2014/main" id="{78B54FB7-26D2-40B9-A647-4125ABE5B4DF}"/>
            </a:ext>
          </a:extLst>
        </xdr:cNvPr>
        <xdr:cNvSpPr/>
      </xdr:nvSpPr>
      <xdr:spPr>
        <a:xfrm rot="-947914">
          <a:off x="15792448" y="2443443"/>
          <a:ext cx="809625" cy="1495425"/>
        </a:xfrm>
        <a:prstGeom prst="upArrow">
          <a:avLst>
            <a:gd name="adj1" fmla="val 50000"/>
            <a:gd name="adj2" fmla="val 54507"/>
          </a:avLst>
        </a:prstGeom>
        <a:solidFill>
          <a:schemeClr val="accent2"/>
        </a:solidFill>
        <a:ln w="12700" cap="flat" cmpd="sng">
          <a:solidFill>
            <a:srgbClr val="621C1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30</xdr:col>
      <xdr:colOff>96369</xdr:colOff>
      <xdr:row>11</xdr:row>
      <xdr:rowOff>92449</xdr:rowOff>
    </xdr:from>
    <xdr:ext cx="866775" cy="1495425"/>
    <xdr:sp macro="" textlink="">
      <xdr:nvSpPr>
        <xdr:cNvPr id="6" name="Shape 7">
          <a:extLst>
            <a:ext uri="{FF2B5EF4-FFF2-40B4-BE49-F238E27FC236}">
              <a16:creationId xmlns:a16="http://schemas.microsoft.com/office/drawing/2014/main" id="{1B85F719-F99B-42DA-919E-EA0D9D8BCE92}"/>
            </a:ext>
          </a:extLst>
        </xdr:cNvPr>
        <xdr:cNvSpPr/>
      </xdr:nvSpPr>
      <xdr:spPr>
        <a:xfrm rot="1161979">
          <a:off x="17868898" y="2557743"/>
          <a:ext cx="866775" cy="1495425"/>
        </a:xfrm>
        <a:prstGeom prst="upArrow">
          <a:avLst>
            <a:gd name="adj1" fmla="val 50000"/>
            <a:gd name="adj2" fmla="val 54507"/>
          </a:avLst>
        </a:prstGeom>
        <a:solidFill>
          <a:schemeClr val="accent2"/>
        </a:solidFill>
        <a:ln w="12700" cap="flat" cmpd="sng">
          <a:solidFill>
            <a:srgbClr val="621C1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723CE-776A-4EB6-A26A-C2D60E3295D9}">
  <dimension ref="A1:AI168"/>
  <sheetViews>
    <sheetView zoomScale="85" zoomScaleNormal="85" workbookViewId="0">
      <selection sqref="A1:B1"/>
    </sheetView>
  </sheetViews>
  <sheetFormatPr defaultRowHeight="13.5" outlineLevelCol="1"/>
  <cols>
    <col min="1" max="1" width="7" style="8" customWidth="1"/>
    <col min="2" max="2" width="26.7109375" style="31" customWidth="1"/>
    <col min="3" max="3" width="6.28515625" style="3" customWidth="1"/>
    <col min="4" max="4" width="13" style="3" customWidth="1" outlineLevel="1"/>
    <col min="5" max="5" width="12.7109375" style="7" customWidth="1" outlineLevel="1"/>
    <col min="6" max="7" width="3.28515625" style="3" customWidth="1"/>
    <col min="8" max="8" width="6.28515625" style="3" customWidth="1"/>
    <col min="9" max="9" width="12.42578125" style="3" customWidth="1" outlineLevel="1"/>
    <col min="10" max="10" width="12.7109375" style="7" customWidth="1" outlineLevel="1"/>
    <col min="11" max="12" width="3.28515625" style="3" customWidth="1"/>
    <col min="13" max="13" width="6.28515625" style="3" customWidth="1"/>
    <col min="14" max="14" width="12.42578125" style="3" customWidth="1" outlineLevel="1"/>
    <col min="15" max="15" width="12.7109375" style="7" customWidth="1" outlineLevel="1"/>
    <col min="16" max="17" width="3.28515625" style="3" customWidth="1"/>
    <col min="18" max="18" width="6.28515625" style="3" customWidth="1"/>
    <col min="19" max="19" width="12.42578125" style="3" customWidth="1" outlineLevel="1"/>
    <col min="20" max="20" width="12.7109375" style="7" customWidth="1" outlineLevel="1"/>
    <col min="21" max="22" width="3.28515625" style="3" customWidth="1"/>
    <col min="23" max="23" width="9.140625" style="8"/>
    <col min="24" max="26" width="9.140625" style="3"/>
    <col min="27" max="27" width="12.5703125" style="3" customWidth="1"/>
    <col min="28" max="29" width="9.140625" style="3"/>
    <col min="30" max="30" width="12.5703125" style="3" customWidth="1"/>
    <col min="31" max="33" width="9.140625" style="3"/>
    <col min="34" max="34" width="12.5703125" style="3" customWidth="1"/>
    <col min="35" max="35" width="12.140625" style="28" customWidth="1"/>
    <col min="36" max="16384" width="9.140625" style="7"/>
  </cols>
  <sheetData>
    <row r="1" spans="1:35">
      <c r="A1" s="49" t="s">
        <v>67</v>
      </c>
      <c r="B1" s="49"/>
      <c r="C1" s="50" t="s">
        <v>42</v>
      </c>
      <c r="D1" s="50"/>
      <c r="E1" s="50"/>
      <c r="F1" s="50"/>
      <c r="G1" s="50"/>
      <c r="H1" s="52" t="s">
        <v>43</v>
      </c>
      <c r="I1" s="52"/>
      <c r="J1" s="52"/>
      <c r="K1" s="52"/>
      <c r="L1" s="52"/>
      <c r="M1" s="49" t="s">
        <v>44</v>
      </c>
      <c r="N1" s="49"/>
      <c r="O1" s="49"/>
      <c r="P1" s="49"/>
      <c r="Q1" s="49"/>
      <c r="R1" s="56" t="s">
        <v>45</v>
      </c>
      <c r="S1" s="56"/>
      <c r="T1" s="56"/>
      <c r="U1" s="56"/>
      <c r="V1" s="56"/>
      <c r="W1" s="61" t="s">
        <v>41</v>
      </c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30" t="s">
        <v>59</v>
      </c>
    </row>
    <row r="2" spans="1:35">
      <c r="A2" s="63" t="s">
        <v>66</v>
      </c>
      <c r="B2" s="63"/>
      <c r="C2" s="51"/>
      <c r="D2" s="51"/>
      <c r="E2" s="51"/>
      <c r="F2" s="51"/>
      <c r="G2" s="51"/>
      <c r="H2" s="53"/>
      <c r="I2" s="53"/>
      <c r="J2" s="53"/>
      <c r="K2" s="53"/>
      <c r="L2" s="53"/>
      <c r="M2" s="54"/>
      <c r="N2" s="54"/>
      <c r="O2" s="54"/>
      <c r="P2" s="54"/>
      <c r="Q2" s="54"/>
      <c r="R2" s="57"/>
      <c r="S2" s="57"/>
      <c r="T2" s="57"/>
      <c r="U2" s="57"/>
      <c r="V2" s="57"/>
      <c r="W2" s="58" t="s">
        <v>49</v>
      </c>
      <c r="X2" s="58"/>
      <c r="Y2" s="58"/>
      <c r="Z2" s="58"/>
      <c r="AA2" s="58"/>
      <c r="AB2" s="53" t="s">
        <v>50</v>
      </c>
      <c r="AC2" s="53"/>
      <c r="AD2" s="53"/>
      <c r="AE2" s="40" t="s">
        <v>51</v>
      </c>
      <c r="AF2" s="40"/>
      <c r="AG2" s="40"/>
      <c r="AH2" s="40"/>
      <c r="AI2" s="26">
        <f>SUM(AI4:AI1580)</f>
        <v>1050</v>
      </c>
    </row>
    <row r="3" spans="1:35" s="14" customFormat="1" ht="61.5" customHeight="1">
      <c r="A3" s="29" t="s">
        <v>47</v>
      </c>
      <c r="B3" s="29" t="s">
        <v>8</v>
      </c>
      <c r="C3" s="10" t="s">
        <v>1</v>
      </c>
      <c r="D3" s="10" t="s">
        <v>68</v>
      </c>
      <c r="E3" s="22" t="s">
        <v>3</v>
      </c>
      <c r="F3" s="10" t="s">
        <v>4</v>
      </c>
      <c r="G3" s="10" t="s">
        <v>0</v>
      </c>
      <c r="H3" s="11" t="s">
        <v>1</v>
      </c>
      <c r="I3" s="11" t="s">
        <v>2</v>
      </c>
      <c r="J3" s="23" t="s">
        <v>3</v>
      </c>
      <c r="K3" s="11" t="s">
        <v>4</v>
      </c>
      <c r="L3" s="11" t="s">
        <v>0</v>
      </c>
      <c r="M3" s="12" t="s">
        <v>1</v>
      </c>
      <c r="N3" s="12" t="s">
        <v>2</v>
      </c>
      <c r="O3" s="24" t="s">
        <v>3</v>
      </c>
      <c r="P3" s="12" t="s">
        <v>4</v>
      </c>
      <c r="Q3" s="12" t="s">
        <v>0</v>
      </c>
      <c r="R3" s="13" t="s">
        <v>1</v>
      </c>
      <c r="S3" s="13" t="s">
        <v>2</v>
      </c>
      <c r="T3" s="25" t="s">
        <v>3</v>
      </c>
      <c r="U3" s="13" t="s">
        <v>4</v>
      </c>
      <c r="V3" s="13" t="s">
        <v>0</v>
      </c>
      <c r="W3" s="20" t="s">
        <v>69</v>
      </c>
      <c r="X3" s="15" t="s">
        <v>70</v>
      </c>
      <c r="Y3" s="16" t="s">
        <v>71</v>
      </c>
      <c r="Z3" s="9" t="s">
        <v>40</v>
      </c>
      <c r="AA3" s="9" t="s">
        <v>5</v>
      </c>
      <c r="AB3" s="17" t="s">
        <v>72</v>
      </c>
      <c r="AC3" s="9" t="s">
        <v>40</v>
      </c>
      <c r="AD3" s="9" t="s">
        <v>5</v>
      </c>
      <c r="AE3" s="18" t="s">
        <v>73</v>
      </c>
      <c r="AF3" s="19" t="s">
        <v>74</v>
      </c>
      <c r="AG3" s="9" t="s">
        <v>40</v>
      </c>
      <c r="AH3" s="9" t="s">
        <v>5</v>
      </c>
      <c r="AI3" s="27" t="s">
        <v>6</v>
      </c>
    </row>
    <row r="4" spans="1:35">
      <c r="A4" s="33">
        <v>1</v>
      </c>
      <c r="B4" s="31" t="s">
        <v>65</v>
      </c>
      <c r="C4" s="3" t="s">
        <v>56</v>
      </c>
      <c r="D4" s="3" t="s">
        <v>66</v>
      </c>
      <c r="E4" s="21">
        <v>40213</v>
      </c>
      <c r="F4" s="3">
        <f>IF(E4="","",DATEDIF(E4,"2026/8/8","Y"))</f>
        <v>16</v>
      </c>
      <c r="G4" s="3" t="s">
        <v>48</v>
      </c>
      <c r="J4" s="21"/>
      <c r="K4" s="3" t="str">
        <f>IF(J4="","",DATEDIF(J4,"2026/8/8","Y"))</f>
        <v/>
      </c>
      <c r="O4" s="21"/>
      <c r="P4" s="3" t="str">
        <f>IF(O4="","",DATEDIF(O4,"2026/8/8","Y"))</f>
        <v/>
      </c>
      <c r="T4" s="21"/>
      <c r="U4" s="3" t="str">
        <f>IF(T4="","",DATEDIF(T4,"2026/8/8","Y"))</f>
        <v/>
      </c>
      <c r="W4" s="8">
        <v>1</v>
      </c>
      <c r="Z4" s="9" t="str">
        <f>IF($W4+$X4+Y4&gt;0,VLOOKUP($G4,Item!$G:$H,2,FALSE)," ")</f>
        <v>男子組</v>
      </c>
      <c r="AA4" s="9" t="str">
        <f>IF($W4+$X4+Y4&gt;0,VLOOKUP($F4,Item!$A:$B,2,FALSE)," ")</f>
        <v>16或以上</v>
      </c>
      <c r="AC4" s="3" t="str">
        <f>IF($AB4&gt;0,VLOOKUP($G4&amp;$L4&amp;$Q4&amp;$V4,Item!$G:$H,2,FALSE)," ")</f>
        <v xml:space="preserve"> </v>
      </c>
      <c r="AD4" s="3" t="str">
        <f>IF($AB4&gt;0,VLOOKUP(MAX($F4,$K4,$P4,$U4),Item!$D:$E,2,FALSE)," ")</f>
        <v xml:space="preserve"> </v>
      </c>
      <c r="AG4" s="3" t="str">
        <f>IF($AE4+$AF4&gt;0,VLOOKUP($G4&amp;$L4&amp;$Q4&amp;$V4,Item!$G:$H,2,FALSE)," ")</f>
        <v xml:space="preserve"> </v>
      </c>
      <c r="AH4" s="3" t="str">
        <f>IF($AE4+AF4&gt;0,VLOOKUP(MAX($F4,$K4,$P4,$U4),Item!$D:$E,2,FALSE)," ")</f>
        <v xml:space="preserve"> </v>
      </c>
      <c r="AI4" s="28">
        <f>IF(W4+X4+Y4+AB4+AE4+AF4&gt;0,(W4+X4)*100+Y4*150+AB4*100+(AF4+AE4)*200," ")</f>
        <v>100</v>
      </c>
    </row>
    <row r="5" spans="1:35">
      <c r="A5" s="33">
        <v>2</v>
      </c>
      <c r="B5" s="31" t="s">
        <v>65</v>
      </c>
      <c r="C5" s="3" t="s">
        <v>61</v>
      </c>
      <c r="D5" s="3" t="s">
        <v>62</v>
      </c>
      <c r="E5" s="21">
        <v>40579</v>
      </c>
      <c r="F5" s="3">
        <f t="shared" ref="F5:F24" si="0">IF(E5="","",DATEDIF(E5,"2026/8/8","Y"))</f>
        <v>15</v>
      </c>
      <c r="G5" s="3" t="s">
        <v>7</v>
      </c>
      <c r="J5" s="21"/>
      <c r="K5" s="3" t="str">
        <f t="shared" ref="K5:K24" si="1">IF(J5="","",DATEDIF(J5,"2026/8/8","Y"))</f>
        <v/>
      </c>
      <c r="O5" s="21"/>
      <c r="P5" s="3" t="str">
        <f t="shared" ref="P5:P24" si="2">IF(O5="","",DATEDIF(O5,"2026/8/8","Y"))</f>
        <v/>
      </c>
      <c r="T5" s="21"/>
      <c r="U5" s="3" t="str">
        <f t="shared" ref="U5:U24" si="3">IF(T5="","",DATEDIF(T5,"2026/8/8","Y"))</f>
        <v/>
      </c>
      <c r="W5" s="8">
        <v>1</v>
      </c>
      <c r="X5" s="3">
        <v>1</v>
      </c>
      <c r="Z5" s="9" t="str">
        <f>IF($W5+$X5+Y5&gt;0,VLOOKUP($G5,Item!$G:$H,2,FALSE)," ")</f>
        <v>女子組</v>
      </c>
      <c r="AA5" s="9" t="str">
        <f>IF($W5+$X5+Y5&gt;0,VLOOKUP($F5,Item!$A:$B,2,FALSE)," ")</f>
        <v>15歲</v>
      </c>
      <c r="AC5" s="3" t="str">
        <f>IF($AB5&gt;0,VLOOKUP($G5&amp;$L5&amp;$Q5&amp;$V5,Item!$G:$H,2,FALSE)," ")</f>
        <v xml:space="preserve"> </v>
      </c>
      <c r="AD5" s="3" t="str">
        <f>IF($AB5&gt;0,VLOOKUP(MAX($F5,$K5,$P5,$U5),Item!$D:$E,2,FALSE)," ")</f>
        <v xml:space="preserve"> </v>
      </c>
      <c r="AG5" s="3" t="str">
        <f>IF($AE5+$AF5&gt;0,VLOOKUP($G5&amp;$L5&amp;$Q5&amp;$V5,Item!$G:$H,2,FALSE)," ")</f>
        <v xml:space="preserve"> </v>
      </c>
      <c r="AH5" s="3" t="str">
        <f>IF($AE5+AF5&gt;0,VLOOKUP(MAX($F5,$K5,$P5,$U5),Item!$D:$E,2,FALSE)," ")</f>
        <v xml:space="preserve"> </v>
      </c>
      <c r="AI5" s="28">
        <f t="shared" ref="AI5:AI68" si="4">IF(W5+X5+Y5+AB5+AE5+AF5&gt;0,(W5+X5)*100+Y5*150+AB5*100+(AF5+AE5)*200," ")</f>
        <v>200</v>
      </c>
    </row>
    <row r="6" spans="1:35">
      <c r="A6" s="33">
        <v>3</v>
      </c>
      <c r="B6" s="31" t="s">
        <v>65</v>
      </c>
      <c r="C6" s="3" t="s">
        <v>63</v>
      </c>
      <c r="D6" s="3" t="s">
        <v>64</v>
      </c>
      <c r="E6" s="21">
        <v>40944</v>
      </c>
      <c r="F6" s="3">
        <f t="shared" si="0"/>
        <v>14</v>
      </c>
      <c r="G6" s="3" t="s">
        <v>48</v>
      </c>
      <c r="J6" s="21"/>
      <c r="K6" s="3" t="str">
        <f t="shared" si="1"/>
        <v/>
      </c>
      <c r="O6" s="21"/>
      <c r="P6" s="3" t="str">
        <f t="shared" si="2"/>
        <v/>
      </c>
      <c r="T6" s="21"/>
      <c r="U6" s="3" t="str">
        <f t="shared" si="3"/>
        <v/>
      </c>
      <c r="W6" s="8">
        <v>1</v>
      </c>
      <c r="Y6" s="3">
        <v>1</v>
      </c>
      <c r="Z6" s="9" t="str">
        <f>IF($W6+$X6+Y6&gt;0,VLOOKUP($G6,Item!$G:$H,2,FALSE)," ")</f>
        <v>男子組</v>
      </c>
      <c r="AA6" s="9" t="str">
        <f>IF($W6+$X6+Y6&gt;0,VLOOKUP($F6,Item!$A:$B,2,FALSE)," ")</f>
        <v>14歲</v>
      </c>
      <c r="AC6" s="3" t="str">
        <f>IF($AB6&gt;0,VLOOKUP($G6&amp;$L6&amp;$Q6&amp;$V6,Item!$G:$H,2,FALSE)," ")</f>
        <v xml:space="preserve"> </v>
      </c>
      <c r="AD6" s="3" t="str">
        <f>IF($AB6&gt;0,VLOOKUP(MAX($F6,$K6,$P6,$U6),Item!$D:$E,2,FALSE)," ")</f>
        <v xml:space="preserve"> </v>
      </c>
      <c r="AG6" s="3" t="str">
        <f>IF($AE6+$AF6&gt;0,VLOOKUP($G6&amp;$L6&amp;$Q6&amp;$V6,Item!$G:$H,2,FALSE)," ")</f>
        <v xml:space="preserve"> </v>
      </c>
      <c r="AH6" s="3" t="str">
        <f>IF($AE6+AF6&gt;0,VLOOKUP(MAX($F6,$K6,$P6,$U6),Item!$D:$E,2,FALSE)," ")</f>
        <v xml:space="preserve"> </v>
      </c>
      <c r="AI6" s="28">
        <f t="shared" si="4"/>
        <v>250</v>
      </c>
    </row>
    <row r="7" spans="1:35">
      <c r="A7" s="33">
        <v>4</v>
      </c>
      <c r="B7" s="31" t="s">
        <v>65</v>
      </c>
      <c r="C7" s="3" t="s">
        <v>60</v>
      </c>
      <c r="D7" s="3" t="s">
        <v>58</v>
      </c>
      <c r="E7" s="21">
        <v>41310</v>
      </c>
      <c r="F7" s="3">
        <f t="shared" si="0"/>
        <v>13</v>
      </c>
      <c r="G7" s="3" t="s">
        <v>7</v>
      </c>
      <c r="J7" s="21"/>
      <c r="K7" s="3" t="str">
        <f t="shared" si="1"/>
        <v/>
      </c>
      <c r="O7" s="21"/>
      <c r="P7" s="3" t="str">
        <f t="shared" si="2"/>
        <v/>
      </c>
      <c r="T7" s="21"/>
      <c r="U7" s="3" t="str">
        <f t="shared" si="3"/>
        <v/>
      </c>
      <c r="W7" s="8">
        <v>1</v>
      </c>
      <c r="Z7" s="9" t="str">
        <f>IF($W7+$X7+Y7&gt;0,VLOOKUP($G7,Item!$G:$H,2,FALSE)," ")</f>
        <v>女子組</v>
      </c>
      <c r="AA7" s="9" t="str">
        <f>IF($W7+$X7+Y7&gt;0,VLOOKUP($F7,Item!$A:$B,2,FALSE)," ")</f>
        <v>13歲</v>
      </c>
      <c r="AC7" s="3" t="str">
        <f>IF($AB7&gt;0,VLOOKUP($G7&amp;$L7&amp;$Q7&amp;$V7,Item!$G:$H,2,FALSE)," ")</f>
        <v xml:space="preserve"> </v>
      </c>
      <c r="AD7" s="3" t="str">
        <f>IF($AB7&gt;0,VLOOKUP(MAX($F7,$K7,$P7,$U7),Item!$D:$E,2,FALSE)," ")</f>
        <v xml:space="preserve"> </v>
      </c>
      <c r="AG7" s="3" t="str">
        <f>IF($AE7+$AF7&gt;0,VLOOKUP($G7&amp;$L7&amp;$Q7&amp;$V7,Item!$G:$H,2,FALSE)," ")</f>
        <v xml:space="preserve"> </v>
      </c>
      <c r="AH7" s="3" t="str">
        <f>IF($AE7+AF7&gt;0,VLOOKUP(MAX($F7,$K7,$P7,$U7),Item!$D:$E,2,FALSE)," ")</f>
        <v xml:space="preserve"> </v>
      </c>
      <c r="AI7" s="28">
        <f t="shared" si="4"/>
        <v>100</v>
      </c>
    </row>
    <row r="8" spans="1:35">
      <c r="A8" s="33">
        <v>5</v>
      </c>
      <c r="B8" s="31" t="s">
        <v>65</v>
      </c>
      <c r="C8" s="3" t="s">
        <v>56</v>
      </c>
      <c r="D8" s="3" t="s">
        <v>57</v>
      </c>
      <c r="E8" s="21">
        <v>40213</v>
      </c>
      <c r="F8" s="3">
        <f t="shared" si="0"/>
        <v>16</v>
      </c>
      <c r="G8" s="3" t="s">
        <v>48</v>
      </c>
      <c r="H8" s="3" t="s">
        <v>61</v>
      </c>
      <c r="I8" s="3" t="s">
        <v>62</v>
      </c>
      <c r="J8" s="21">
        <v>40579</v>
      </c>
      <c r="K8" s="3">
        <f t="shared" si="1"/>
        <v>15</v>
      </c>
      <c r="L8" s="3" t="s">
        <v>7</v>
      </c>
      <c r="O8" s="21"/>
      <c r="P8" s="3" t="str">
        <f t="shared" si="2"/>
        <v/>
      </c>
      <c r="T8" s="21"/>
      <c r="U8" s="3" t="str">
        <f t="shared" si="3"/>
        <v/>
      </c>
      <c r="Z8" s="9" t="str">
        <f>IF($W8+$X8+Y8&gt;0,VLOOKUP($G8,Item!$G:$H,2,FALSE)," ")</f>
        <v xml:space="preserve"> </v>
      </c>
      <c r="AA8" s="9" t="str">
        <f>IF($W8+$X8+Y8&gt;0,VLOOKUP($F8,Item!$A:$B,2,FALSE)," ")</f>
        <v xml:space="preserve"> </v>
      </c>
      <c r="AB8" s="3">
        <v>1</v>
      </c>
      <c r="AC8" s="3" t="str">
        <f>IF($AB8&gt;0,VLOOKUP($G8&amp;$L8&amp;$Q8&amp;$V8,Item!$G:$H,2,FALSE)," ")</f>
        <v>混合組</v>
      </c>
      <c r="AD8" s="3" t="str">
        <f>IF($AB8&gt;0,VLOOKUP(MAX($F8,$K8,$P8,$U8),Item!$D:$E,2,FALSE)," ")</f>
        <v>15歲或以上</v>
      </c>
      <c r="AG8" s="3" t="str">
        <f>IF($AE8+$AF8&gt;0,VLOOKUP($G8&amp;$L8&amp;$Q8&amp;$V8,Item!$G:$H,2,FALSE)," ")</f>
        <v xml:space="preserve"> </v>
      </c>
      <c r="AH8" s="3" t="str">
        <f>IF($AE8+AF8&gt;0,VLOOKUP(MAX($F8,$K8,$P8,$U8),Item!$D:$E,2,FALSE)," ")</f>
        <v xml:space="preserve"> </v>
      </c>
      <c r="AI8" s="28">
        <f t="shared" si="4"/>
        <v>100</v>
      </c>
    </row>
    <row r="9" spans="1:35">
      <c r="A9" s="33">
        <v>6</v>
      </c>
      <c r="B9" s="31" t="s">
        <v>65</v>
      </c>
      <c r="C9" s="3" t="s">
        <v>63</v>
      </c>
      <c r="D9" s="3" t="s">
        <v>64</v>
      </c>
      <c r="E9" s="21">
        <v>40944</v>
      </c>
      <c r="F9" s="3">
        <f t="shared" si="0"/>
        <v>14</v>
      </c>
      <c r="G9" s="3" t="s">
        <v>48</v>
      </c>
      <c r="H9" s="3" t="s">
        <v>60</v>
      </c>
      <c r="I9" s="3" t="s">
        <v>58</v>
      </c>
      <c r="J9" s="21">
        <v>41310</v>
      </c>
      <c r="K9" s="3">
        <f t="shared" si="1"/>
        <v>13</v>
      </c>
      <c r="L9" s="3" t="s">
        <v>7</v>
      </c>
      <c r="O9" s="21"/>
      <c r="P9" s="3" t="str">
        <f t="shared" si="2"/>
        <v/>
      </c>
      <c r="T9" s="21"/>
      <c r="U9" s="3" t="str">
        <f t="shared" si="3"/>
        <v/>
      </c>
      <c r="Z9" s="9" t="str">
        <f>IF($W9+$X9+Y9&gt;0,VLOOKUP($G9,Item!$G:$H,2,FALSE)," ")</f>
        <v xml:space="preserve"> </v>
      </c>
      <c r="AA9" s="9" t="str">
        <f>IF($W9+$X9+Y9&gt;0,VLOOKUP($F9,Item!$A:$B,2,FALSE)," ")</f>
        <v xml:space="preserve"> </v>
      </c>
      <c r="AB9" s="3">
        <v>1</v>
      </c>
      <c r="AC9" s="3" t="str">
        <f>IF($AB9&gt;0,VLOOKUP($G9&amp;$L9&amp;$Q9&amp;$V9,Item!$G:$H,2,FALSE)," ")</f>
        <v>混合組</v>
      </c>
      <c r="AD9" s="3" t="str">
        <f>IF($AB9&gt;0,VLOOKUP(MAX($F9,$K9,$P9,$U9),Item!$D:$E,2,FALSE)," ")</f>
        <v>12-14歲</v>
      </c>
      <c r="AG9" s="3" t="str">
        <f>IF($AE9+$AF9&gt;0,VLOOKUP($G9&amp;$L9&amp;$Q9&amp;$V9,Item!$G:$H,2,FALSE)," ")</f>
        <v xml:space="preserve"> </v>
      </c>
      <c r="AH9" s="3" t="str">
        <f>IF($AE9+AF9&gt;0,VLOOKUP(MAX($F9,$K9,$P9,$U9),Item!$D:$E,2,FALSE)," ")</f>
        <v xml:space="preserve"> </v>
      </c>
      <c r="AI9" s="28">
        <f t="shared" si="4"/>
        <v>100</v>
      </c>
    </row>
    <row r="10" spans="1:35">
      <c r="A10" s="33">
        <v>7</v>
      </c>
      <c r="B10" s="31" t="s">
        <v>65</v>
      </c>
      <c r="C10" s="3" t="s">
        <v>56</v>
      </c>
      <c r="D10" s="3" t="s">
        <v>57</v>
      </c>
      <c r="E10" s="21">
        <v>40213</v>
      </c>
      <c r="F10" s="3">
        <f t="shared" si="0"/>
        <v>16</v>
      </c>
      <c r="G10" s="3" t="s">
        <v>48</v>
      </c>
      <c r="H10" s="3" t="s">
        <v>61</v>
      </c>
      <c r="I10" s="3" t="s">
        <v>62</v>
      </c>
      <c r="J10" s="21">
        <v>40579</v>
      </c>
      <c r="K10" s="3">
        <f t="shared" si="1"/>
        <v>15</v>
      </c>
      <c r="L10" s="3" t="s">
        <v>7</v>
      </c>
      <c r="M10" s="3" t="s">
        <v>63</v>
      </c>
      <c r="N10" s="3" t="s">
        <v>64</v>
      </c>
      <c r="O10" s="21">
        <v>40944</v>
      </c>
      <c r="P10" s="3">
        <f t="shared" si="2"/>
        <v>14</v>
      </c>
      <c r="Q10" s="3" t="s">
        <v>48</v>
      </c>
      <c r="R10" s="3" t="s">
        <v>60</v>
      </c>
      <c r="S10" s="3" t="s">
        <v>58</v>
      </c>
      <c r="T10" s="21">
        <v>41310</v>
      </c>
      <c r="U10" s="3">
        <f t="shared" si="3"/>
        <v>13</v>
      </c>
      <c r="V10" s="3" t="s">
        <v>7</v>
      </c>
      <c r="Z10" s="9" t="str">
        <f>IF($W10+$X10+Y10&gt;0,VLOOKUP($G10,Item!$G:$H,2,FALSE)," ")</f>
        <v xml:space="preserve"> </v>
      </c>
      <c r="AA10" s="9" t="str">
        <f>IF($W10+$X10+Y10&gt;0,VLOOKUP($F10,Item!$A:$B,2,FALSE)," ")</f>
        <v xml:space="preserve"> </v>
      </c>
      <c r="AC10" s="3" t="str">
        <f>IF($AB10&gt;0,VLOOKUP($G10&amp;$L10&amp;$Q10&amp;$V10,Item!$G:$H,2,FALSE)," ")</f>
        <v xml:space="preserve"> </v>
      </c>
      <c r="AD10" s="3" t="str">
        <f>IF($AB10&gt;0,VLOOKUP(MAX($F10,$K10,$P10,$U10),Item!$D:$E,2,FALSE)," ")</f>
        <v xml:space="preserve"> </v>
      </c>
      <c r="AF10" s="3">
        <v>1</v>
      </c>
      <c r="AG10" s="3" t="str">
        <f>IF($AE10+$AF10&gt;0,VLOOKUP($G10&amp;$L10&amp;$Q10&amp;$V10,Item!$G:$H,2,FALSE)," ")</f>
        <v>混合組</v>
      </c>
      <c r="AH10" s="3" t="str">
        <f>IF($AE10+AF10&gt;0,VLOOKUP(MAX($F10,$K10,$P10,$U10),Item!$D:$E,2,FALSE)," ")</f>
        <v>15歲或以上</v>
      </c>
      <c r="AI10" s="28">
        <f t="shared" si="4"/>
        <v>200</v>
      </c>
    </row>
    <row r="11" spans="1:35">
      <c r="A11" s="8">
        <v>8</v>
      </c>
      <c r="E11" s="21"/>
      <c r="F11" s="3" t="str">
        <f t="shared" si="0"/>
        <v/>
      </c>
      <c r="J11" s="21"/>
      <c r="K11" s="3" t="str">
        <f t="shared" si="1"/>
        <v/>
      </c>
      <c r="O11" s="21"/>
      <c r="P11" s="3" t="str">
        <f t="shared" si="2"/>
        <v/>
      </c>
      <c r="T11" s="21"/>
      <c r="U11" s="3" t="str">
        <f t="shared" si="3"/>
        <v/>
      </c>
      <c r="Z11" s="9" t="str">
        <f>IF($W11+$X11+Y11&gt;0,VLOOKUP($G11,Item!$G:$H,2,FALSE)," ")</f>
        <v xml:space="preserve"> </v>
      </c>
      <c r="AA11" s="9" t="str">
        <f>IF($W11+$X11+Y11&gt;0,VLOOKUP($F11,Item!$A:$B,2,FALSE)," ")</f>
        <v xml:space="preserve"> </v>
      </c>
      <c r="AC11" s="3" t="str">
        <f>IF($AB11&gt;0,VLOOKUP($G11&amp;$L11&amp;$Q11&amp;$V11,Item!$G:$H,2,FALSE)," ")</f>
        <v xml:space="preserve"> </v>
      </c>
      <c r="AD11" s="3" t="str">
        <f>IF($AB11&gt;0,VLOOKUP(MAX($F11,$K11,$P11,$U11),Item!$D:$E,2,FALSE)," ")</f>
        <v xml:space="preserve"> </v>
      </c>
      <c r="AG11" s="3" t="str">
        <f>IF($AE11+$AF11&gt;0,VLOOKUP($G11&amp;$L11&amp;$Q11&amp;$V11,Item!$G:$H,2,FALSE)," ")</f>
        <v xml:space="preserve"> </v>
      </c>
      <c r="AH11" s="3" t="str">
        <f>IF($AE11+AF11&gt;0,VLOOKUP(MAX($F11,$K11,$P11,$U11),Item!$D:$E,2,FALSE)," ")</f>
        <v xml:space="preserve"> </v>
      </c>
      <c r="AI11" s="28" t="str">
        <f t="shared" si="4"/>
        <v xml:space="preserve"> </v>
      </c>
    </row>
    <row r="12" spans="1:35">
      <c r="A12" s="8">
        <v>9</v>
      </c>
      <c r="E12" s="21"/>
      <c r="F12" s="3" t="str">
        <f t="shared" si="0"/>
        <v/>
      </c>
      <c r="J12" s="21"/>
      <c r="K12" s="3" t="str">
        <f t="shared" si="1"/>
        <v/>
      </c>
      <c r="O12" s="21"/>
      <c r="P12" s="3" t="str">
        <f t="shared" si="2"/>
        <v/>
      </c>
      <c r="T12" s="21"/>
      <c r="U12" s="3" t="str">
        <f t="shared" si="3"/>
        <v/>
      </c>
      <c r="Z12" s="9" t="str">
        <f>IF($W12+$X12+Y12&gt;0,VLOOKUP($G12,Item!$G:$H,2,FALSE)," ")</f>
        <v xml:space="preserve"> </v>
      </c>
      <c r="AA12" s="9" t="str">
        <f>IF($W12+$X12+Y12&gt;0,VLOOKUP($F12,Item!$A:$B,2,FALSE)," ")</f>
        <v xml:space="preserve"> </v>
      </c>
      <c r="AC12" s="3" t="str">
        <f>IF($AB12&gt;0,VLOOKUP($G12&amp;$L12&amp;$Q12&amp;$V12,Item!$G:$H,2,FALSE)," ")</f>
        <v xml:space="preserve"> </v>
      </c>
      <c r="AD12" s="3" t="str">
        <f>IF($AB12&gt;0,VLOOKUP(MAX($F12,$K12,$P12,$U12),Item!$D:$E,2,FALSE)," ")</f>
        <v xml:space="preserve"> </v>
      </c>
      <c r="AG12" s="3" t="str">
        <f>IF($AE12+$AF12&gt;0,VLOOKUP($G12&amp;$L12&amp;$Q12&amp;$V12,Item!$G:$H,2,FALSE)," ")</f>
        <v xml:space="preserve"> </v>
      </c>
      <c r="AH12" s="3" t="str">
        <f>IF($AE12+AF12&gt;0,VLOOKUP(MAX($F12,$K12,$P12,$U12),Item!$D:$E,2,FALSE)," ")</f>
        <v xml:space="preserve"> </v>
      </c>
      <c r="AI12" s="28" t="str">
        <f t="shared" si="4"/>
        <v xml:space="preserve"> </v>
      </c>
    </row>
    <row r="13" spans="1:35">
      <c r="A13" s="8">
        <v>10</v>
      </c>
      <c r="E13" s="21"/>
      <c r="F13" s="3" t="str">
        <f t="shared" si="0"/>
        <v/>
      </c>
      <c r="J13" s="21"/>
      <c r="K13" s="3" t="str">
        <f t="shared" si="1"/>
        <v/>
      </c>
      <c r="O13" s="21"/>
      <c r="P13" s="3" t="str">
        <f t="shared" si="2"/>
        <v/>
      </c>
      <c r="T13" s="21"/>
      <c r="U13" s="3" t="str">
        <f t="shared" si="3"/>
        <v/>
      </c>
      <c r="Z13" s="9" t="str">
        <f>IF($W13+$X13+Y13&gt;0,VLOOKUP($G13,Item!$G:$H,2,FALSE)," ")</f>
        <v xml:space="preserve"> </v>
      </c>
      <c r="AA13" s="9" t="str">
        <f>IF($W13+$X13+Y13&gt;0,VLOOKUP($F13,Item!$A:$B,2,FALSE)," ")</f>
        <v xml:space="preserve"> </v>
      </c>
      <c r="AC13" s="3" t="str">
        <f>IF($AB13&gt;0,VLOOKUP($G13&amp;$L13&amp;$Q13&amp;$V13,Item!$G:$H,2,FALSE)," ")</f>
        <v xml:space="preserve"> </v>
      </c>
      <c r="AD13" s="3" t="str">
        <f>IF($AB13&gt;0,VLOOKUP(MAX($F13,$K13,$P13,$U13),Item!$D:$E,2,FALSE)," ")</f>
        <v xml:space="preserve"> </v>
      </c>
      <c r="AG13" s="3" t="str">
        <f>IF($AE13+$AF13&gt;0,VLOOKUP($G13&amp;$L13&amp;$Q13&amp;$V13,Item!$G:$H,2,FALSE)," ")</f>
        <v xml:space="preserve"> </v>
      </c>
      <c r="AH13" s="3" t="str">
        <f>IF($AE13+AF13&gt;0,VLOOKUP(MAX($F13,$K13,$P13,$U13),Item!$D:$E,2,FALSE)," ")</f>
        <v xml:space="preserve"> </v>
      </c>
      <c r="AI13" s="28" t="str">
        <f t="shared" si="4"/>
        <v xml:space="preserve"> </v>
      </c>
    </row>
    <row r="14" spans="1:35">
      <c r="A14" s="8">
        <v>11</v>
      </c>
      <c r="E14" s="21"/>
      <c r="F14" s="3" t="str">
        <f t="shared" si="0"/>
        <v/>
      </c>
      <c r="J14" s="21"/>
      <c r="K14" s="3" t="str">
        <f t="shared" si="1"/>
        <v/>
      </c>
      <c r="O14" s="21"/>
      <c r="P14" s="3" t="str">
        <f t="shared" si="2"/>
        <v/>
      </c>
      <c r="T14" s="21"/>
      <c r="U14" s="3" t="str">
        <f t="shared" si="3"/>
        <v/>
      </c>
      <c r="Z14" s="9" t="str">
        <f>IF($W14+$X14+Y14&gt;0,VLOOKUP($G14,Item!$G:$H,2,FALSE)," ")</f>
        <v xml:space="preserve"> </v>
      </c>
      <c r="AA14" s="9" t="str">
        <f>IF($W14+$X14+Y14&gt;0,VLOOKUP($F14,Item!$A:$B,2,FALSE)," ")</f>
        <v xml:space="preserve"> </v>
      </c>
      <c r="AC14" s="3" t="str">
        <f>IF($AB14&gt;0,VLOOKUP($G14&amp;$L14&amp;$Q14&amp;$V14,Item!$G:$H,2,FALSE)," ")</f>
        <v xml:space="preserve"> </v>
      </c>
      <c r="AD14" s="3" t="str">
        <f>IF($AB14&gt;0,VLOOKUP(MAX($F14,$K14,$P14,$U14),Item!$D:$E,2,FALSE)," ")</f>
        <v xml:space="preserve"> </v>
      </c>
      <c r="AG14" s="3" t="str">
        <f>IF($AE14+$AF14&gt;0,VLOOKUP($G14&amp;$L14&amp;$Q14&amp;$V14,Item!$G:$H,2,FALSE)," ")</f>
        <v xml:space="preserve"> </v>
      </c>
      <c r="AH14" s="3" t="str">
        <f>IF($AE14+AF14&gt;0,VLOOKUP(MAX($F14,$K14,$P14,$U14),Item!$D:$E,2,FALSE)," ")</f>
        <v xml:space="preserve"> </v>
      </c>
      <c r="AI14" s="28" t="str">
        <f t="shared" si="4"/>
        <v xml:space="preserve"> </v>
      </c>
    </row>
    <row r="15" spans="1:35">
      <c r="A15" s="8">
        <v>12</v>
      </c>
      <c r="E15" s="21"/>
      <c r="F15" s="3" t="str">
        <f t="shared" si="0"/>
        <v/>
      </c>
      <c r="J15" s="21"/>
      <c r="K15" s="3" t="str">
        <f t="shared" si="1"/>
        <v/>
      </c>
      <c r="O15" s="21"/>
      <c r="P15" s="3" t="str">
        <f t="shared" si="2"/>
        <v/>
      </c>
      <c r="T15" s="21"/>
      <c r="U15" s="3" t="str">
        <f t="shared" si="3"/>
        <v/>
      </c>
      <c r="Z15" s="9" t="str">
        <f>IF($W15+$X15+Y15&gt;0,VLOOKUP($G15,Item!$G:$H,2,FALSE)," ")</f>
        <v xml:space="preserve"> </v>
      </c>
      <c r="AA15" s="9" t="str">
        <f>IF($W15+$X15+Y15&gt;0,VLOOKUP($F15,Item!$A:$B,2,FALSE)," ")</f>
        <v xml:space="preserve"> </v>
      </c>
      <c r="AC15" s="3" t="str">
        <f>IF($AB15&gt;0,VLOOKUP($G15&amp;$L15&amp;$Q15&amp;$V15,Item!$G:$H,2,FALSE)," ")</f>
        <v xml:space="preserve"> </v>
      </c>
      <c r="AD15" s="3" t="str">
        <f>IF($AB15&gt;0,VLOOKUP(MAX($F15,$K15,$P15,$U15),Item!$D:$E,2,FALSE)," ")</f>
        <v xml:space="preserve"> </v>
      </c>
      <c r="AG15" s="3" t="str">
        <f>IF($AE15+$AF15&gt;0,VLOOKUP($G15&amp;$L15&amp;$Q15&amp;$V15,Item!$G:$H,2,FALSE)," ")</f>
        <v xml:space="preserve"> </v>
      </c>
      <c r="AH15" s="3" t="str">
        <f>IF($AE15+AF15&gt;0,VLOOKUP(MAX($F15,$K15,$P15,$U15),Item!$D:$E,2,FALSE)," ")</f>
        <v xml:space="preserve"> </v>
      </c>
      <c r="AI15" s="28" t="str">
        <f t="shared" si="4"/>
        <v xml:space="preserve"> </v>
      </c>
    </row>
    <row r="16" spans="1:35">
      <c r="A16" s="8">
        <v>13</v>
      </c>
      <c r="E16" s="21"/>
      <c r="F16" s="3" t="str">
        <f t="shared" si="0"/>
        <v/>
      </c>
      <c r="J16" s="21"/>
      <c r="K16" s="3" t="str">
        <f t="shared" si="1"/>
        <v/>
      </c>
      <c r="O16" s="21"/>
      <c r="P16" s="3" t="str">
        <f t="shared" si="2"/>
        <v/>
      </c>
      <c r="T16" s="21"/>
      <c r="U16" s="3" t="str">
        <f t="shared" si="3"/>
        <v/>
      </c>
      <c r="Z16" s="9" t="str">
        <f>IF($W16+$X16+Y16&gt;0,VLOOKUP($G16,Item!$G:$H,2,FALSE)," ")</f>
        <v xml:space="preserve"> </v>
      </c>
      <c r="AA16" s="9" t="str">
        <f>IF($W16+$X16+Y16&gt;0,VLOOKUP($F16,Item!$A:$B,2,FALSE)," ")</f>
        <v xml:space="preserve"> </v>
      </c>
      <c r="AC16" s="3" t="str">
        <f>IF($AB16&gt;0,VLOOKUP($G16&amp;$L16&amp;$Q16&amp;$V16,Item!$G:$H,2,FALSE)," ")</f>
        <v xml:space="preserve"> </v>
      </c>
      <c r="AD16" s="3" t="str">
        <f>IF($AB16&gt;0,VLOOKUP(MAX($F16,$K16,$P16,$U16),Item!$D:$E,2,FALSE)," ")</f>
        <v xml:space="preserve"> </v>
      </c>
      <c r="AG16" s="3" t="str">
        <f>IF($AE16+$AF16&gt;0,VLOOKUP($G16&amp;$L16&amp;$Q16&amp;$V16,Item!$G:$H,2,FALSE)," ")</f>
        <v xml:space="preserve"> </v>
      </c>
      <c r="AH16" s="3" t="str">
        <f>IF($AE16+AF16&gt;0,VLOOKUP(MAX($F16,$K16,$P16,$U16),Item!$D:$E,2,FALSE)," ")</f>
        <v xml:space="preserve"> </v>
      </c>
      <c r="AI16" s="28" t="str">
        <f t="shared" si="4"/>
        <v xml:space="preserve"> </v>
      </c>
    </row>
    <row r="17" spans="1:35">
      <c r="A17" s="8">
        <v>14</v>
      </c>
      <c r="E17" s="21"/>
      <c r="F17" s="3" t="str">
        <f t="shared" si="0"/>
        <v/>
      </c>
      <c r="J17" s="21"/>
      <c r="K17" s="3" t="str">
        <f t="shared" si="1"/>
        <v/>
      </c>
      <c r="O17" s="21"/>
      <c r="P17" s="3" t="str">
        <f t="shared" si="2"/>
        <v/>
      </c>
      <c r="T17" s="21"/>
      <c r="U17" s="3" t="str">
        <f t="shared" si="3"/>
        <v/>
      </c>
      <c r="Z17" s="9" t="str">
        <f>IF($W17+$X17+Y17&gt;0,VLOOKUP($G17,Item!$G:$H,2,FALSE)," ")</f>
        <v xml:space="preserve"> </v>
      </c>
      <c r="AA17" s="9" t="str">
        <f>IF($W17+$X17+Y17&gt;0,VLOOKUP($F17,Item!$A:$B,2,FALSE)," ")</f>
        <v xml:space="preserve"> </v>
      </c>
      <c r="AC17" s="3" t="str">
        <f>IF($AB17&gt;0,VLOOKUP($G17&amp;$L17&amp;$Q17&amp;$V17,Item!$G:$H,2,FALSE)," ")</f>
        <v xml:space="preserve"> </v>
      </c>
      <c r="AD17" s="3" t="str">
        <f>IF($AB17&gt;0,VLOOKUP(MAX($F17,$K17,$P17,$U17),Item!$D:$E,2,FALSE)," ")</f>
        <v xml:space="preserve"> </v>
      </c>
      <c r="AG17" s="3" t="str">
        <f>IF($AE17+$AF17&gt;0,VLOOKUP($G17&amp;$L17&amp;$Q17&amp;$V17,Item!$G:$H,2,FALSE)," ")</f>
        <v xml:space="preserve"> </v>
      </c>
      <c r="AH17" s="3" t="str">
        <f>IF($AE17+AF17&gt;0,VLOOKUP(MAX($F17,$K17,$P17,$U17),Item!$D:$E,2,FALSE)," ")</f>
        <v xml:space="preserve"> </v>
      </c>
      <c r="AI17" s="28" t="str">
        <f t="shared" si="4"/>
        <v xml:space="preserve"> </v>
      </c>
    </row>
    <row r="18" spans="1:35">
      <c r="A18" s="8">
        <v>15</v>
      </c>
      <c r="E18" s="21"/>
      <c r="F18" s="3" t="str">
        <f t="shared" si="0"/>
        <v/>
      </c>
      <c r="J18" s="21"/>
      <c r="K18" s="3" t="str">
        <f t="shared" si="1"/>
        <v/>
      </c>
      <c r="O18" s="21"/>
      <c r="P18" s="3" t="str">
        <f t="shared" si="2"/>
        <v/>
      </c>
      <c r="T18" s="21"/>
      <c r="U18" s="3" t="str">
        <f t="shared" si="3"/>
        <v/>
      </c>
      <c r="Z18" s="9" t="str">
        <f>IF($W18+$X18+Y18&gt;0,VLOOKUP($G18,Item!$G:$H,2,FALSE)," ")</f>
        <v xml:space="preserve"> </v>
      </c>
      <c r="AA18" s="9" t="str">
        <f>IF($W18+$X18+Y18&gt;0,VLOOKUP($F18,Item!$A:$B,2,FALSE)," ")</f>
        <v xml:space="preserve"> </v>
      </c>
      <c r="AC18" s="3" t="str">
        <f>IF($AB18&gt;0,VLOOKUP($G18&amp;$L18&amp;$Q18&amp;$V18,Item!$G:$H,2,FALSE)," ")</f>
        <v xml:space="preserve"> </v>
      </c>
      <c r="AD18" s="3" t="str">
        <f>IF($AB18&gt;0,VLOOKUP(MAX($F18,$K18,$P18,$U18),Item!$D:$E,2,FALSE)," ")</f>
        <v xml:space="preserve"> </v>
      </c>
      <c r="AG18" s="3" t="str">
        <f>IF($AE18+$AF18&gt;0,VLOOKUP($G18&amp;$L18&amp;$Q18&amp;$V18,Item!$G:$H,2,FALSE)," ")</f>
        <v xml:space="preserve"> </v>
      </c>
      <c r="AH18" s="3" t="str">
        <f>IF($AE18+AF18&gt;0,VLOOKUP(MAX($F18,$K18,$P18,$U18),Item!$D:$E,2,FALSE)," ")</f>
        <v xml:space="preserve"> </v>
      </c>
      <c r="AI18" s="28" t="str">
        <f t="shared" si="4"/>
        <v xml:space="preserve"> </v>
      </c>
    </row>
    <row r="19" spans="1:35">
      <c r="A19" s="8">
        <v>16</v>
      </c>
      <c r="E19" s="21"/>
      <c r="F19" s="3" t="str">
        <f t="shared" si="0"/>
        <v/>
      </c>
      <c r="J19" s="21"/>
      <c r="K19" s="3" t="str">
        <f t="shared" si="1"/>
        <v/>
      </c>
      <c r="O19" s="21"/>
      <c r="P19" s="3" t="str">
        <f t="shared" si="2"/>
        <v/>
      </c>
      <c r="T19" s="21"/>
      <c r="U19" s="3" t="str">
        <f t="shared" si="3"/>
        <v/>
      </c>
      <c r="Z19" s="9" t="str">
        <f>IF($W19+$X19+Y19&gt;0,VLOOKUP($G19,Item!$G:$H,2,FALSE)," ")</f>
        <v xml:space="preserve"> </v>
      </c>
      <c r="AA19" s="9" t="str">
        <f>IF($W19+$X19+Y19&gt;0,VLOOKUP($F19,Item!$A:$B,2,FALSE)," ")</f>
        <v xml:space="preserve"> </v>
      </c>
      <c r="AC19" s="3" t="str">
        <f>IF($AB19&gt;0,VLOOKUP($G19&amp;$L19&amp;$Q19&amp;$V19,Item!$G:$H,2,FALSE)," ")</f>
        <v xml:space="preserve"> </v>
      </c>
      <c r="AD19" s="3" t="str">
        <f>IF($AB19&gt;0,VLOOKUP(MAX($F19,$K19,$P19,$U19),Item!$D:$E,2,FALSE)," ")</f>
        <v xml:space="preserve"> </v>
      </c>
      <c r="AG19" s="3" t="str">
        <f>IF($AE19+$AF19&gt;0,VLOOKUP($G19&amp;$L19&amp;$Q19&amp;$V19,Item!$G:$H,2,FALSE)," ")</f>
        <v xml:space="preserve"> </v>
      </c>
      <c r="AH19" s="3" t="str">
        <f>IF($AE19+AF19&gt;0,VLOOKUP(MAX($F19,$K19,$P19,$U19),Item!$D:$E,2,FALSE)," ")</f>
        <v xml:space="preserve"> </v>
      </c>
      <c r="AI19" s="28" t="str">
        <f t="shared" si="4"/>
        <v xml:space="preserve"> </v>
      </c>
    </row>
    <row r="20" spans="1:35">
      <c r="A20" s="8">
        <v>17</v>
      </c>
      <c r="E20" s="21"/>
      <c r="F20" s="3" t="str">
        <f t="shared" si="0"/>
        <v/>
      </c>
      <c r="J20" s="21"/>
      <c r="K20" s="3" t="str">
        <f t="shared" si="1"/>
        <v/>
      </c>
      <c r="O20" s="21"/>
      <c r="P20" s="3" t="str">
        <f t="shared" si="2"/>
        <v/>
      </c>
      <c r="T20" s="21"/>
      <c r="U20" s="3" t="str">
        <f t="shared" si="3"/>
        <v/>
      </c>
      <c r="Z20" s="9" t="str">
        <f>IF($W20+$X20+Y20&gt;0,VLOOKUP($G20,Item!$G:$H,2,FALSE)," ")</f>
        <v xml:space="preserve"> </v>
      </c>
      <c r="AA20" s="9" t="str">
        <f>IF($W20+$X20+Y20&gt;0,VLOOKUP($F20,Item!$A:$B,2,FALSE)," ")</f>
        <v xml:space="preserve"> </v>
      </c>
      <c r="AC20" s="3" t="str">
        <f>IF($AB20&gt;0,VLOOKUP($G20&amp;$L20&amp;$Q20&amp;$V20,Item!$G:$H,2,FALSE)," ")</f>
        <v xml:space="preserve"> </v>
      </c>
      <c r="AD20" s="3" t="str">
        <f>IF($AB20&gt;0,VLOOKUP(MAX($F20,$K20,$P20,$U20),Item!$D:$E,2,FALSE)," ")</f>
        <v xml:space="preserve"> </v>
      </c>
      <c r="AG20" s="3" t="str">
        <f>IF($AE20+$AF20&gt;0,VLOOKUP($G20&amp;$L20&amp;$Q20&amp;$V20,Item!$G:$H,2,FALSE)," ")</f>
        <v xml:space="preserve"> </v>
      </c>
      <c r="AH20" s="3" t="str">
        <f>IF($AE20+AF20&gt;0,VLOOKUP(MAX($F20,$K20,$P20,$U20),Item!$D:$E,2,FALSE)," ")</f>
        <v xml:space="preserve"> </v>
      </c>
      <c r="AI20" s="28" t="str">
        <f t="shared" si="4"/>
        <v xml:space="preserve"> </v>
      </c>
    </row>
    <row r="21" spans="1:35">
      <c r="A21" s="8">
        <v>18</v>
      </c>
      <c r="E21" s="21"/>
      <c r="F21" s="3" t="str">
        <f t="shared" si="0"/>
        <v/>
      </c>
      <c r="J21" s="21"/>
      <c r="K21" s="3" t="str">
        <f t="shared" si="1"/>
        <v/>
      </c>
      <c r="O21" s="21"/>
      <c r="P21" s="3" t="str">
        <f t="shared" si="2"/>
        <v/>
      </c>
      <c r="T21" s="21"/>
      <c r="U21" s="3" t="str">
        <f t="shared" si="3"/>
        <v/>
      </c>
      <c r="Z21" s="9" t="str">
        <f>IF($W21+$X21+Y21&gt;0,VLOOKUP($G21,Item!$G:$H,2,FALSE)," ")</f>
        <v xml:space="preserve"> </v>
      </c>
      <c r="AA21" s="9" t="str">
        <f>IF($W21+$X21+Y21&gt;0,VLOOKUP($F21,Item!$A:$B,2,FALSE)," ")</f>
        <v xml:space="preserve"> </v>
      </c>
      <c r="AC21" s="3" t="str">
        <f>IF($AB21&gt;0,VLOOKUP($G21&amp;$L21&amp;$Q21&amp;$V21,Item!$G:$H,2,FALSE)," ")</f>
        <v xml:space="preserve"> </v>
      </c>
      <c r="AD21" s="3" t="str">
        <f>IF($AB21&gt;0,VLOOKUP(MAX($F21,$K21,$P21,$U21),Item!$D:$E,2,FALSE)," ")</f>
        <v xml:space="preserve"> </v>
      </c>
      <c r="AG21" s="3" t="str">
        <f>IF($AE21+$AF21&gt;0,VLOOKUP($G21&amp;$L21&amp;$Q21&amp;$V21,Item!$G:$H,2,FALSE)," ")</f>
        <v xml:space="preserve"> </v>
      </c>
      <c r="AH21" s="3" t="str">
        <f>IF($AE21+AF21&gt;0,VLOOKUP(MAX($F21,$K21,$P21,$U21),Item!$D:$E,2,FALSE)," ")</f>
        <v xml:space="preserve"> </v>
      </c>
      <c r="AI21" s="28" t="str">
        <f t="shared" si="4"/>
        <v xml:space="preserve"> </v>
      </c>
    </row>
    <row r="22" spans="1:35">
      <c r="A22" s="8">
        <v>19</v>
      </c>
      <c r="E22" s="21"/>
      <c r="F22" s="3" t="str">
        <f t="shared" si="0"/>
        <v/>
      </c>
      <c r="J22" s="21"/>
      <c r="K22" s="3" t="str">
        <f t="shared" si="1"/>
        <v/>
      </c>
      <c r="O22" s="21"/>
      <c r="P22" s="3" t="str">
        <f t="shared" si="2"/>
        <v/>
      </c>
      <c r="T22" s="21"/>
      <c r="U22" s="3" t="str">
        <f t="shared" si="3"/>
        <v/>
      </c>
      <c r="Z22" s="9" t="str">
        <f>IF($W22+$X22+Y22&gt;0,VLOOKUP($G22,Item!$G:$H,2,FALSE)," ")</f>
        <v xml:space="preserve"> </v>
      </c>
      <c r="AA22" s="9" t="str">
        <f>IF($W22+$X22+Y22&gt;0,VLOOKUP($F22,Item!$A:$B,2,FALSE)," ")</f>
        <v xml:space="preserve"> </v>
      </c>
      <c r="AC22" s="3" t="str">
        <f>IF($AB22&gt;0,VLOOKUP($G22&amp;$L22&amp;$Q22&amp;$V22,Item!$G:$H,2,FALSE)," ")</f>
        <v xml:space="preserve"> </v>
      </c>
      <c r="AD22" s="3" t="str">
        <f>IF($AB22&gt;0,VLOOKUP(MAX($F22,$K22,$P22,$U22),Item!$D:$E,2,FALSE)," ")</f>
        <v xml:space="preserve"> </v>
      </c>
      <c r="AG22" s="3" t="str">
        <f>IF($AE22+$AF22&gt;0,VLOOKUP($G22&amp;$L22&amp;$Q22&amp;$V22,Item!$G:$H,2,FALSE)," ")</f>
        <v xml:space="preserve"> </v>
      </c>
      <c r="AH22" s="3" t="str">
        <f>IF($AE22+AF22&gt;0,VLOOKUP(MAX($F22,$K22,$P22,$U22),Item!$D:$E,2,FALSE)," ")</f>
        <v xml:space="preserve"> </v>
      </c>
      <c r="AI22" s="28" t="str">
        <f t="shared" si="4"/>
        <v xml:space="preserve"> </v>
      </c>
    </row>
    <row r="23" spans="1:35">
      <c r="A23" s="8">
        <v>20</v>
      </c>
      <c r="E23" s="21"/>
      <c r="F23" s="3" t="str">
        <f t="shared" si="0"/>
        <v/>
      </c>
      <c r="J23" s="21"/>
      <c r="K23" s="3" t="str">
        <f t="shared" si="1"/>
        <v/>
      </c>
      <c r="O23" s="21"/>
      <c r="P23" s="3" t="str">
        <f t="shared" si="2"/>
        <v/>
      </c>
      <c r="T23" s="21"/>
      <c r="U23" s="3" t="str">
        <f t="shared" si="3"/>
        <v/>
      </c>
      <c r="Z23" s="9" t="str">
        <f>IF($W23+$X23+Y23&gt;0,VLOOKUP($G23,Item!$G:$H,2,FALSE)," ")</f>
        <v xml:space="preserve"> </v>
      </c>
      <c r="AA23" s="9" t="str">
        <f>IF($W23+$X23+Y23&gt;0,VLOOKUP($F23,Item!$A:$B,2,FALSE)," ")</f>
        <v xml:space="preserve"> </v>
      </c>
      <c r="AC23" s="3" t="str">
        <f>IF($AB23&gt;0,VLOOKUP($G23&amp;$L23&amp;$Q23&amp;$V23,Item!$G:$H,2,FALSE)," ")</f>
        <v xml:space="preserve"> </v>
      </c>
      <c r="AD23" s="3" t="str">
        <f>IF($AB23&gt;0,VLOOKUP(MAX($F23,$K23,$P23,$U23),Item!$D:$E,2,FALSE)," ")</f>
        <v xml:space="preserve"> </v>
      </c>
      <c r="AG23" s="3" t="str">
        <f>IF($AE23+$AF23&gt;0,VLOOKUP($G23&amp;$L23&amp;$Q23&amp;$V23,Item!$G:$H,2,FALSE)," ")</f>
        <v xml:space="preserve"> </v>
      </c>
      <c r="AH23" s="3" t="str">
        <f>IF($AE23+AF23&gt;0,VLOOKUP(MAX($F23,$K23,$P23,$U23),Item!$D:$E,2,FALSE)," ")</f>
        <v xml:space="preserve"> </v>
      </c>
      <c r="AI23" s="28" t="str">
        <f t="shared" si="4"/>
        <v xml:space="preserve"> </v>
      </c>
    </row>
    <row r="24" spans="1:35">
      <c r="A24" s="8">
        <v>21</v>
      </c>
      <c r="E24" s="21"/>
      <c r="F24" s="3" t="str">
        <f t="shared" si="0"/>
        <v/>
      </c>
      <c r="J24" s="21"/>
      <c r="K24" s="3" t="str">
        <f t="shared" si="1"/>
        <v/>
      </c>
      <c r="O24" s="21"/>
      <c r="P24" s="3" t="str">
        <f t="shared" si="2"/>
        <v/>
      </c>
      <c r="T24" s="21"/>
      <c r="U24" s="3" t="str">
        <f t="shared" si="3"/>
        <v/>
      </c>
      <c r="Z24" s="9" t="str">
        <f>IF($W24+$X24+Y24&gt;0,VLOOKUP($G24,Item!$G:$H,2,FALSE)," ")</f>
        <v xml:space="preserve"> </v>
      </c>
      <c r="AA24" s="9" t="str">
        <f>IF($W24+$X24+Y24&gt;0,VLOOKUP($F24,Item!$A:$B,2,FALSE)," ")</f>
        <v xml:space="preserve"> </v>
      </c>
      <c r="AC24" s="3" t="str">
        <f>IF($AB24&gt;0,VLOOKUP($G24&amp;$L24&amp;$Q24&amp;$V24,Item!$G:$H,2,FALSE)," ")</f>
        <v xml:space="preserve"> </v>
      </c>
      <c r="AD24" s="3" t="str">
        <f>IF($AB24&gt;0,VLOOKUP(MAX($F24,$K24,$P24,$U24),Item!$D:$E,2,FALSE)," ")</f>
        <v xml:space="preserve"> </v>
      </c>
      <c r="AG24" s="3" t="str">
        <f>IF($AE24+$AF24&gt;0,VLOOKUP($G24&amp;$L24&amp;$Q24&amp;$V24,Item!$G:$H,2,FALSE)," ")</f>
        <v xml:space="preserve"> </v>
      </c>
      <c r="AH24" s="3" t="str">
        <f>IF($AE24+AF24&gt;0,VLOOKUP(MAX($F24,$K24,$P24,$U24),Item!$D:$E,2,FALSE)," ")</f>
        <v xml:space="preserve"> </v>
      </c>
      <c r="AI24" s="28" t="str">
        <f t="shared" si="4"/>
        <v xml:space="preserve"> </v>
      </c>
    </row>
    <row r="25" spans="1:35">
      <c r="A25" s="8">
        <v>22</v>
      </c>
      <c r="E25" s="21"/>
      <c r="F25" s="3" t="str">
        <f t="shared" ref="F25:F68" si="5">IF(E25="","",DATEDIF(E25,"2025/1/26","Y"))</f>
        <v/>
      </c>
      <c r="J25" s="21"/>
      <c r="K25" s="3" t="str">
        <f t="shared" ref="K25:K68" si="6">IF(J25="","",DATEDIF(J25,"2025/1/26","Y"))</f>
        <v/>
      </c>
      <c r="O25" s="21"/>
      <c r="P25" s="3" t="str">
        <f t="shared" ref="P25:P68" si="7">IF(O25="","",DATEDIF(O25,"2025/1/26","Y"))</f>
        <v/>
      </c>
      <c r="T25" s="21"/>
      <c r="U25" s="3" t="str">
        <f t="shared" ref="U25:U68" si="8">IF(T25="","",DATEDIF(T25,"2025/1/26","Y"))</f>
        <v/>
      </c>
      <c r="Z25" s="9" t="str">
        <f>IF($W25+$X25+Y25&gt;0,VLOOKUP($G25,Item!$G:$H,2,FALSE)," ")</f>
        <v xml:space="preserve"> </v>
      </c>
      <c r="AA25" s="9" t="str">
        <f>IF($W25+$X25+Y25&gt;0,VLOOKUP($F25,Item!$A:$B,2,FALSE)," ")</f>
        <v xml:space="preserve"> </v>
      </c>
      <c r="AC25" s="3" t="str">
        <f>IF($AB25&gt;0,VLOOKUP($G25&amp;$L25&amp;$Q25&amp;$V25,Item!$G:$H,2,FALSE)," ")</f>
        <v xml:space="preserve"> </v>
      </c>
      <c r="AD25" s="3" t="str">
        <f>IF($AB25&gt;0,VLOOKUP(MAX($F25,$K25,$P25,$U25),Item!$D:$E,2,FALSE)," ")</f>
        <v xml:space="preserve"> </v>
      </c>
      <c r="AG25" s="3" t="str">
        <f>IF($AE25+$AF25&gt;0,VLOOKUP($G25&amp;$L25&amp;$Q25&amp;$V25,Item!$G:$H,2,FALSE)," ")</f>
        <v xml:space="preserve"> </v>
      </c>
      <c r="AH25" s="3" t="str">
        <f>IF($AE25+AF25&gt;0,VLOOKUP(MAX($F25,$K25,$P25,$U25),Item!$D:$E,2,FALSE)," ")</f>
        <v xml:space="preserve"> </v>
      </c>
      <c r="AI25" s="28" t="str">
        <f t="shared" si="4"/>
        <v xml:space="preserve"> </v>
      </c>
    </row>
    <row r="26" spans="1:35">
      <c r="A26" s="8">
        <v>23</v>
      </c>
      <c r="E26" s="21"/>
      <c r="F26" s="3" t="str">
        <f t="shared" si="5"/>
        <v/>
      </c>
      <c r="J26" s="21"/>
      <c r="K26" s="3" t="str">
        <f t="shared" si="6"/>
        <v/>
      </c>
      <c r="O26" s="21"/>
      <c r="P26" s="3" t="str">
        <f t="shared" si="7"/>
        <v/>
      </c>
      <c r="T26" s="21"/>
      <c r="U26" s="3" t="str">
        <f t="shared" si="8"/>
        <v/>
      </c>
      <c r="Z26" s="9" t="str">
        <f>IF($W26+$X26+Y26&gt;0,VLOOKUP($G26,Item!$G:$H,2,FALSE)," ")</f>
        <v xml:space="preserve"> </v>
      </c>
      <c r="AA26" s="9" t="str">
        <f>IF($W26+$X26+Y26&gt;0,VLOOKUP($F26,Item!$A:$B,2,FALSE)," ")</f>
        <v xml:space="preserve"> </v>
      </c>
      <c r="AC26" s="3" t="str">
        <f>IF($AB26&gt;0,VLOOKUP($G26&amp;$L26&amp;$Q26&amp;$V26,Item!$G:$H,2,FALSE)," ")</f>
        <v xml:space="preserve"> </v>
      </c>
      <c r="AD26" s="3" t="str">
        <f>IF($AB26&gt;0,VLOOKUP(MAX($F26,$K26,$P26,$U26),Item!$D:$E,2,FALSE)," ")</f>
        <v xml:space="preserve"> </v>
      </c>
      <c r="AG26" s="3" t="str">
        <f>IF($AE26+$AF26&gt;0,VLOOKUP($G26&amp;$L26&amp;$Q26&amp;$V26,Item!$G:$H,2,FALSE)," ")</f>
        <v xml:space="preserve"> </v>
      </c>
      <c r="AH26" s="3" t="str">
        <f>IF($AE26+AF26&gt;0,VLOOKUP(MAX($F26,$K26,$P26,$U26),Item!$D:$E,2,FALSE)," ")</f>
        <v xml:space="preserve"> </v>
      </c>
      <c r="AI26" s="28" t="str">
        <f t="shared" si="4"/>
        <v xml:space="preserve"> </v>
      </c>
    </row>
    <row r="27" spans="1:35">
      <c r="A27" s="8">
        <v>24</v>
      </c>
      <c r="E27" s="21"/>
      <c r="F27" s="3" t="str">
        <f t="shared" si="5"/>
        <v/>
      </c>
      <c r="J27" s="21"/>
      <c r="K27" s="3" t="str">
        <f t="shared" si="6"/>
        <v/>
      </c>
      <c r="O27" s="21"/>
      <c r="P27" s="3" t="str">
        <f t="shared" si="7"/>
        <v/>
      </c>
      <c r="T27" s="21"/>
      <c r="U27" s="3" t="str">
        <f t="shared" si="8"/>
        <v/>
      </c>
      <c r="Z27" s="9" t="str">
        <f>IF($W27+$X27+Y27&gt;0,VLOOKUP($G27,Item!$G:$H,2,FALSE)," ")</f>
        <v xml:space="preserve"> </v>
      </c>
      <c r="AA27" s="9" t="str">
        <f>IF($W27+$X27+Y27&gt;0,VLOOKUP($F27,Item!$A:$B,2,FALSE)," ")</f>
        <v xml:space="preserve"> </v>
      </c>
      <c r="AC27" s="3" t="str">
        <f>IF($AB27&gt;0,VLOOKUP($G27&amp;$L27&amp;$Q27&amp;$V27,Item!$G:$H,2,FALSE)," ")</f>
        <v xml:space="preserve"> </v>
      </c>
      <c r="AD27" s="3" t="str">
        <f>IF($AB27&gt;0,VLOOKUP(MAX($F27,$K27,$P27,$U27),Item!$D:$E,2,FALSE)," ")</f>
        <v xml:space="preserve"> </v>
      </c>
      <c r="AG27" s="3" t="str">
        <f>IF($AE27+$AF27&gt;0,VLOOKUP($G27&amp;$L27&amp;$Q27&amp;$V27,Item!$G:$H,2,FALSE)," ")</f>
        <v xml:space="preserve"> </v>
      </c>
      <c r="AH27" s="3" t="str">
        <f>IF($AE27+AF27&gt;0,VLOOKUP(MAX($F27,$K27,$P27,$U27),Item!$D:$E,2,FALSE)," ")</f>
        <v xml:space="preserve"> </v>
      </c>
      <c r="AI27" s="28" t="str">
        <f t="shared" si="4"/>
        <v xml:space="preserve"> </v>
      </c>
    </row>
    <row r="28" spans="1:35">
      <c r="A28" s="8">
        <v>25</v>
      </c>
      <c r="E28" s="21"/>
      <c r="F28" s="3" t="str">
        <f t="shared" si="5"/>
        <v/>
      </c>
      <c r="J28" s="21"/>
      <c r="K28" s="3" t="str">
        <f t="shared" si="6"/>
        <v/>
      </c>
      <c r="O28" s="21"/>
      <c r="P28" s="3" t="str">
        <f t="shared" si="7"/>
        <v/>
      </c>
      <c r="T28" s="21"/>
      <c r="U28" s="3" t="str">
        <f t="shared" si="8"/>
        <v/>
      </c>
      <c r="Z28" s="9" t="str">
        <f>IF($W28+$X28+Y28&gt;0,VLOOKUP($G28,Item!$G:$H,2,FALSE)," ")</f>
        <v xml:space="preserve"> </v>
      </c>
      <c r="AA28" s="9" t="str">
        <f>IF($W28+$X28+Y28&gt;0,VLOOKUP($F28,Item!$A:$B,2,FALSE)," ")</f>
        <v xml:space="preserve"> </v>
      </c>
      <c r="AC28" s="3" t="str">
        <f>IF($AB28&gt;0,VLOOKUP($G28&amp;$L28&amp;$Q28&amp;$V28,Item!$G:$H,2,FALSE)," ")</f>
        <v xml:space="preserve"> </v>
      </c>
      <c r="AD28" s="3" t="str">
        <f>IF($AB28&gt;0,VLOOKUP(MAX($F28,$K28,$P28,$U28),Item!$D:$E,2,FALSE)," ")</f>
        <v xml:space="preserve"> </v>
      </c>
      <c r="AG28" s="3" t="str">
        <f>IF($AE28+$AF28&gt;0,VLOOKUP($G28&amp;$L28&amp;$Q28&amp;$V28,Item!$G:$H,2,FALSE)," ")</f>
        <v xml:space="preserve"> </v>
      </c>
      <c r="AH28" s="3" t="str">
        <f>IF($AE28+AF28&gt;0,VLOOKUP(MAX($F28,$K28,$P28,$U28),Item!$D:$E,2,FALSE)," ")</f>
        <v xml:space="preserve"> </v>
      </c>
      <c r="AI28" s="28" t="str">
        <f t="shared" si="4"/>
        <v xml:space="preserve"> </v>
      </c>
    </row>
    <row r="29" spans="1:35">
      <c r="A29" s="8">
        <v>26</v>
      </c>
      <c r="E29" s="21"/>
      <c r="F29" s="3" t="str">
        <f t="shared" si="5"/>
        <v/>
      </c>
      <c r="J29" s="21"/>
      <c r="K29" s="3" t="str">
        <f t="shared" si="6"/>
        <v/>
      </c>
      <c r="O29" s="21"/>
      <c r="P29" s="3" t="str">
        <f t="shared" si="7"/>
        <v/>
      </c>
      <c r="T29" s="21"/>
      <c r="U29" s="3" t="str">
        <f t="shared" si="8"/>
        <v/>
      </c>
      <c r="Z29" s="9" t="str">
        <f>IF($W29+$X29+Y29&gt;0,VLOOKUP($G29,Item!$G:$H,2,FALSE)," ")</f>
        <v xml:space="preserve"> </v>
      </c>
      <c r="AA29" s="9" t="str">
        <f>IF($W29+$X29+Y29&gt;0,VLOOKUP($F29,Item!$A:$B,2,FALSE)," ")</f>
        <v xml:space="preserve"> </v>
      </c>
      <c r="AC29" s="3" t="str">
        <f>IF($AB29&gt;0,VLOOKUP($G29&amp;$L29&amp;$Q29&amp;$V29,Item!$G:$H,2,FALSE)," ")</f>
        <v xml:space="preserve"> </v>
      </c>
      <c r="AD29" s="3" t="str">
        <f>IF($AB29&gt;0,VLOOKUP(MAX($F29,$K29,$P29,$U29),Item!$D:$E,2,FALSE)," ")</f>
        <v xml:space="preserve"> </v>
      </c>
      <c r="AG29" s="3" t="str">
        <f>IF($AE29+$AF29&gt;0,VLOOKUP($G29&amp;$L29&amp;$Q29&amp;$V29,Item!$G:$H,2,FALSE)," ")</f>
        <v xml:space="preserve"> </v>
      </c>
      <c r="AH29" s="3" t="str">
        <f>IF($AE29+AF29&gt;0,VLOOKUP(MAX($F29,$K29,$P29,$U29),Item!$D:$E,2,FALSE)," ")</f>
        <v xml:space="preserve"> </v>
      </c>
      <c r="AI29" s="28" t="str">
        <f t="shared" si="4"/>
        <v xml:space="preserve"> </v>
      </c>
    </row>
    <row r="30" spans="1:35">
      <c r="A30" s="8">
        <v>27</v>
      </c>
      <c r="E30" s="21"/>
      <c r="F30" s="3" t="str">
        <f t="shared" si="5"/>
        <v/>
      </c>
      <c r="J30" s="21"/>
      <c r="K30" s="3" t="str">
        <f t="shared" si="6"/>
        <v/>
      </c>
      <c r="O30" s="21"/>
      <c r="P30" s="3" t="str">
        <f t="shared" si="7"/>
        <v/>
      </c>
      <c r="T30" s="21"/>
      <c r="U30" s="3" t="str">
        <f t="shared" si="8"/>
        <v/>
      </c>
      <c r="Z30" s="9" t="str">
        <f>IF($W30+$X30+Y30&gt;0,VLOOKUP($G30,Item!$G:$H,2,FALSE)," ")</f>
        <v xml:space="preserve"> </v>
      </c>
      <c r="AA30" s="9" t="str">
        <f>IF($W30+$X30+Y30&gt;0,VLOOKUP($F30,Item!$A:$B,2,FALSE)," ")</f>
        <v xml:space="preserve"> </v>
      </c>
      <c r="AC30" s="3" t="str">
        <f>IF($AB30&gt;0,VLOOKUP($G30&amp;$L30&amp;$Q30&amp;$V30,Item!$G:$H,2,FALSE)," ")</f>
        <v xml:space="preserve"> </v>
      </c>
      <c r="AD30" s="3" t="str">
        <f>IF($AB30&gt;0,VLOOKUP(MAX($F30,$K30,$P30,$U30),Item!$D:$E,2,FALSE)," ")</f>
        <v xml:space="preserve"> </v>
      </c>
      <c r="AG30" s="3" t="str">
        <f>IF($AE30+$AF30&gt;0,VLOOKUP($G30&amp;$L30&amp;$Q30&amp;$V30,Item!$G:$H,2,FALSE)," ")</f>
        <v xml:space="preserve"> </v>
      </c>
      <c r="AH30" s="3" t="str">
        <f>IF($AE30+AF30&gt;0,VLOOKUP(MAX($F30,$K30,$P30,$U30),Item!$D:$E,2,FALSE)," ")</f>
        <v xml:space="preserve"> </v>
      </c>
      <c r="AI30" s="28" t="str">
        <f t="shared" si="4"/>
        <v xml:space="preserve"> </v>
      </c>
    </row>
    <row r="31" spans="1:35">
      <c r="A31" s="8">
        <v>28</v>
      </c>
      <c r="E31" s="21"/>
      <c r="F31" s="3" t="str">
        <f t="shared" si="5"/>
        <v/>
      </c>
      <c r="J31" s="21"/>
      <c r="K31" s="3" t="str">
        <f t="shared" si="6"/>
        <v/>
      </c>
      <c r="O31" s="21"/>
      <c r="P31" s="3" t="str">
        <f t="shared" si="7"/>
        <v/>
      </c>
      <c r="T31" s="21"/>
      <c r="U31" s="3" t="str">
        <f t="shared" si="8"/>
        <v/>
      </c>
      <c r="Z31" s="9" t="str">
        <f>IF($W31+$X31+Y31&gt;0,VLOOKUP($G31,Item!$G:$H,2,FALSE)," ")</f>
        <v xml:space="preserve"> </v>
      </c>
      <c r="AA31" s="9" t="str">
        <f>IF($W31+$X31+Y31&gt;0,VLOOKUP($F31,Item!$A:$B,2,FALSE)," ")</f>
        <v xml:space="preserve"> </v>
      </c>
      <c r="AC31" s="3" t="str">
        <f>IF($AB31&gt;0,VLOOKUP($G31&amp;$L31&amp;$Q31&amp;$V31,Item!$G:$H,2,FALSE)," ")</f>
        <v xml:space="preserve"> </v>
      </c>
      <c r="AD31" s="3" t="str">
        <f>IF($AB31&gt;0,VLOOKUP(MAX($F31,$K31,$P31,$U31),Item!$D:$E,2,FALSE)," ")</f>
        <v xml:space="preserve"> </v>
      </c>
      <c r="AG31" s="3" t="str">
        <f>IF($AE31+$AF31&gt;0,VLOOKUP($G31&amp;$L31&amp;$Q31&amp;$V31,Item!$G:$H,2,FALSE)," ")</f>
        <v xml:space="preserve"> </v>
      </c>
      <c r="AH31" s="3" t="str">
        <f>IF($AE31+AF31&gt;0,VLOOKUP(MAX($F31,$K31,$P31,$U31),Item!$D:$E,2,FALSE)," ")</f>
        <v xml:space="preserve"> </v>
      </c>
      <c r="AI31" s="28" t="str">
        <f t="shared" si="4"/>
        <v xml:space="preserve"> </v>
      </c>
    </row>
    <row r="32" spans="1:35">
      <c r="A32" s="8">
        <v>29</v>
      </c>
      <c r="E32" s="21"/>
      <c r="F32" s="3" t="str">
        <f t="shared" si="5"/>
        <v/>
      </c>
      <c r="J32" s="21"/>
      <c r="K32" s="3" t="str">
        <f t="shared" si="6"/>
        <v/>
      </c>
      <c r="O32" s="21"/>
      <c r="P32" s="3" t="str">
        <f t="shared" si="7"/>
        <v/>
      </c>
      <c r="T32" s="21"/>
      <c r="U32" s="3" t="str">
        <f t="shared" si="8"/>
        <v/>
      </c>
      <c r="Z32" s="9" t="str">
        <f>IF($W32+$X32+Y32&gt;0,VLOOKUP($G32,Item!$G:$H,2,FALSE)," ")</f>
        <v xml:space="preserve"> </v>
      </c>
      <c r="AA32" s="9" t="str">
        <f>IF($W32+$X32+Y32&gt;0,VLOOKUP($F32,Item!$A:$B,2,FALSE)," ")</f>
        <v xml:space="preserve"> </v>
      </c>
      <c r="AC32" s="3" t="str">
        <f>IF($AB32&gt;0,VLOOKUP($G32&amp;$L32&amp;$Q32&amp;$V32,Item!$G:$H,2,FALSE)," ")</f>
        <v xml:space="preserve"> </v>
      </c>
      <c r="AD32" s="3" t="str">
        <f>IF($AB32&gt;0,VLOOKUP(MAX($F32,$K32,$P32,$U32),Item!$D:$E,2,FALSE)," ")</f>
        <v xml:space="preserve"> </v>
      </c>
      <c r="AG32" s="3" t="str">
        <f>IF($AE32+$AF32&gt;0,VLOOKUP($G32&amp;$L32&amp;$Q32&amp;$V32,Item!$G:$H,2,FALSE)," ")</f>
        <v xml:space="preserve"> </v>
      </c>
      <c r="AH32" s="3" t="str">
        <f>IF($AE32+AF32&gt;0,VLOOKUP(MAX($F32,$K32,$P32,$U32),Item!$D:$E,2,FALSE)," ")</f>
        <v xml:space="preserve"> </v>
      </c>
      <c r="AI32" s="28" t="str">
        <f t="shared" si="4"/>
        <v xml:space="preserve"> </v>
      </c>
    </row>
    <row r="33" spans="1:35">
      <c r="A33" s="8">
        <v>30</v>
      </c>
      <c r="E33" s="21"/>
      <c r="F33" s="3" t="str">
        <f t="shared" si="5"/>
        <v/>
      </c>
      <c r="J33" s="21"/>
      <c r="K33" s="3" t="str">
        <f t="shared" si="6"/>
        <v/>
      </c>
      <c r="O33" s="21"/>
      <c r="P33" s="3" t="str">
        <f t="shared" si="7"/>
        <v/>
      </c>
      <c r="T33" s="21"/>
      <c r="U33" s="3" t="str">
        <f t="shared" si="8"/>
        <v/>
      </c>
      <c r="Z33" s="9" t="str">
        <f>IF($W33+$X33+Y33&gt;0,VLOOKUP($G33,Item!$G:$H,2,FALSE)," ")</f>
        <v xml:space="preserve"> </v>
      </c>
      <c r="AA33" s="9" t="str">
        <f>IF($W33+$X33+Y33&gt;0,VLOOKUP($F33,Item!$A:$B,2,FALSE)," ")</f>
        <v xml:space="preserve"> </v>
      </c>
      <c r="AC33" s="3" t="str">
        <f>IF($AB33&gt;0,VLOOKUP($G33&amp;$L33&amp;$Q33&amp;$V33,Item!$G:$H,2,FALSE)," ")</f>
        <v xml:space="preserve"> </v>
      </c>
      <c r="AD33" s="3" t="str">
        <f>IF($AB33&gt;0,VLOOKUP(MAX($F33,$K33,$P33,$U33),Item!$D:$E,2,FALSE)," ")</f>
        <v xml:space="preserve"> </v>
      </c>
      <c r="AG33" s="3" t="str">
        <f>IF($AE33+$AF33&gt;0,VLOOKUP($G33&amp;$L33&amp;$Q33&amp;$V33,Item!$G:$H,2,FALSE)," ")</f>
        <v xml:space="preserve"> </v>
      </c>
      <c r="AH33" s="3" t="str">
        <f>IF($AE33+AF33&gt;0,VLOOKUP(MAX($F33,$K33,$P33,$U33),Item!$D:$E,2,FALSE)," ")</f>
        <v xml:space="preserve"> </v>
      </c>
      <c r="AI33" s="28" t="str">
        <f t="shared" si="4"/>
        <v xml:space="preserve"> </v>
      </c>
    </row>
    <row r="34" spans="1:35">
      <c r="A34" s="8">
        <v>31</v>
      </c>
      <c r="E34" s="21"/>
      <c r="F34" s="3" t="str">
        <f t="shared" si="5"/>
        <v/>
      </c>
      <c r="J34" s="21"/>
      <c r="K34" s="3" t="str">
        <f t="shared" si="6"/>
        <v/>
      </c>
      <c r="O34" s="21"/>
      <c r="P34" s="3" t="str">
        <f t="shared" si="7"/>
        <v/>
      </c>
      <c r="T34" s="21"/>
      <c r="U34" s="3" t="str">
        <f t="shared" si="8"/>
        <v/>
      </c>
      <c r="Z34" s="9" t="str">
        <f>IF($W34+$X34+Y34&gt;0,VLOOKUP($G34,Item!$G:$H,2,FALSE)," ")</f>
        <v xml:space="preserve"> </v>
      </c>
      <c r="AA34" s="9" t="str">
        <f>IF($W34+$X34+Y34&gt;0,VLOOKUP($F34,Item!$A:$B,2,FALSE)," ")</f>
        <v xml:space="preserve"> </v>
      </c>
      <c r="AC34" s="3" t="str">
        <f>IF($AB34&gt;0,VLOOKUP($G34&amp;$L34&amp;$Q34&amp;$V34,Item!$G:$H,2,FALSE)," ")</f>
        <v xml:space="preserve"> </v>
      </c>
      <c r="AD34" s="3" t="str">
        <f>IF($AB34&gt;0,VLOOKUP(MAX($F34,$K34,$P34,$U34),Item!$D:$E,2,FALSE)," ")</f>
        <v xml:space="preserve"> </v>
      </c>
      <c r="AG34" s="3" t="str">
        <f>IF($AE34+$AF34&gt;0,VLOOKUP($G34&amp;$L34&amp;$Q34&amp;$V34,Item!$G:$H,2,FALSE)," ")</f>
        <v xml:space="preserve"> </v>
      </c>
      <c r="AH34" s="3" t="str">
        <f>IF($AE34+AF34&gt;0,VLOOKUP(MAX($F34,$K34,$P34,$U34),Item!$D:$E,2,FALSE)," ")</f>
        <v xml:space="preserve"> </v>
      </c>
      <c r="AI34" s="28" t="str">
        <f t="shared" si="4"/>
        <v xml:space="preserve"> </v>
      </c>
    </row>
    <row r="35" spans="1:35">
      <c r="A35" s="8">
        <v>32</v>
      </c>
      <c r="E35" s="21"/>
      <c r="F35" s="3" t="str">
        <f t="shared" si="5"/>
        <v/>
      </c>
      <c r="J35" s="21"/>
      <c r="K35" s="3" t="str">
        <f t="shared" si="6"/>
        <v/>
      </c>
      <c r="O35" s="21"/>
      <c r="P35" s="3" t="str">
        <f t="shared" si="7"/>
        <v/>
      </c>
      <c r="T35" s="21"/>
      <c r="U35" s="3" t="str">
        <f t="shared" si="8"/>
        <v/>
      </c>
      <c r="Z35" s="9" t="str">
        <f>IF($W35+$X35+Y35&gt;0,VLOOKUP($G35,Item!$G:$H,2,FALSE)," ")</f>
        <v xml:space="preserve"> </v>
      </c>
      <c r="AA35" s="9" t="str">
        <f>IF($W35+$X35+Y35&gt;0,VLOOKUP($F35,Item!$A:$B,2,FALSE)," ")</f>
        <v xml:space="preserve"> </v>
      </c>
      <c r="AC35" s="3" t="str">
        <f>IF($AB35&gt;0,VLOOKUP($G35&amp;$L35&amp;$Q35&amp;$V35,Item!$G:$H,2,FALSE)," ")</f>
        <v xml:space="preserve"> </v>
      </c>
      <c r="AD35" s="3" t="str">
        <f>IF($AB35&gt;0,VLOOKUP(MAX($F35,$K35,$P35,$U35),Item!$D:$E,2,FALSE)," ")</f>
        <v xml:space="preserve"> </v>
      </c>
      <c r="AG35" s="3" t="str">
        <f>IF($AE35+$AF35&gt;0,VLOOKUP($G35&amp;$L35&amp;$Q35&amp;$V35,Item!$G:$H,2,FALSE)," ")</f>
        <v xml:space="preserve"> </v>
      </c>
      <c r="AH35" s="3" t="str">
        <f>IF($AE35+AF35&gt;0,VLOOKUP(MAX($F35,$K35,$P35,$U35),Item!$D:$E,2,FALSE)," ")</f>
        <v xml:space="preserve"> </v>
      </c>
      <c r="AI35" s="28" t="str">
        <f t="shared" si="4"/>
        <v xml:space="preserve"> </v>
      </c>
    </row>
    <row r="36" spans="1:35">
      <c r="A36" s="8">
        <v>33</v>
      </c>
      <c r="E36" s="21"/>
      <c r="F36" s="3" t="str">
        <f t="shared" si="5"/>
        <v/>
      </c>
      <c r="J36" s="21"/>
      <c r="K36" s="3" t="str">
        <f t="shared" si="6"/>
        <v/>
      </c>
      <c r="O36" s="21"/>
      <c r="P36" s="3" t="str">
        <f t="shared" si="7"/>
        <v/>
      </c>
      <c r="T36" s="21"/>
      <c r="U36" s="3" t="str">
        <f t="shared" si="8"/>
        <v/>
      </c>
      <c r="Z36" s="9" t="str">
        <f>IF($W36+$X36+Y36&gt;0,VLOOKUP($G36,Item!$G:$H,2,FALSE)," ")</f>
        <v xml:space="preserve"> </v>
      </c>
      <c r="AA36" s="9" t="str">
        <f>IF($W36+$X36+Y36&gt;0,VLOOKUP($F36,Item!$A:$B,2,FALSE)," ")</f>
        <v xml:space="preserve"> </v>
      </c>
      <c r="AC36" s="3" t="str">
        <f>IF($AB36&gt;0,VLOOKUP($G36&amp;$L36&amp;$Q36&amp;$V36,Item!$G:$H,2,FALSE)," ")</f>
        <v xml:space="preserve"> </v>
      </c>
      <c r="AD36" s="3" t="str">
        <f>IF($AB36&gt;0,VLOOKUP(MAX($F36,$K36,$P36,$U36),Item!$D:$E,2,FALSE)," ")</f>
        <v xml:space="preserve"> </v>
      </c>
      <c r="AG36" s="3" t="str">
        <f>IF($AE36+$AF36&gt;0,VLOOKUP($G36&amp;$L36&amp;$Q36&amp;$V36,Item!$G:$H,2,FALSE)," ")</f>
        <v xml:space="preserve"> </v>
      </c>
      <c r="AH36" s="3" t="str">
        <f>IF($AE36+AF36&gt;0,VLOOKUP(MAX($F36,$K36,$P36,$U36),Item!$D:$E,2,FALSE)," ")</f>
        <v xml:space="preserve"> </v>
      </c>
      <c r="AI36" s="28" t="str">
        <f t="shared" si="4"/>
        <v xml:space="preserve"> </v>
      </c>
    </row>
    <row r="37" spans="1:35">
      <c r="A37" s="8">
        <v>34</v>
      </c>
      <c r="E37" s="21"/>
      <c r="F37" s="3" t="str">
        <f t="shared" si="5"/>
        <v/>
      </c>
      <c r="J37" s="21"/>
      <c r="K37" s="3" t="str">
        <f t="shared" si="6"/>
        <v/>
      </c>
      <c r="O37" s="21"/>
      <c r="P37" s="3" t="str">
        <f t="shared" si="7"/>
        <v/>
      </c>
      <c r="T37" s="21"/>
      <c r="U37" s="3" t="str">
        <f t="shared" si="8"/>
        <v/>
      </c>
      <c r="Z37" s="9" t="str">
        <f>IF($W37+$X37+Y37&gt;0,VLOOKUP($G37,Item!$G:$H,2,FALSE)," ")</f>
        <v xml:space="preserve"> </v>
      </c>
      <c r="AA37" s="9" t="str">
        <f>IF($W37+$X37+Y37&gt;0,VLOOKUP($F37,Item!$A:$B,2,FALSE)," ")</f>
        <v xml:space="preserve"> </v>
      </c>
      <c r="AC37" s="3" t="str">
        <f>IF($AB37&gt;0,VLOOKUP($G37&amp;$L37&amp;$Q37&amp;$V37,Item!$G:$H,2,FALSE)," ")</f>
        <v xml:space="preserve"> </v>
      </c>
      <c r="AD37" s="3" t="str">
        <f>IF($AB37&gt;0,VLOOKUP(MAX($F37,$K37,$P37,$U37),Item!$D:$E,2,FALSE)," ")</f>
        <v xml:space="preserve"> </v>
      </c>
      <c r="AG37" s="3" t="str">
        <f>IF($AE37+$AF37&gt;0,VLOOKUP($G37&amp;$L37&amp;$Q37&amp;$V37,Item!$G:$H,2,FALSE)," ")</f>
        <v xml:space="preserve"> </v>
      </c>
      <c r="AH37" s="3" t="str">
        <f>IF($AE37+AF37&gt;0,VLOOKUP(MAX($F37,$K37,$P37,$U37),Item!$D:$E,2,FALSE)," ")</f>
        <v xml:space="preserve"> </v>
      </c>
      <c r="AI37" s="28" t="str">
        <f t="shared" si="4"/>
        <v xml:space="preserve"> </v>
      </c>
    </row>
    <row r="38" spans="1:35">
      <c r="A38" s="8">
        <v>35</v>
      </c>
      <c r="E38" s="21"/>
      <c r="F38" s="3" t="str">
        <f t="shared" si="5"/>
        <v/>
      </c>
      <c r="J38" s="21"/>
      <c r="K38" s="3" t="str">
        <f t="shared" si="6"/>
        <v/>
      </c>
      <c r="O38" s="21"/>
      <c r="P38" s="3" t="str">
        <f t="shared" si="7"/>
        <v/>
      </c>
      <c r="T38" s="21"/>
      <c r="U38" s="3" t="str">
        <f t="shared" si="8"/>
        <v/>
      </c>
      <c r="Z38" s="9" t="str">
        <f>IF($W38+$X38+Y38&gt;0,VLOOKUP($G38,Item!$G:$H,2,FALSE)," ")</f>
        <v xml:space="preserve"> </v>
      </c>
      <c r="AA38" s="9" t="str">
        <f>IF($W38+$X38+Y38&gt;0,VLOOKUP($F38,Item!$A:$B,2,FALSE)," ")</f>
        <v xml:space="preserve"> </v>
      </c>
      <c r="AC38" s="3" t="str">
        <f>IF($AB38&gt;0,VLOOKUP($G38&amp;$L38&amp;$Q38&amp;$V38,Item!$G:$H,2,FALSE)," ")</f>
        <v xml:space="preserve"> </v>
      </c>
      <c r="AD38" s="3" t="str">
        <f>IF($AB38&gt;0,VLOOKUP(MAX($F38,$K38,$P38,$U38),Item!$D:$E,2,FALSE)," ")</f>
        <v xml:space="preserve"> </v>
      </c>
      <c r="AG38" s="3" t="str">
        <f>IF($AE38+$AF38&gt;0,VLOOKUP($G38&amp;$L38&amp;$Q38&amp;$V38,Item!$G:$H,2,FALSE)," ")</f>
        <v xml:space="preserve"> </v>
      </c>
      <c r="AH38" s="3" t="str">
        <f>IF($AE38+AF38&gt;0,VLOOKUP(MAX($F38,$K38,$P38,$U38),Item!$D:$E,2,FALSE)," ")</f>
        <v xml:space="preserve"> </v>
      </c>
      <c r="AI38" s="28" t="str">
        <f t="shared" si="4"/>
        <v xml:space="preserve"> </v>
      </c>
    </row>
    <row r="39" spans="1:35">
      <c r="A39" s="8">
        <v>36</v>
      </c>
      <c r="E39" s="21"/>
      <c r="F39" s="3" t="str">
        <f t="shared" si="5"/>
        <v/>
      </c>
      <c r="J39" s="21"/>
      <c r="K39" s="3" t="str">
        <f t="shared" si="6"/>
        <v/>
      </c>
      <c r="O39" s="21"/>
      <c r="P39" s="3" t="str">
        <f t="shared" si="7"/>
        <v/>
      </c>
      <c r="T39" s="21"/>
      <c r="U39" s="3" t="str">
        <f t="shared" si="8"/>
        <v/>
      </c>
      <c r="Z39" s="9" t="str">
        <f>IF($W39+$X39+Y39&gt;0,VLOOKUP($G39,Item!$G:$H,2,FALSE)," ")</f>
        <v xml:space="preserve"> </v>
      </c>
      <c r="AA39" s="9" t="str">
        <f>IF($W39+$X39+Y39&gt;0,VLOOKUP($F39,Item!$A:$B,2,FALSE)," ")</f>
        <v xml:space="preserve"> </v>
      </c>
      <c r="AC39" s="3" t="str">
        <f>IF($AB39&gt;0,VLOOKUP($G39&amp;$L39&amp;$Q39&amp;$V39,Item!$G:$H,2,FALSE)," ")</f>
        <v xml:space="preserve"> </v>
      </c>
      <c r="AD39" s="3" t="str">
        <f>IF($AB39&gt;0,VLOOKUP(MAX($F39,$K39,$P39,$U39),Item!$D:$E,2,FALSE)," ")</f>
        <v xml:space="preserve"> </v>
      </c>
      <c r="AG39" s="3" t="str">
        <f>IF($AE39+$AF39&gt;0,VLOOKUP($G39&amp;$L39&amp;$Q39&amp;$V39,Item!$G:$H,2,FALSE)," ")</f>
        <v xml:space="preserve"> </v>
      </c>
      <c r="AH39" s="3" t="str">
        <f>IF($AE39+AF39&gt;0,VLOOKUP(MAX($F39,$K39,$P39,$U39),Item!$D:$E,2,FALSE)," ")</f>
        <v xml:space="preserve"> </v>
      </c>
      <c r="AI39" s="28" t="str">
        <f t="shared" si="4"/>
        <v xml:space="preserve"> </v>
      </c>
    </row>
    <row r="40" spans="1:35">
      <c r="A40" s="8">
        <v>37</v>
      </c>
      <c r="E40" s="21"/>
      <c r="F40" s="3" t="str">
        <f t="shared" si="5"/>
        <v/>
      </c>
      <c r="J40" s="21"/>
      <c r="K40" s="3" t="str">
        <f t="shared" si="6"/>
        <v/>
      </c>
      <c r="O40" s="21"/>
      <c r="P40" s="3" t="str">
        <f t="shared" si="7"/>
        <v/>
      </c>
      <c r="T40" s="21"/>
      <c r="U40" s="3" t="str">
        <f t="shared" si="8"/>
        <v/>
      </c>
      <c r="Z40" s="9" t="str">
        <f>IF($W40+$X40+Y40&gt;0,VLOOKUP($G40,Item!$G:$H,2,FALSE)," ")</f>
        <v xml:space="preserve"> </v>
      </c>
      <c r="AA40" s="9" t="str">
        <f>IF($W40+$X40+Y40&gt;0,VLOOKUP($F40,Item!$A:$B,2,FALSE)," ")</f>
        <v xml:space="preserve"> </v>
      </c>
      <c r="AC40" s="3" t="str">
        <f>IF($AB40&gt;0,VLOOKUP($G40&amp;$L40&amp;$Q40&amp;$V40,Item!$G:$H,2,FALSE)," ")</f>
        <v xml:space="preserve"> </v>
      </c>
      <c r="AD40" s="3" t="str">
        <f>IF($AB40&gt;0,VLOOKUP(MAX($F40,$K40,$P40,$U40),Item!$D:$E,2,FALSE)," ")</f>
        <v xml:space="preserve"> </v>
      </c>
      <c r="AG40" s="3" t="str">
        <f>IF($AE40+$AF40&gt;0,VLOOKUP($G40&amp;$L40&amp;$Q40&amp;$V40,Item!$G:$H,2,FALSE)," ")</f>
        <v xml:space="preserve"> </v>
      </c>
      <c r="AH40" s="3" t="str">
        <f>IF($AE40+AF40&gt;0,VLOOKUP(MAX($F40,$K40,$P40,$U40),Item!$D:$E,2,FALSE)," ")</f>
        <v xml:space="preserve"> </v>
      </c>
      <c r="AI40" s="28" t="str">
        <f t="shared" si="4"/>
        <v xml:space="preserve"> </v>
      </c>
    </row>
    <row r="41" spans="1:35">
      <c r="A41" s="8">
        <v>38</v>
      </c>
      <c r="E41" s="21"/>
      <c r="F41" s="3" t="str">
        <f t="shared" si="5"/>
        <v/>
      </c>
      <c r="J41" s="21"/>
      <c r="K41" s="3" t="str">
        <f t="shared" si="6"/>
        <v/>
      </c>
      <c r="O41" s="21"/>
      <c r="P41" s="3" t="str">
        <f t="shared" si="7"/>
        <v/>
      </c>
      <c r="T41" s="21"/>
      <c r="U41" s="3" t="str">
        <f t="shared" si="8"/>
        <v/>
      </c>
      <c r="Z41" s="9" t="str">
        <f>IF($W41+$X41+Y41&gt;0,VLOOKUP($G41,Item!$G:$H,2,FALSE)," ")</f>
        <v xml:space="preserve"> </v>
      </c>
      <c r="AA41" s="9" t="str">
        <f>IF($W41+$X41+Y41&gt;0,VLOOKUP($F41,Item!$A:$B,2,FALSE)," ")</f>
        <v xml:space="preserve"> </v>
      </c>
      <c r="AC41" s="3" t="str">
        <f>IF($AB41&gt;0,VLOOKUP($G41&amp;$L41&amp;$Q41&amp;$V41,Item!$G:$H,2,FALSE)," ")</f>
        <v xml:space="preserve"> </v>
      </c>
      <c r="AD41" s="3" t="str">
        <f>IF($AB41&gt;0,VLOOKUP(MAX($F41,$K41,$P41,$U41),Item!$D:$E,2,FALSE)," ")</f>
        <v xml:space="preserve"> </v>
      </c>
      <c r="AG41" s="3" t="str">
        <f>IF($AE41+$AF41&gt;0,VLOOKUP($G41&amp;$L41&amp;$Q41&amp;$V41,Item!$G:$H,2,FALSE)," ")</f>
        <v xml:space="preserve"> </v>
      </c>
      <c r="AH41" s="3" t="str">
        <f>IF($AE41+AF41&gt;0,VLOOKUP(MAX($F41,$K41,$P41,$U41),Item!$D:$E,2,FALSE)," ")</f>
        <v xml:space="preserve"> </v>
      </c>
      <c r="AI41" s="28" t="str">
        <f t="shared" si="4"/>
        <v xml:space="preserve"> </v>
      </c>
    </row>
    <row r="42" spans="1:35">
      <c r="A42" s="8">
        <v>39</v>
      </c>
      <c r="E42" s="21"/>
      <c r="F42" s="3" t="str">
        <f t="shared" si="5"/>
        <v/>
      </c>
      <c r="J42" s="21"/>
      <c r="K42" s="3" t="str">
        <f t="shared" si="6"/>
        <v/>
      </c>
      <c r="O42" s="21"/>
      <c r="P42" s="3" t="str">
        <f t="shared" si="7"/>
        <v/>
      </c>
      <c r="T42" s="21"/>
      <c r="U42" s="3" t="str">
        <f t="shared" si="8"/>
        <v/>
      </c>
      <c r="Z42" s="9" t="str">
        <f>IF($W42+$X42+Y42&gt;0,VLOOKUP($G42,Item!$G:$H,2,FALSE)," ")</f>
        <v xml:space="preserve"> </v>
      </c>
      <c r="AA42" s="9" t="str">
        <f>IF($W42+$X42+Y42&gt;0,VLOOKUP($F42,Item!$A:$B,2,FALSE)," ")</f>
        <v xml:space="preserve"> </v>
      </c>
      <c r="AC42" s="3" t="str">
        <f>IF($AB42&gt;0,VLOOKUP($G42&amp;$L42&amp;$Q42&amp;$V42,Item!$G:$H,2,FALSE)," ")</f>
        <v xml:space="preserve"> </v>
      </c>
      <c r="AD42" s="3" t="str">
        <f>IF($AB42&gt;0,VLOOKUP(MAX($F42,$K42,$P42,$U42),Item!$D:$E,2,FALSE)," ")</f>
        <v xml:space="preserve"> </v>
      </c>
      <c r="AG42" s="3" t="str">
        <f>IF($AE42+$AF42&gt;0,VLOOKUP($G42&amp;$L42&amp;$Q42&amp;$V42,Item!$G:$H,2,FALSE)," ")</f>
        <v xml:space="preserve"> </v>
      </c>
      <c r="AH42" s="3" t="str">
        <f>IF($AE42+AF42&gt;0,VLOOKUP(MAX($F42,$K42,$P42,$U42),Item!$D:$E,2,FALSE)," ")</f>
        <v xml:space="preserve"> </v>
      </c>
      <c r="AI42" s="28" t="str">
        <f t="shared" si="4"/>
        <v xml:space="preserve"> </v>
      </c>
    </row>
    <row r="43" spans="1:35">
      <c r="A43" s="8">
        <v>40</v>
      </c>
      <c r="E43" s="21"/>
      <c r="F43" s="3" t="str">
        <f t="shared" si="5"/>
        <v/>
      </c>
      <c r="J43" s="21"/>
      <c r="K43" s="3" t="str">
        <f t="shared" si="6"/>
        <v/>
      </c>
      <c r="O43" s="21"/>
      <c r="P43" s="3" t="str">
        <f t="shared" si="7"/>
        <v/>
      </c>
      <c r="T43" s="21"/>
      <c r="U43" s="3" t="str">
        <f t="shared" si="8"/>
        <v/>
      </c>
      <c r="Z43" s="9" t="str">
        <f>IF($W43+$X43+Y43&gt;0,VLOOKUP($G43,Item!$G:$H,2,FALSE)," ")</f>
        <v xml:space="preserve"> </v>
      </c>
      <c r="AA43" s="9" t="str">
        <f>IF($W43+$X43+Y43&gt;0,VLOOKUP($F43,Item!$A:$B,2,FALSE)," ")</f>
        <v xml:space="preserve"> </v>
      </c>
      <c r="AC43" s="3" t="str">
        <f>IF($AB43&gt;0,VLOOKUP($G43&amp;$L43&amp;$Q43&amp;$V43,Item!$G:$H,2,FALSE)," ")</f>
        <v xml:space="preserve"> </v>
      </c>
      <c r="AD43" s="3" t="str">
        <f>IF($AB43&gt;0,VLOOKUP(MAX($F43,$K43,$P43,$U43),Item!$D:$E,2,FALSE)," ")</f>
        <v xml:space="preserve"> </v>
      </c>
      <c r="AG43" s="3" t="str">
        <f>IF($AE43+$AF43&gt;0,VLOOKUP($G43&amp;$L43&amp;$Q43&amp;$V43,Item!$G:$H,2,FALSE)," ")</f>
        <v xml:space="preserve"> </v>
      </c>
      <c r="AH43" s="3" t="str">
        <f>IF($AE43+AF43&gt;0,VLOOKUP(MAX($F43,$K43,$P43,$U43),Item!$D:$E,2,FALSE)," ")</f>
        <v xml:space="preserve"> </v>
      </c>
      <c r="AI43" s="28" t="str">
        <f t="shared" si="4"/>
        <v xml:space="preserve"> </v>
      </c>
    </row>
    <row r="44" spans="1:35">
      <c r="A44" s="8">
        <v>41</v>
      </c>
      <c r="E44" s="21"/>
      <c r="F44" s="3" t="str">
        <f t="shared" si="5"/>
        <v/>
      </c>
      <c r="J44" s="21"/>
      <c r="K44" s="3" t="str">
        <f t="shared" si="6"/>
        <v/>
      </c>
      <c r="O44" s="21"/>
      <c r="P44" s="3" t="str">
        <f t="shared" si="7"/>
        <v/>
      </c>
      <c r="T44" s="21"/>
      <c r="U44" s="3" t="str">
        <f t="shared" si="8"/>
        <v/>
      </c>
      <c r="Z44" s="9" t="str">
        <f>IF($W44+$X44+Y44&gt;0,VLOOKUP($G44,Item!$G:$H,2,FALSE)," ")</f>
        <v xml:space="preserve"> </v>
      </c>
      <c r="AA44" s="9" t="str">
        <f>IF($W44+$X44+Y44&gt;0,VLOOKUP($F44,Item!$A:$B,2,FALSE)," ")</f>
        <v xml:space="preserve"> </v>
      </c>
      <c r="AC44" s="3" t="str">
        <f>IF($AB44&gt;0,VLOOKUP($G44&amp;$L44&amp;$Q44&amp;$V44,Item!$G:$H,2,FALSE)," ")</f>
        <v xml:space="preserve"> </v>
      </c>
      <c r="AD44" s="3" t="str">
        <f>IF($AB44&gt;0,VLOOKUP(MAX($F44,$K44,$P44,$U44),Item!$D:$E,2,FALSE)," ")</f>
        <v xml:space="preserve"> </v>
      </c>
      <c r="AG44" s="3" t="str">
        <f>IF($AE44+$AF44&gt;0,VLOOKUP($G44&amp;$L44&amp;$Q44&amp;$V44,Item!$G:$H,2,FALSE)," ")</f>
        <v xml:space="preserve"> </v>
      </c>
      <c r="AH44" s="3" t="str">
        <f>IF($AE44+AF44&gt;0,VLOOKUP(MAX($F44,$K44,$P44,$U44),Item!$D:$E,2,FALSE)," ")</f>
        <v xml:space="preserve"> </v>
      </c>
      <c r="AI44" s="28" t="str">
        <f t="shared" si="4"/>
        <v xml:space="preserve"> </v>
      </c>
    </row>
    <row r="45" spans="1:35">
      <c r="A45" s="8">
        <v>42</v>
      </c>
      <c r="E45" s="21"/>
      <c r="F45" s="3" t="str">
        <f t="shared" si="5"/>
        <v/>
      </c>
      <c r="J45" s="21"/>
      <c r="K45" s="3" t="str">
        <f t="shared" si="6"/>
        <v/>
      </c>
      <c r="O45" s="21"/>
      <c r="P45" s="3" t="str">
        <f t="shared" si="7"/>
        <v/>
      </c>
      <c r="T45" s="21"/>
      <c r="U45" s="3" t="str">
        <f t="shared" si="8"/>
        <v/>
      </c>
      <c r="Z45" s="9" t="str">
        <f>IF($W45+$X45+Y45&gt;0,VLOOKUP($G45,Item!$G:$H,2,FALSE)," ")</f>
        <v xml:space="preserve"> </v>
      </c>
      <c r="AA45" s="9" t="str">
        <f>IF($W45+$X45+Y45&gt;0,VLOOKUP($F45,Item!$A:$B,2,FALSE)," ")</f>
        <v xml:space="preserve"> </v>
      </c>
      <c r="AC45" s="3" t="str">
        <f>IF($AB45&gt;0,VLOOKUP($G45&amp;$L45&amp;$Q45&amp;$V45,Item!$G:$H,2,FALSE)," ")</f>
        <v xml:space="preserve"> </v>
      </c>
      <c r="AD45" s="3" t="str">
        <f>IF($AB45&gt;0,VLOOKUP(MAX($F45,$K45,$P45,$U45),Item!$D:$E,2,FALSE)," ")</f>
        <v xml:space="preserve"> </v>
      </c>
      <c r="AG45" s="3" t="str">
        <f>IF($AE45+$AF45&gt;0,VLOOKUP($G45&amp;$L45&amp;$Q45&amp;$V45,Item!$G:$H,2,FALSE)," ")</f>
        <v xml:space="preserve"> </v>
      </c>
      <c r="AH45" s="3" t="str">
        <f>IF($AE45+AF45&gt;0,VLOOKUP(MAX($F45,$K45,$P45,$U45),Item!$D:$E,2,FALSE)," ")</f>
        <v xml:space="preserve"> </v>
      </c>
      <c r="AI45" s="28" t="str">
        <f t="shared" si="4"/>
        <v xml:space="preserve"> </v>
      </c>
    </row>
    <row r="46" spans="1:35">
      <c r="A46" s="8">
        <v>43</v>
      </c>
      <c r="E46" s="21"/>
      <c r="F46" s="3" t="str">
        <f t="shared" si="5"/>
        <v/>
      </c>
      <c r="J46" s="21"/>
      <c r="K46" s="3" t="str">
        <f t="shared" si="6"/>
        <v/>
      </c>
      <c r="O46" s="21"/>
      <c r="P46" s="3" t="str">
        <f t="shared" si="7"/>
        <v/>
      </c>
      <c r="T46" s="21"/>
      <c r="U46" s="3" t="str">
        <f t="shared" si="8"/>
        <v/>
      </c>
      <c r="Z46" s="9" t="str">
        <f>IF($W46+$X46+Y46&gt;0,VLOOKUP($G46,Item!$G:$H,2,FALSE)," ")</f>
        <v xml:space="preserve"> </v>
      </c>
      <c r="AA46" s="9" t="str">
        <f>IF($W46+$X46+Y46&gt;0,VLOOKUP($F46,Item!$A:$B,2,FALSE)," ")</f>
        <v xml:space="preserve"> </v>
      </c>
      <c r="AC46" s="3" t="str">
        <f>IF($AB46&gt;0,VLOOKUP($G46&amp;$L46&amp;$Q46&amp;$V46,Item!$G:$H,2,FALSE)," ")</f>
        <v xml:space="preserve"> </v>
      </c>
      <c r="AD46" s="3" t="str">
        <f>IF($AB46&gt;0,VLOOKUP(MAX($F46,$K46,$P46,$U46),Item!$D:$E,2,FALSE)," ")</f>
        <v xml:space="preserve"> </v>
      </c>
      <c r="AG46" s="3" t="str">
        <f>IF($AE46+$AF46&gt;0,VLOOKUP($G46&amp;$L46&amp;$Q46&amp;$V46,Item!$G:$H,2,FALSE)," ")</f>
        <v xml:space="preserve"> </v>
      </c>
      <c r="AH46" s="3" t="str">
        <f>IF($AE46+AF46&gt;0,VLOOKUP(MAX($F46,$K46,$P46,$U46),Item!$D:$E,2,FALSE)," ")</f>
        <v xml:space="preserve"> </v>
      </c>
      <c r="AI46" s="28" t="str">
        <f t="shared" si="4"/>
        <v xml:space="preserve"> </v>
      </c>
    </row>
    <row r="47" spans="1:35">
      <c r="A47" s="8">
        <v>44</v>
      </c>
      <c r="E47" s="21"/>
      <c r="F47" s="3" t="str">
        <f t="shared" si="5"/>
        <v/>
      </c>
      <c r="J47" s="21"/>
      <c r="K47" s="3" t="str">
        <f t="shared" si="6"/>
        <v/>
      </c>
      <c r="O47" s="21"/>
      <c r="P47" s="3" t="str">
        <f t="shared" si="7"/>
        <v/>
      </c>
      <c r="T47" s="21"/>
      <c r="U47" s="3" t="str">
        <f t="shared" si="8"/>
        <v/>
      </c>
      <c r="Z47" s="9" t="str">
        <f>IF($W47+$X47+Y47&gt;0,VLOOKUP($G47,Item!$G:$H,2,FALSE)," ")</f>
        <v xml:space="preserve"> </v>
      </c>
      <c r="AA47" s="9" t="str">
        <f>IF($W47+$X47+Y47&gt;0,VLOOKUP($F47,Item!$A:$B,2,FALSE)," ")</f>
        <v xml:space="preserve"> </v>
      </c>
      <c r="AC47" s="3" t="str">
        <f>IF($AB47&gt;0,VLOOKUP($G47&amp;$L47&amp;$Q47&amp;$V47,Item!$G:$H,2,FALSE)," ")</f>
        <v xml:space="preserve"> </v>
      </c>
      <c r="AD47" s="3" t="str">
        <f>IF($AB47&gt;0,VLOOKUP(MAX($F47,$K47,$P47,$U47),Item!$D:$E,2,FALSE)," ")</f>
        <v xml:space="preserve"> </v>
      </c>
      <c r="AG47" s="3" t="str">
        <f>IF($AE47+$AF47&gt;0,VLOOKUP($G47&amp;$L47&amp;$Q47&amp;$V47,Item!$G:$H,2,FALSE)," ")</f>
        <v xml:space="preserve"> </v>
      </c>
      <c r="AH47" s="3" t="str">
        <f>IF($AE47+AF47&gt;0,VLOOKUP(MAX($F47,$K47,$P47,$U47),Item!$D:$E,2,FALSE)," ")</f>
        <v xml:space="preserve"> </v>
      </c>
      <c r="AI47" s="28" t="str">
        <f t="shared" si="4"/>
        <v xml:space="preserve"> </v>
      </c>
    </row>
    <row r="48" spans="1:35">
      <c r="A48" s="8">
        <v>45</v>
      </c>
      <c r="E48" s="21"/>
      <c r="F48" s="3" t="str">
        <f t="shared" si="5"/>
        <v/>
      </c>
      <c r="J48" s="21"/>
      <c r="K48" s="3" t="str">
        <f t="shared" si="6"/>
        <v/>
      </c>
      <c r="O48" s="21"/>
      <c r="P48" s="3" t="str">
        <f t="shared" si="7"/>
        <v/>
      </c>
      <c r="T48" s="21"/>
      <c r="U48" s="3" t="str">
        <f t="shared" si="8"/>
        <v/>
      </c>
      <c r="Z48" s="9" t="str">
        <f>IF($W48+$X48+Y48&gt;0,VLOOKUP($G48,Item!$G:$H,2,FALSE)," ")</f>
        <v xml:space="preserve"> </v>
      </c>
      <c r="AA48" s="9" t="str">
        <f>IF($W48+$X48+Y48&gt;0,VLOOKUP($F48,Item!$A:$B,2,FALSE)," ")</f>
        <v xml:space="preserve"> </v>
      </c>
      <c r="AC48" s="3" t="str">
        <f>IF($AB48&gt;0,VLOOKUP($G48&amp;$L48&amp;$Q48&amp;$V48,Item!$G:$H,2,FALSE)," ")</f>
        <v xml:space="preserve"> </v>
      </c>
      <c r="AD48" s="3" t="str">
        <f>IF($AB48&gt;0,VLOOKUP(MAX($F48,$K48,$P48,$U48),Item!$D:$E,2,FALSE)," ")</f>
        <v xml:space="preserve"> </v>
      </c>
      <c r="AG48" s="3" t="str">
        <f>IF($AE48+$AF48&gt;0,VLOOKUP($G48&amp;$L48&amp;$Q48&amp;$V48,Item!$G:$H,2,FALSE)," ")</f>
        <v xml:space="preserve"> </v>
      </c>
      <c r="AH48" s="3" t="str">
        <f>IF($AE48+AF48&gt;0,VLOOKUP(MAX($F48,$K48,$P48,$U48),Item!$D:$E,2,FALSE)," ")</f>
        <v xml:space="preserve"> </v>
      </c>
      <c r="AI48" s="28" t="str">
        <f t="shared" si="4"/>
        <v xml:space="preserve"> </v>
      </c>
    </row>
    <row r="49" spans="1:35">
      <c r="A49" s="8">
        <v>46</v>
      </c>
      <c r="E49" s="21"/>
      <c r="F49" s="3" t="str">
        <f t="shared" si="5"/>
        <v/>
      </c>
      <c r="J49" s="21"/>
      <c r="K49" s="3" t="str">
        <f t="shared" si="6"/>
        <v/>
      </c>
      <c r="O49" s="21"/>
      <c r="P49" s="3" t="str">
        <f t="shared" si="7"/>
        <v/>
      </c>
      <c r="T49" s="21"/>
      <c r="U49" s="3" t="str">
        <f t="shared" si="8"/>
        <v/>
      </c>
      <c r="Z49" s="9" t="str">
        <f>IF($W49+$X49+Y49&gt;0,VLOOKUP($G49,Item!$G:$H,2,FALSE)," ")</f>
        <v xml:space="preserve"> </v>
      </c>
      <c r="AA49" s="9" t="str">
        <f>IF($W49+$X49+Y49&gt;0,VLOOKUP($F49,Item!$A:$B,2,FALSE)," ")</f>
        <v xml:space="preserve"> </v>
      </c>
      <c r="AC49" s="3" t="str">
        <f>IF($AB49&gt;0,VLOOKUP($G49&amp;$L49&amp;$Q49&amp;$V49,Item!$G:$H,2,FALSE)," ")</f>
        <v xml:space="preserve"> </v>
      </c>
      <c r="AD49" s="3" t="str">
        <f>IF($AB49&gt;0,VLOOKUP(MAX($F49,$K49,$P49,$U49),Item!$D:$E,2,FALSE)," ")</f>
        <v xml:space="preserve"> </v>
      </c>
      <c r="AG49" s="3" t="str">
        <f>IF($AE49+$AF49&gt;0,VLOOKUP($G49&amp;$L49&amp;$Q49&amp;$V49,Item!$G:$H,2,FALSE)," ")</f>
        <v xml:space="preserve"> </v>
      </c>
      <c r="AH49" s="3" t="str">
        <f>IF($AE49+AF49&gt;0,VLOOKUP(MAX($F49,$K49,$P49,$U49),Item!$D:$E,2,FALSE)," ")</f>
        <v xml:space="preserve"> </v>
      </c>
      <c r="AI49" s="28" t="str">
        <f t="shared" si="4"/>
        <v xml:space="preserve"> </v>
      </c>
    </row>
    <row r="50" spans="1:35">
      <c r="A50" s="8">
        <v>47</v>
      </c>
      <c r="E50" s="21"/>
      <c r="F50" s="3" t="str">
        <f t="shared" si="5"/>
        <v/>
      </c>
      <c r="J50" s="21"/>
      <c r="K50" s="3" t="str">
        <f t="shared" si="6"/>
        <v/>
      </c>
      <c r="O50" s="21"/>
      <c r="P50" s="3" t="str">
        <f t="shared" si="7"/>
        <v/>
      </c>
      <c r="T50" s="21"/>
      <c r="U50" s="3" t="str">
        <f t="shared" si="8"/>
        <v/>
      </c>
      <c r="Z50" s="9" t="str">
        <f>IF($W50+$X50+Y50&gt;0,VLOOKUP($G50,Item!$G:$H,2,FALSE)," ")</f>
        <v xml:space="preserve"> </v>
      </c>
      <c r="AA50" s="9" t="str">
        <f>IF($W50+$X50+Y50&gt;0,VLOOKUP($F50,Item!$A:$B,2,FALSE)," ")</f>
        <v xml:space="preserve"> </v>
      </c>
      <c r="AC50" s="3" t="str">
        <f>IF($AB50&gt;0,VLOOKUP($G50&amp;$L50&amp;$Q50&amp;$V50,Item!$G:$H,2,FALSE)," ")</f>
        <v xml:space="preserve"> </v>
      </c>
      <c r="AD50" s="3" t="str">
        <f>IF($AB50&gt;0,VLOOKUP(MAX($F50,$K50,$P50,$U50),Item!$D:$E,2,FALSE)," ")</f>
        <v xml:space="preserve"> </v>
      </c>
      <c r="AG50" s="3" t="str">
        <f>IF($AE50+$AF50&gt;0,VLOOKUP($G50&amp;$L50&amp;$Q50&amp;$V50,Item!$G:$H,2,FALSE)," ")</f>
        <v xml:space="preserve"> </v>
      </c>
      <c r="AH50" s="3" t="str">
        <f>IF($AE50+AF50&gt;0,VLOOKUP(MAX($F50,$K50,$P50,$U50),Item!$D:$E,2,FALSE)," ")</f>
        <v xml:space="preserve"> </v>
      </c>
      <c r="AI50" s="28" t="str">
        <f t="shared" si="4"/>
        <v xml:space="preserve"> </v>
      </c>
    </row>
    <row r="51" spans="1:35">
      <c r="A51" s="8">
        <v>48</v>
      </c>
      <c r="E51" s="21"/>
      <c r="F51" s="3" t="str">
        <f t="shared" si="5"/>
        <v/>
      </c>
      <c r="J51" s="21"/>
      <c r="K51" s="3" t="str">
        <f t="shared" si="6"/>
        <v/>
      </c>
      <c r="O51" s="21"/>
      <c r="P51" s="3" t="str">
        <f t="shared" si="7"/>
        <v/>
      </c>
      <c r="T51" s="21"/>
      <c r="U51" s="3" t="str">
        <f t="shared" si="8"/>
        <v/>
      </c>
      <c r="Z51" s="9" t="str">
        <f>IF($W51+$X51+Y51&gt;0,VLOOKUP($G51,Item!$G:$H,2,FALSE)," ")</f>
        <v xml:space="preserve"> </v>
      </c>
      <c r="AA51" s="9" t="str">
        <f>IF($W51+$X51+Y51&gt;0,VLOOKUP($F51,Item!$A:$B,2,FALSE)," ")</f>
        <v xml:space="preserve"> </v>
      </c>
      <c r="AC51" s="3" t="str">
        <f>IF($AB51&gt;0,VLOOKUP($G51&amp;$L51&amp;$Q51&amp;$V51,Item!$G:$H,2,FALSE)," ")</f>
        <v xml:space="preserve"> </v>
      </c>
      <c r="AD51" s="3" t="str">
        <f>IF($AB51&gt;0,VLOOKUP(MAX($F51,$K51,$P51,$U51),Item!$D:$E,2,FALSE)," ")</f>
        <v xml:space="preserve"> </v>
      </c>
      <c r="AG51" s="3" t="str">
        <f>IF($AE51+$AF51&gt;0,VLOOKUP($G51&amp;$L51&amp;$Q51&amp;$V51,Item!$G:$H,2,FALSE)," ")</f>
        <v xml:space="preserve"> </v>
      </c>
      <c r="AH51" s="3" t="str">
        <f>IF($AE51+AF51&gt;0,VLOOKUP(MAX($F51,$K51,$P51,$U51),Item!$D:$E,2,FALSE)," ")</f>
        <v xml:space="preserve"> </v>
      </c>
      <c r="AI51" s="28" t="str">
        <f t="shared" si="4"/>
        <v xml:space="preserve"> </v>
      </c>
    </row>
    <row r="52" spans="1:35">
      <c r="A52" s="8">
        <v>49</v>
      </c>
      <c r="E52" s="21"/>
      <c r="F52" s="3" t="str">
        <f t="shared" si="5"/>
        <v/>
      </c>
      <c r="J52" s="21"/>
      <c r="K52" s="3" t="str">
        <f t="shared" si="6"/>
        <v/>
      </c>
      <c r="O52" s="21"/>
      <c r="P52" s="3" t="str">
        <f t="shared" si="7"/>
        <v/>
      </c>
      <c r="T52" s="21"/>
      <c r="U52" s="3" t="str">
        <f t="shared" si="8"/>
        <v/>
      </c>
      <c r="Z52" s="9" t="str">
        <f>IF($W52+$X52+Y52&gt;0,VLOOKUP($G52,Item!$G:$H,2,FALSE)," ")</f>
        <v xml:space="preserve"> </v>
      </c>
      <c r="AA52" s="9" t="str">
        <f>IF($W52+$X52+Y52&gt;0,VLOOKUP($F52,Item!$A:$B,2,FALSE)," ")</f>
        <v xml:space="preserve"> </v>
      </c>
      <c r="AC52" s="3" t="str">
        <f>IF($AB52&gt;0,VLOOKUP($G52&amp;$L52&amp;$Q52&amp;$V52,Item!$G:$H,2,FALSE)," ")</f>
        <v xml:space="preserve"> </v>
      </c>
      <c r="AD52" s="3" t="str">
        <f>IF($AB52&gt;0,VLOOKUP(MAX($F52,$K52,$P52,$U52),Item!$D:$E,2,FALSE)," ")</f>
        <v xml:space="preserve"> </v>
      </c>
      <c r="AG52" s="3" t="str">
        <f>IF($AE52+$AF52&gt;0,VLOOKUP($G52&amp;$L52&amp;$Q52&amp;$V52,Item!$G:$H,2,FALSE)," ")</f>
        <v xml:space="preserve"> </v>
      </c>
      <c r="AH52" s="3" t="str">
        <f>IF($AE52+AF52&gt;0,VLOOKUP(MAX($F52,$K52,$P52,$U52),Item!$D:$E,2,FALSE)," ")</f>
        <v xml:space="preserve"> </v>
      </c>
      <c r="AI52" s="28" t="str">
        <f t="shared" si="4"/>
        <v xml:space="preserve"> </v>
      </c>
    </row>
    <row r="53" spans="1:35">
      <c r="A53" s="8">
        <v>50</v>
      </c>
      <c r="E53" s="21"/>
      <c r="F53" s="3" t="str">
        <f t="shared" si="5"/>
        <v/>
      </c>
      <c r="J53" s="21"/>
      <c r="K53" s="3" t="str">
        <f t="shared" si="6"/>
        <v/>
      </c>
      <c r="O53" s="21"/>
      <c r="P53" s="3" t="str">
        <f t="shared" si="7"/>
        <v/>
      </c>
      <c r="T53" s="21"/>
      <c r="U53" s="3" t="str">
        <f t="shared" si="8"/>
        <v/>
      </c>
      <c r="Z53" s="9" t="str">
        <f>IF($W53+$X53+Y53&gt;0,VLOOKUP($G53,Item!$G:$H,2,FALSE)," ")</f>
        <v xml:space="preserve"> </v>
      </c>
      <c r="AA53" s="9" t="str">
        <f>IF($W53+$X53+Y53&gt;0,VLOOKUP($F53,Item!$A:$B,2,FALSE)," ")</f>
        <v xml:space="preserve"> </v>
      </c>
      <c r="AC53" s="3" t="str">
        <f>IF($AB53&gt;0,VLOOKUP($G53&amp;$L53&amp;$Q53&amp;$V53,Item!$G:$H,2,FALSE)," ")</f>
        <v xml:space="preserve"> </v>
      </c>
      <c r="AD53" s="3" t="str">
        <f>IF($AB53&gt;0,VLOOKUP(MAX($F53,$K53,$P53,$U53),Item!$D:$E,2,FALSE)," ")</f>
        <v xml:space="preserve"> </v>
      </c>
      <c r="AG53" s="3" t="str">
        <f>IF($AE53+$AF53&gt;0,VLOOKUP($G53&amp;$L53&amp;$Q53&amp;$V53,Item!$G:$H,2,FALSE)," ")</f>
        <v xml:space="preserve"> </v>
      </c>
      <c r="AH53" s="3" t="str">
        <f>IF($AE53+AF53&gt;0,VLOOKUP(MAX($F53,$K53,$P53,$U53),Item!$D:$E,2,FALSE)," ")</f>
        <v xml:space="preserve"> </v>
      </c>
      <c r="AI53" s="28" t="str">
        <f t="shared" si="4"/>
        <v xml:space="preserve"> </v>
      </c>
    </row>
    <row r="54" spans="1:35">
      <c r="A54" s="8">
        <v>51</v>
      </c>
      <c r="E54" s="21"/>
      <c r="F54" s="3" t="str">
        <f t="shared" si="5"/>
        <v/>
      </c>
      <c r="J54" s="21"/>
      <c r="K54" s="3" t="str">
        <f t="shared" si="6"/>
        <v/>
      </c>
      <c r="O54" s="21"/>
      <c r="P54" s="3" t="str">
        <f t="shared" si="7"/>
        <v/>
      </c>
      <c r="T54" s="21"/>
      <c r="U54" s="3" t="str">
        <f t="shared" si="8"/>
        <v/>
      </c>
      <c r="Z54" s="9" t="str">
        <f>IF($W54+$X54+Y54&gt;0,VLOOKUP($G54,Item!$G:$H,2,FALSE)," ")</f>
        <v xml:space="preserve"> </v>
      </c>
      <c r="AA54" s="9" t="str">
        <f>IF($W54+$X54+Y54&gt;0,VLOOKUP($F54,Item!$A:$B,2,FALSE)," ")</f>
        <v xml:space="preserve"> </v>
      </c>
      <c r="AC54" s="3" t="str">
        <f>IF($AB54&gt;0,VLOOKUP($G54&amp;$L54&amp;$Q54&amp;$V54,Item!$G:$H,2,FALSE)," ")</f>
        <v xml:space="preserve"> </v>
      </c>
      <c r="AD54" s="3" t="str">
        <f>IF($AB54&gt;0,VLOOKUP(MAX($F54,$K54,$P54,$U54),Item!$D:$E,2,FALSE)," ")</f>
        <v xml:space="preserve"> </v>
      </c>
      <c r="AG54" s="3" t="str">
        <f>IF($AE54+$AF54&gt;0,VLOOKUP($G54&amp;$L54&amp;$Q54&amp;$V54,Item!$G:$H,2,FALSE)," ")</f>
        <v xml:space="preserve"> </v>
      </c>
      <c r="AH54" s="3" t="str">
        <f>IF($AE54+AF54&gt;0,VLOOKUP(MAX($F54,$K54,$P54,$U54),Item!$D:$E,2,FALSE)," ")</f>
        <v xml:space="preserve"> </v>
      </c>
      <c r="AI54" s="28" t="str">
        <f t="shared" si="4"/>
        <v xml:space="preserve"> </v>
      </c>
    </row>
    <row r="55" spans="1:35">
      <c r="A55" s="8">
        <v>52</v>
      </c>
      <c r="E55" s="21"/>
      <c r="F55" s="3" t="str">
        <f t="shared" si="5"/>
        <v/>
      </c>
      <c r="J55" s="21"/>
      <c r="K55" s="3" t="str">
        <f t="shared" si="6"/>
        <v/>
      </c>
      <c r="O55" s="21"/>
      <c r="P55" s="3" t="str">
        <f t="shared" si="7"/>
        <v/>
      </c>
      <c r="T55" s="21"/>
      <c r="U55" s="3" t="str">
        <f t="shared" si="8"/>
        <v/>
      </c>
      <c r="Z55" s="9" t="str">
        <f>IF($W55+$X55+Y55&gt;0,VLOOKUP($G55,Item!$G:$H,2,FALSE)," ")</f>
        <v xml:space="preserve"> </v>
      </c>
      <c r="AA55" s="9" t="str">
        <f>IF($W55+$X55+Y55&gt;0,VLOOKUP($F55,Item!$A:$B,2,FALSE)," ")</f>
        <v xml:space="preserve"> </v>
      </c>
      <c r="AC55" s="3" t="str">
        <f>IF($AB55&gt;0,VLOOKUP($G55&amp;$L55&amp;$Q55&amp;$V55,Item!$G:$H,2,FALSE)," ")</f>
        <v xml:space="preserve"> </v>
      </c>
      <c r="AD55" s="3" t="str">
        <f>IF($AB55&gt;0,VLOOKUP(MAX($F55,$K55,$P55,$U55),Item!$D:$E,2,FALSE)," ")</f>
        <v xml:space="preserve"> </v>
      </c>
      <c r="AG55" s="3" t="str">
        <f>IF($AE55+$AF55&gt;0,VLOOKUP($G55&amp;$L55&amp;$Q55&amp;$V55,Item!$G:$H,2,FALSE)," ")</f>
        <v xml:space="preserve"> </v>
      </c>
      <c r="AH55" s="3" t="str">
        <f>IF($AE55+AF55&gt;0,VLOOKUP(MAX($F55,$K55,$P55,$U55),Item!$D:$E,2,FALSE)," ")</f>
        <v xml:space="preserve"> </v>
      </c>
      <c r="AI55" s="28" t="str">
        <f t="shared" si="4"/>
        <v xml:space="preserve"> </v>
      </c>
    </row>
    <row r="56" spans="1:35">
      <c r="A56" s="8">
        <v>53</v>
      </c>
      <c r="E56" s="21"/>
      <c r="F56" s="3" t="str">
        <f t="shared" si="5"/>
        <v/>
      </c>
      <c r="J56" s="21"/>
      <c r="K56" s="3" t="str">
        <f t="shared" si="6"/>
        <v/>
      </c>
      <c r="O56" s="21"/>
      <c r="P56" s="3" t="str">
        <f t="shared" si="7"/>
        <v/>
      </c>
      <c r="T56" s="21"/>
      <c r="U56" s="3" t="str">
        <f t="shared" si="8"/>
        <v/>
      </c>
      <c r="Z56" s="9" t="str">
        <f>IF($W56+$X56+Y56&gt;0,VLOOKUP($G56,Item!$G:$H,2,FALSE)," ")</f>
        <v xml:space="preserve"> </v>
      </c>
      <c r="AA56" s="9" t="str">
        <f>IF($W56+$X56+Y56&gt;0,VLOOKUP($F56,Item!$A:$B,2,FALSE)," ")</f>
        <v xml:space="preserve"> </v>
      </c>
      <c r="AC56" s="3" t="str">
        <f>IF($AB56&gt;0,VLOOKUP($G56&amp;$L56&amp;$Q56&amp;$V56,Item!$G:$H,2,FALSE)," ")</f>
        <v xml:space="preserve"> </v>
      </c>
      <c r="AD56" s="3" t="str">
        <f>IF($AB56&gt;0,VLOOKUP(MAX($F56,$K56,$P56,$U56),Item!$D:$E,2,FALSE)," ")</f>
        <v xml:space="preserve"> </v>
      </c>
      <c r="AG56" s="3" t="str">
        <f>IF($AE56+$AF56&gt;0,VLOOKUP($G56&amp;$L56&amp;$Q56&amp;$V56,Item!$G:$H,2,FALSE)," ")</f>
        <v xml:space="preserve"> </v>
      </c>
      <c r="AH56" s="3" t="str">
        <f>IF($AE56+AF56&gt;0,VLOOKUP(MAX($F56,$K56,$P56,$U56),Item!$D:$E,2,FALSE)," ")</f>
        <v xml:space="preserve"> </v>
      </c>
      <c r="AI56" s="28" t="str">
        <f t="shared" si="4"/>
        <v xml:space="preserve"> </v>
      </c>
    </row>
    <row r="57" spans="1:35">
      <c r="A57" s="8">
        <v>54</v>
      </c>
      <c r="E57" s="21"/>
      <c r="F57" s="3" t="str">
        <f t="shared" si="5"/>
        <v/>
      </c>
      <c r="J57" s="21"/>
      <c r="K57" s="3" t="str">
        <f t="shared" si="6"/>
        <v/>
      </c>
      <c r="O57" s="21"/>
      <c r="P57" s="3" t="str">
        <f t="shared" si="7"/>
        <v/>
      </c>
      <c r="T57" s="21"/>
      <c r="U57" s="3" t="str">
        <f t="shared" si="8"/>
        <v/>
      </c>
      <c r="Z57" s="9" t="str">
        <f>IF($W57+$X57+Y57&gt;0,VLOOKUP($G57,Item!$G:$H,2,FALSE)," ")</f>
        <v xml:space="preserve"> </v>
      </c>
      <c r="AA57" s="9" t="str">
        <f>IF($W57+$X57+Y57&gt;0,VLOOKUP($F57,Item!$A:$B,2,FALSE)," ")</f>
        <v xml:space="preserve"> </v>
      </c>
      <c r="AC57" s="3" t="str">
        <f>IF($AB57&gt;0,VLOOKUP($G57&amp;$L57&amp;$Q57&amp;$V57,Item!$G:$H,2,FALSE)," ")</f>
        <v xml:space="preserve"> </v>
      </c>
      <c r="AD57" s="3" t="str">
        <f>IF($AB57&gt;0,VLOOKUP(MAX($F57,$K57,$P57,$U57),Item!$D:$E,2,FALSE)," ")</f>
        <v xml:space="preserve"> </v>
      </c>
      <c r="AG57" s="3" t="str">
        <f>IF($AE57+$AF57&gt;0,VLOOKUP($G57&amp;$L57&amp;$Q57&amp;$V57,Item!$G:$H,2,FALSE)," ")</f>
        <v xml:space="preserve"> </v>
      </c>
      <c r="AH57" s="3" t="str">
        <f>IF($AE57+AF57&gt;0,VLOOKUP(MAX($F57,$K57,$P57,$U57),Item!$D:$E,2,FALSE)," ")</f>
        <v xml:space="preserve"> </v>
      </c>
      <c r="AI57" s="28" t="str">
        <f t="shared" si="4"/>
        <v xml:space="preserve"> </v>
      </c>
    </row>
    <row r="58" spans="1:35">
      <c r="A58" s="8">
        <v>55</v>
      </c>
      <c r="E58" s="21"/>
      <c r="F58" s="3" t="str">
        <f t="shared" si="5"/>
        <v/>
      </c>
      <c r="J58" s="21"/>
      <c r="K58" s="3" t="str">
        <f t="shared" si="6"/>
        <v/>
      </c>
      <c r="O58" s="21"/>
      <c r="P58" s="3" t="str">
        <f t="shared" si="7"/>
        <v/>
      </c>
      <c r="T58" s="21"/>
      <c r="U58" s="3" t="str">
        <f t="shared" si="8"/>
        <v/>
      </c>
      <c r="Z58" s="9" t="str">
        <f>IF($W58+$X58+Y58&gt;0,VLOOKUP($G58,Item!$G:$H,2,FALSE)," ")</f>
        <v xml:space="preserve"> </v>
      </c>
      <c r="AA58" s="9" t="str">
        <f>IF($W58+$X58+Y58&gt;0,VLOOKUP($F58,Item!$A:$B,2,FALSE)," ")</f>
        <v xml:space="preserve"> </v>
      </c>
      <c r="AC58" s="3" t="str">
        <f>IF($AB58&gt;0,VLOOKUP($G58&amp;$L58&amp;$Q58&amp;$V58,Item!$G:$H,2,FALSE)," ")</f>
        <v xml:space="preserve"> </v>
      </c>
      <c r="AD58" s="3" t="str">
        <f>IF($AB58&gt;0,VLOOKUP(MAX($F58,$K58,$P58,$U58),Item!$D:$E,2,FALSE)," ")</f>
        <v xml:space="preserve"> </v>
      </c>
      <c r="AG58" s="3" t="str">
        <f>IF($AE58+$AF58&gt;0,VLOOKUP($G58&amp;$L58&amp;$Q58&amp;$V58,Item!$G:$H,2,FALSE)," ")</f>
        <v xml:space="preserve"> </v>
      </c>
      <c r="AH58" s="3" t="str">
        <f>IF($AE58+AF58&gt;0,VLOOKUP(MAX($F58,$K58,$P58,$U58),Item!$D:$E,2,FALSE)," ")</f>
        <v xml:space="preserve"> </v>
      </c>
      <c r="AI58" s="28" t="str">
        <f t="shared" si="4"/>
        <v xml:space="preserve"> </v>
      </c>
    </row>
    <row r="59" spans="1:35">
      <c r="A59" s="8">
        <v>56</v>
      </c>
      <c r="E59" s="21"/>
      <c r="F59" s="3" t="str">
        <f t="shared" si="5"/>
        <v/>
      </c>
      <c r="J59" s="21"/>
      <c r="K59" s="3" t="str">
        <f t="shared" si="6"/>
        <v/>
      </c>
      <c r="O59" s="21"/>
      <c r="P59" s="3" t="str">
        <f t="shared" si="7"/>
        <v/>
      </c>
      <c r="T59" s="21"/>
      <c r="U59" s="3" t="str">
        <f t="shared" si="8"/>
        <v/>
      </c>
      <c r="Z59" s="9" t="str">
        <f>IF($W59+$X59+Y59&gt;0,VLOOKUP($G59,Item!$G:$H,2,FALSE)," ")</f>
        <v xml:space="preserve"> </v>
      </c>
      <c r="AA59" s="9" t="str">
        <f>IF($W59+$X59+Y59&gt;0,VLOOKUP($F59,Item!$A:$B,2,FALSE)," ")</f>
        <v xml:space="preserve"> </v>
      </c>
      <c r="AC59" s="3" t="str">
        <f>IF($AB59&gt;0,VLOOKUP($G59&amp;$L59&amp;$Q59&amp;$V59,Item!$G:$H,2,FALSE)," ")</f>
        <v xml:space="preserve"> </v>
      </c>
      <c r="AD59" s="3" t="str">
        <f>IF($AB59&gt;0,VLOOKUP(MAX($F59,$K59,$P59,$U59),Item!$D:$E,2,FALSE)," ")</f>
        <v xml:space="preserve"> </v>
      </c>
      <c r="AG59" s="3" t="str">
        <f>IF($AE59+$AF59&gt;0,VLOOKUP($G59&amp;$L59&amp;$Q59&amp;$V59,Item!$G:$H,2,FALSE)," ")</f>
        <v xml:space="preserve"> </v>
      </c>
      <c r="AH59" s="3" t="str">
        <f>IF($AE59+AF59&gt;0,VLOOKUP(MAX($F59,$K59,$P59,$U59),Item!$D:$E,2,FALSE)," ")</f>
        <v xml:space="preserve"> </v>
      </c>
      <c r="AI59" s="28" t="str">
        <f t="shared" si="4"/>
        <v xml:space="preserve"> </v>
      </c>
    </row>
    <row r="60" spans="1:35">
      <c r="A60" s="8">
        <v>57</v>
      </c>
      <c r="E60" s="21"/>
      <c r="F60" s="3" t="str">
        <f t="shared" si="5"/>
        <v/>
      </c>
      <c r="J60" s="21"/>
      <c r="K60" s="3" t="str">
        <f t="shared" si="6"/>
        <v/>
      </c>
      <c r="O60" s="21"/>
      <c r="P60" s="3" t="str">
        <f t="shared" si="7"/>
        <v/>
      </c>
      <c r="T60" s="21"/>
      <c r="U60" s="3" t="str">
        <f t="shared" si="8"/>
        <v/>
      </c>
      <c r="Z60" s="9" t="str">
        <f>IF($W60+$X60+Y60&gt;0,VLOOKUP($G60,Item!$G:$H,2,FALSE)," ")</f>
        <v xml:space="preserve"> </v>
      </c>
      <c r="AA60" s="9" t="str">
        <f>IF($W60+$X60+Y60&gt;0,VLOOKUP($F60,Item!$A:$B,2,FALSE)," ")</f>
        <v xml:space="preserve"> </v>
      </c>
      <c r="AC60" s="3" t="str">
        <f>IF($AB60&gt;0,VLOOKUP($G60&amp;$L60&amp;$Q60&amp;$V60,Item!$G:$H,2,FALSE)," ")</f>
        <v xml:space="preserve"> </v>
      </c>
      <c r="AD60" s="3" t="str">
        <f>IF($AB60&gt;0,VLOOKUP(MAX($F60,$K60,$P60,$U60),Item!$D:$E,2,FALSE)," ")</f>
        <v xml:space="preserve"> </v>
      </c>
      <c r="AG60" s="3" t="str">
        <f>IF($AE60+$AF60&gt;0,VLOOKUP($G60&amp;$L60&amp;$Q60&amp;$V60,Item!$G:$H,2,FALSE)," ")</f>
        <v xml:space="preserve"> </v>
      </c>
      <c r="AH60" s="3" t="str">
        <f>IF($AE60+AF60&gt;0,VLOOKUP(MAX($F60,$K60,$P60,$U60),Item!$D:$E,2,FALSE)," ")</f>
        <v xml:space="preserve"> </v>
      </c>
      <c r="AI60" s="28" t="str">
        <f t="shared" si="4"/>
        <v xml:space="preserve"> </v>
      </c>
    </row>
    <row r="61" spans="1:35">
      <c r="A61" s="8">
        <v>58</v>
      </c>
      <c r="E61" s="21"/>
      <c r="F61" s="3" t="str">
        <f t="shared" si="5"/>
        <v/>
      </c>
      <c r="J61" s="21"/>
      <c r="K61" s="3" t="str">
        <f t="shared" si="6"/>
        <v/>
      </c>
      <c r="O61" s="21"/>
      <c r="P61" s="3" t="str">
        <f t="shared" si="7"/>
        <v/>
      </c>
      <c r="T61" s="21"/>
      <c r="U61" s="3" t="str">
        <f t="shared" si="8"/>
        <v/>
      </c>
      <c r="Z61" s="9" t="str">
        <f>IF($W61+$X61+Y61&gt;0,VLOOKUP($G61,Item!$G:$H,2,FALSE)," ")</f>
        <v xml:space="preserve"> </v>
      </c>
      <c r="AA61" s="9" t="str">
        <f>IF($W61+$X61+Y61&gt;0,VLOOKUP($F61,Item!$A:$B,2,FALSE)," ")</f>
        <v xml:space="preserve"> </v>
      </c>
      <c r="AC61" s="3" t="str">
        <f>IF($AB61&gt;0,VLOOKUP($G61&amp;$L61&amp;$Q61&amp;$V61,Item!$G:$H,2,FALSE)," ")</f>
        <v xml:space="preserve"> </v>
      </c>
      <c r="AD61" s="3" t="str">
        <f>IF($AB61&gt;0,VLOOKUP(MAX($F61,$K61,$P61,$U61),Item!$D:$E,2,FALSE)," ")</f>
        <v xml:space="preserve"> </v>
      </c>
      <c r="AG61" s="3" t="str">
        <f>IF($AE61+$AF61&gt;0,VLOOKUP($G61&amp;$L61&amp;$Q61&amp;$V61,Item!$G:$H,2,FALSE)," ")</f>
        <v xml:space="preserve"> </v>
      </c>
      <c r="AH61" s="3" t="str">
        <f>IF($AE61+AF61&gt;0,VLOOKUP(MAX($F61,$K61,$P61,$U61),Item!$D:$E,2,FALSE)," ")</f>
        <v xml:space="preserve"> </v>
      </c>
      <c r="AI61" s="28" t="str">
        <f t="shared" si="4"/>
        <v xml:space="preserve"> </v>
      </c>
    </row>
    <row r="62" spans="1:35">
      <c r="A62" s="8">
        <v>59</v>
      </c>
      <c r="E62" s="21"/>
      <c r="F62" s="3" t="str">
        <f t="shared" si="5"/>
        <v/>
      </c>
      <c r="J62" s="21"/>
      <c r="K62" s="3" t="str">
        <f t="shared" si="6"/>
        <v/>
      </c>
      <c r="O62" s="21"/>
      <c r="P62" s="3" t="str">
        <f t="shared" si="7"/>
        <v/>
      </c>
      <c r="T62" s="21"/>
      <c r="U62" s="3" t="str">
        <f t="shared" si="8"/>
        <v/>
      </c>
      <c r="Z62" s="9" t="str">
        <f>IF($W62+$X62+Y62&gt;0,VLOOKUP($G62,Item!$G:$H,2,FALSE)," ")</f>
        <v xml:space="preserve"> </v>
      </c>
      <c r="AA62" s="9" t="str">
        <f>IF($W62+$X62+Y62&gt;0,VLOOKUP($F62,Item!$A:$B,2,FALSE)," ")</f>
        <v xml:space="preserve"> </v>
      </c>
      <c r="AC62" s="3" t="str">
        <f>IF($AB62&gt;0,VLOOKUP($G62&amp;$L62&amp;$Q62&amp;$V62,Item!$G:$H,2,FALSE)," ")</f>
        <v xml:space="preserve"> </v>
      </c>
      <c r="AD62" s="3" t="str">
        <f>IF($AB62&gt;0,VLOOKUP(MAX($F62,$K62,$P62,$U62),Item!$D:$E,2,FALSE)," ")</f>
        <v xml:space="preserve"> </v>
      </c>
      <c r="AG62" s="3" t="str">
        <f>IF($AE62+$AF62&gt;0,VLOOKUP($G62&amp;$L62&amp;$Q62&amp;$V62,Item!$G:$H,2,FALSE)," ")</f>
        <v xml:space="preserve"> </v>
      </c>
      <c r="AH62" s="3" t="str">
        <f>IF($AE62+AF62&gt;0,VLOOKUP(MAX($F62,$K62,$P62,$U62),Item!$D:$E,2,FALSE)," ")</f>
        <v xml:space="preserve"> </v>
      </c>
      <c r="AI62" s="28" t="str">
        <f t="shared" si="4"/>
        <v xml:space="preserve"> </v>
      </c>
    </row>
    <row r="63" spans="1:35">
      <c r="A63" s="8">
        <v>60</v>
      </c>
      <c r="E63" s="21"/>
      <c r="F63" s="3" t="str">
        <f t="shared" si="5"/>
        <v/>
      </c>
      <c r="J63" s="21"/>
      <c r="K63" s="3" t="str">
        <f t="shared" si="6"/>
        <v/>
      </c>
      <c r="O63" s="21"/>
      <c r="P63" s="3" t="str">
        <f t="shared" si="7"/>
        <v/>
      </c>
      <c r="T63" s="21"/>
      <c r="U63" s="3" t="str">
        <f t="shared" si="8"/>
        <v/>
      </c>
      <c r="Z63" s="9" t="str">
        <f>IF($W63+$X63+Y63&gt;0,VLOOKUP($G63,Item!$G:$H,2,FALSE)," ")</f>
        <v xml:space="preserve"> </v>
      </c>
      <c r="AA63" s="9" t="str">
        <f>IF($W63+$X63+Y63&gt;0,VLOOKUP($F63,Item!$A:$B,2,FALSE)," ")</f>
        <v xml:space="preserve"> </v>
      </c>
      <c r="AC63" s="3" t="str">
        <f>IF($AB63&gt;0,VLOOKUP($G63&amp;$L63&amp;$Q63&amp;$V63,Item!$G:$H,2,FALSE)," ")</f>
        <v xml:space="preserve"> </v>
      </c>
      <c r="AD63" s="3" t="str">
        <f>IF($AB63&gt;0,VLOOKUP(MAX($F63,$K63,$P63,$U63),Item!$D:$E,2,FALSE)," ")</f>
        <v xml:space="preserve"> </v>
      </c>
      <c r="AG63" s="3" t="str">
        <f>IF($AE63+$AF63&gt;0,VLOOKUP($G63&amp;$L63&amp;$Q63&amp;$V63,Item!$G:$H,2,FALSE)," ")</f>
        <v xml:space="preserve"> </v>
      </c>
      <c r="AH63" s="3" t="str">
        <f>IF($AE63+AF63&gt;0,VLOOKUP(MAX($F63,$K63,$P63,$U63),Item!$D:$E,2,FALSE)," ")</f>
        <v xml:space="preserve"> </v>
      </c>
      <c r="AI63" s="28" t="str">
        <f t="shared" si="4"/>
        <v xml:space="preserve"> </v>
      </c>
    </row>
    <row r="64" spans="1:35">
      <c r="A64" s="8">
        <v>61</v>
      </c>
      <c r="E64" s="21"/>
      <c r="F64" s="3" t="str">
        <f t="shared" si="5"/>
        <v/>
      </c>
      <c r="J64" s="21"/>
      <c r="K64" s="3" t="str">
        <f t="shared" si="6"/>
        <v/>
      </c>
      <c r="O64" s="21"/>
      <c r="P64" s="3" t="str">
        <f t="shared" si="7"/>
        <v/>
      </c>
      <c r="T64" s="21"/>
      <c r="U64" s="3" t="str">
        <f t="shared" si="8"/>
        <v/>
      </c>
      <c r="Z64" s="9" t="str">
        <f>IF($W64+$X64+Y64&gt;0,VLOOKUP($G64,Item!$G:$H,2,FALSE)," ")</f>
        <v xml:space="preserve"> </v>
      </c>
      <c r="AA64" s="9" t="str">
        <f>IF($W64+$X64+Y64&gt;0,VLOOKUP($F64,Item!$A:$B,2,FALSE)," ")</f>
        <v xml:space="preserve"> </v>
      </c>
      <c r="AC64" s="3" t="str">
        <f>IF($AB64&gt;0,VLOOKUP($G64&amp;$L64&amp;$Q64&amp;$V64,Item!$G:$H,2,FALSE)," ")</f>
        <v xml:space="preserve"> </v>
      </c>
      <c r="AD64" s="3" t="str">
        <f>IF($AB64&gt;0,VLOOKUP(MAX($F64,$K64,$P64,$U64),Item!$D:$E,2,FALSE)," ")</f>
        <v xml:space="preserve"> </v>
      </c>
      <c r="AG64" s="3" t="str">
        <f>IF($AE64+$AF64&gt;0,VLOOKUP($G64&amp;$L64&amp;$Q64&amp;$V64,Item!$G:$H,2,FALSE)," ")</f>
        <v xml:space="preserve"> </v>
      </c>
      <c r="AH64" s="3" t="str">
        <f>IF($AE64+AF64&gt;0,VLOOKUP(MAX($F64,$K64,$P64,$U64),Item!$D:$E,2,FALSE)," ")</f>
        <v xml:space="preserve"> </v>
      </c>
      <c r="AI64" s="28" t="str">
        <f t="shared" si="4"/>
        <v xml:space="preserve"> </v>
      </c>
    </row>
    <row r="65" spans="1:35">
      <c r="A65" s="8">
        <v>62</v>
      </c>
      <c r="E65" s="21"/>
      <c r="F65" s="3" t="str">
        <f t="shared" si="5"/>
        <v/>
      </c>
      <c r="J65" s="21"/>
      <c r="K65" s="3" t="str">
        <f t="shared" si="6"/>
        <v/>
      </c>
      <c r="O65" s="21"/>
      <c r="P65" s="3" t="str">
        <f t="shared" si="7"/>
        <v/>
      </c>
      <c r="T65" s="21"/>
      <c r="U65" s="3" t="str">
        <f t="shared" si="8"/>
        <v/>
      </c>
      <c r="Z65" s="9" t="str">
        <f>IF($W65+$X65+Y65&gt;0,VLOOKUP($G65,Item!$G:$H,2,FALSE)," ")</f>
        <v xml:space="preserve"> </v>
      </c>
      <c r="AA65" s="9" t="str">
        <f>IF($W65+$X65+Y65&gt;0,VLOOKUP($F65,Item!$A:$B,2,FALSE)," ")</f>
        <v xml:space="preserve"> </v>
      </c>
      <c r="AC65" s="3" t="str">
        <f>IF($AB65&gt;0,VLOOKUP($G65&amp;$L65&amp;$Q65&amp;$V65,Item!$G:$H,2,FALSE)," ")</f>
        <v xml:space="preserve"> </v>
      </c>
      <c r="AD65" s="3" t="str">
        <f>IF($AB65&gt;0,VLOOKUP(MAX($F65,$K65,$P65,$U65),Item!$D:$E,2,FALSE)," ")</f>
        <v xml:space="preserve"> </v>
      </c>
      <c r="AG65" s="3" t="str">
        <f>IF($AE65+$AF65&gt;0,VLOOKUP($G65&amp;$L65&amp;$Q65&amp;$V65,Item!$G:$H,2,FALSE)," ")</f>
        <v xml:space="preserve"> </v>
      </c>
      <c r="AH65" s="3" t="str">
        <f>IF($AE65+AF65&gt;0,VLOOKUP(MAX($F65,$K65,$P65,$U65),Item!$D:$E,2,FALSE)," ")</f>
        <v xml:space="preserve"> </v>
      </c>
      <c r="AI65" s="28" t="str">
        <f t="shared" si="4"/>
        <v xml:space="preserve"> </v>
      </c>
    </row>
    <row r="66" spans="1:35">
      <c r="A66" s="8">
        <v>63</v>
      </c>
      <c r="E66" s="21"/>
      <c r="F66" s="3" t="str">
        <f t="shared" si="5"/>
        <v/>
      </c>
      <c r="J66" s="21"/>
      <c r="K66" s="3" t="str">
        <f t="shared" si="6"/>
        <v/>
      </c>
      <c r="O66" s="21"/>
      <c r="P66" s="3" t="str">
        <f t="shared" si="7"/>
        <v/>
      </c>
      <c r="T66" s="21"/>
      <c r="U66" s="3" t="str">
        <f t="shared" si="8"/>
        <v/>
      </c>
      <c r="Z66" s="9" t="str">
        <f>IF($W66+$X66+Y66&gt;0,VLOOKUP($G66,Item!$G:$H,2,FALSE)," ")</f>
        <v xml:space="preserve"> </v>
      </c>
      <c r="AA66" s="9" t="str">
        <f>IF($W66+$X66+Y66&gt;0,VLOOKUP($F66,Item!$A:$B,2,FALSE)," ")</f>
        <v xml:space="preserve"> </v>
      </c>
      <c r="AC66" s="3" t="str">
        <f>IF($AB66&gt;0,VLOOKUP($G66&amp;$L66&amp;$Q66&amp;$V66,Item!$G:$H,2,FALSE)," ")</f>
        <v xml:space="preserve"> </v>
      </c>
      <c r="AD66" s="3" t="str">
        <f>IF($AB66&gt;0,VLOOKUP(MAX($F66,$K66,$P66,$U66),Item!$D:$E,2,FALSE)," ")</f>
        <v xml:space="preserve"> </v>
      </c>
      <c r="AG66" s="3" t="str">
        <f>IF($AE66+$AF66&gt;0,VLOOKUP($G66&amp;$L66&amp;$Q66&amp;$V66,Item!$G:$H,2,FALSE)," ")</f>
        <v xml:space="preserve"> </v>
      </c>
      <c r="AH66" s="3" t="str">
        <f>IF($AE66+AF66&gt;0,VLOOKUP(MAX($F66,$K66,$P66,$U66),Item!$D:$E,2,FALSE)," ")</f>
        <v xml:space="preserve"> </v>
      </c>
      <c r="AI66" s="28" t="str">
        <f t="shared" si="4"/>
        <v xml:space="preserve"> </v>
      </c>
    </row>
    <row r="67" spans="1:35">
      <c r="A67" s="8">
        <v>64</v>
      </c>
      <c r="E67" s="21"/>
      <c r="F67" s="3" t="str">
        <f t="shared" si="5"/>
        <v/>
      </c>
      <c r="J67" s="21"/>
      <c r="K67" s="3" t="str">
        <f t="shared" si="6"/>
        <v/>
      </c>
      <c r="O67" s="21"/>
      <c r="P67" s="3" t="str">
        <f t="shared" si="7"/>
        <v/>
      </c>
      <c r="T67" s="21"/>
      <c r="U67" s="3" t="str">
        <f t="shared" si="8"/>
        <v/>
      </c>
      <c r="Z67" s="9" t="str">
        <f>IF($W67+$X67+Y67&gt;0,VLOOKUP($G67,Item!$G:$H,2,FALSE)," ")</f>
        <v xml:space="preserve"> </v>
      </c>
      <c r="AA67" s="9" t="str">
        <f>IF($W67+$X67+Y67&gt;0,VLOOKUP($F67,Item!$A:$B,2,FALSE)," ")</f>
        <v xml:space="preserve"> </v>
      </c>
      <c r="AC67" s="3" t="str">
        <f>IF($AB67&gt;0,VLOOKUP($G67&amp;$L67&amp;$Q67&amp;$V67,Item!$G:$H,2,FALSE)," ")</f>
        <v xml:space="preserve"> </v>
      </c>
      <c r="AD67" s="3" t="str">
        <f>IF($AB67&gt;0,VLOOKUP(MAX($F67,$K67,$P67,$U67),Item!$D:$E,2,FALSE)," ")</f>
        <v xml:space="preserve"> </v>
      </c>
      <c r="AG67" s="3" t="str">
        <f>IF($AE67+$AF67&gt;0,VLOOKUP($G67&amp;$L67&amp;$Q67&amp;$V67,Item!$G:$H,2,FALSE)," ")</f>
        <v xml:space="preserve"> </v>
      </c>
      <c r="AH67" s="3" t="str">
        <f>IF($AE67+AF67&gt;0,VLOOKUP(MAX($F67,$K67,$P67,$U67),Item!$D:$E,2,FALSE)," ")</f>
        <v xml:space="preserve"> </v>
      </c>
      <c r="AI67" s="28" t="str">
        <f t="shared" si="4"/>
        <v xml:space="preserve"> </v>
      </c>
    </row>
    <row r="68" spans="1:35">
      <c r="A68" s="8">
        <v>65</v>
      </c>
      <c r="E68" s="21"/>
      <c r="F68" s="3" t="str">
        <f t="shared" si="5"/>
        <v/>
      </c>
      <c r="J68" s="21"/>
      <c r="K68" s="3" t="str">
        <f t="shared" si="6"/>
        <v/>
      </c>
      <c r="O68" s="21"/>
      <c r="P68" s="3" t="str">
        <f t="shared" si="7"/>
        <v/>
      </c>
      <c r="T68" s="21"/>
      <c r="U68" s="3" t="str">
        <f t="shared" si="8"/>
        <v/>
      </c>
      <c r="Z68" s="9" t="str">
        <f>IF($W68+$X68+Y68&gt;0,VLOOKUP($G68,Item!$G:$H,2,FALSE)," ")</f>
        <v xml:space="preserve"> </v>
      </c>
      <c r="AA68" s="9" t="str">
        <f>IF($W68+$X68+Y68&gt;0,VLOOKUP($F68,Item!$A:$B,2,FALSE)," ")</f>
        <v xml:space="preserve"> </v>
      </c>
      <c r="AC68" s="3" t="str">
        <f>IF($AB68&gt;0,VLOOKUP($G68&amp;$L68&amp;$Q68&amp;$V68,Item!$G:$H,2,FALSE)," ")</f>
        <v xml:space="preserve"> </v>
      </c>
      <c r="AD68" s="3" t="str">
        <f>IF($AB68&gt;0,VLOOKUP(MAX($F68,$K68,$P68,$U68),Item!$D:$E,2,FALSE)," ")</f>
        <v xml:space="preserve"> </v>
      </c>
      <c r="AG68" s="3" t="str">
        <f>IF($AE68+$AF68&gt;0,VLOOKUP($G68&amp;$L68&amp;$Q68&amp;$V68,Item!$G:$H,2,FALSE)," ")</f>
        <v xml:space="preserve"> </v>
      </c>
      <c r="AH68" s="3" t="str">
        <f>IF($AE68+AF68&gt;0,VLOOKUP(MAX($F68,$K68,$P68,$U68),Item!$D:$E,2,FALSE)," ")</f>
        <v xml:space="preserve"> </v>
      </c>
      <c r="AI68" s="28" t="str">
        <f t="shared" si="4"/>
        <v xml:space="preserve"> </v>
      </c>
    </row>
    <row r="69" spans="1:35">
      <c r="A69" s="8">
        <v>66</v>
      </c>
      <c r="E69" s="21"/>
      <c r="F69" s="3" t="str">
        <f t="shared" ref="F69:F132" si="9">IF(E69="","",DATEDIF(E69,"2025/1/26","Y"))</f>
        <v/>
      </c>
      <c r="J69" s="21"/>
      <c r="K69" s="3" t="str">
        <f t="shared" ref="K69:K132" si="10">IF(J69="","",DATEDIF(J69,"2025/1/26","Y"))</f>
        <v/>
      </c>
      <c r="O69" s="21"/>
      <c r="P69" s="3" t="str">
        <f t="shared" ref="P69:P132" si="11">IF(O69="","",DATEDIF(O69,"2025/1/26","Y"))</f>
        <v/>
      </c>
      <c r="T69" s="21"/>
      <c r="U69" s="3" t="str">
        <f t="shared" ref="U69:U132" si="12">IF(T69="","",DATEDIF(T69,"2025/1/26","Y"))</f>
        <v/>
      </c>
      <c r="Z69" s="9" t="str">
        <f>IF($W69+$X69+Y69&gt;0,VLOOKUP($G69,Item!$G:$H,2,FALSE)," ")</f>
        <v xml:space="preserve"> </v>
      </c>
      <c r="AA69" s="9" t="str">
        <f>IF($W69+$X69+Y69&gt;0,VLOOKUP($F69,Item!$A:$B,2,FALSE)," ")</f>
        <v xml:space="preserve"> </v>
      </c>
      <c r="AC69" s="3" t="str">
        <f>IF($AB69&gt;0,VLOOKUP($G69&amp;$L69&amp;$Q69&amp;$V69,Item!$G:$H,2,FALSE)," ")</f>
        <v xml:space="preserve"> </v>
      </c>
      <c r="AD69" s="3" t="str">
        <f>IF($AB69&gt;0,VLOOKUP(MAX($F69,$K69,$P69,$U69),Item!$D:$E,2,FALSE)," ")</f>
        <v xml:space="preserve"> </v>
      </c>
      <c r="AG69" s="3" t="str">
        <f>IF($AE69+$AF69&gt;0,VLOOKUP($G69&amp;$L69&amp;$Q69&amp;$V69,Item!$G:$H,2,FALSE)," ")</f>
        <v xml:space="preserve"> </v>
      </c>
      <c r="AH69" s="3" t="str">
        <f>IF($AE69+AF69&gt;0,VLOOKUP(MAX($F69,$K69,$P69,$U69),Item!$D:$E,2,FALSE)," ")</f>
        <v xml:space="preserve"> </v>
      </c>
      <c r="AI69" s="28" t="str">
        <f t="shared" ref="AI69:AI103" si="13">IF(W69+X69+Y69+AB69+AE69+AF69&gt;0,(W69+X69)*100+Y69*150+AB69*100+(AF69+AE69)*200," ")</f>
        <v xml:space="preserve"> </v>
      </c>
    </row>
    <row r="70" spans="1:35">
      <c r="A70" s="8">
        <v>67</v>
      </c>
      <c r="E70" s="21"/>
      <c r="F70" s="3" t="str">
        <f t="shared" si="9"/>
        <v/>
      </c>
      <c r="J70" s="21"/>
      <c r="K70" s="3" t="str">
        <f t="shared" si="10"/>
        <v/>
      </c>
      <c r="O70" s="21"/>
      <c r="P70" s="3" t="str">
        <f t="shared" si="11"/>
        <v/>
      </c>
      <c r="T70" s="21"/>
      <c r="U70" s="3" t="str">
        <f t="shared" si="12"/>
        <v/>
      </c>
      <c r="Z70" s="9" t="str">
        <f>IF($W70+$X70+Y70&gt;0,VLOOKUP($G70,Item!$G:$H,2,FALSE)," ")</f>
        <v xml:space="preserve"> </v>
      </c>
      <c r="AA70" s="9" t="str">
        <f>IF($W70+$X70+Y70&gt;0,VLOOKUP($F70,Item!$A:$B,2,FALSE)," ")</f>
        <v xml:space="preserve"> </v>
      </c>
      <c r="AC70" s="3" t="str">
        <f>IF($AB70&gt;0,VLOOKUP($G70&amp;$L70&amp;$Q70&amp;$V70,Item!$G:$H,2,FALSE)," ")</f>
        <v xml:space="preserve"> </v>
      </c>
      <c r="AD70" s="3" t="str">
        <f>IF($AB70&gt;0,VLOOKUP(MAX($F70,$K70,$P70,$U70),Item!$D:$E,2,FALSE)," ")</f>
        <v xml:space="preserve"> </v>
      </c>
      <c r="AG70" s="3" t="str">
        <f>IF($AE70+$AF70&gt;0,VLOOKUP($G70&amp;$L70&amp;$Q70&amp;$V70,Item!$G:$H,2,FALSE)," ")</f>
        <v xml:space="preserve"> </v>
      </c>
      <c r="AH70" s="3" t="str">
        <f>IF($AE70+AF70&gt;0,VLOOKUP(MAX($F70,$K70,$P70,$U70),Item!$D:$E,2,FALSE)," ")</f>
        <v xml:space="preserve"> </v>
      </c>
      <c r="AI70" s="28" t="str">
        <f t="shared" si="13"/>
        <v xml:space="preserve"> </v>
      </c>
    </row>
    <row r="71" spans="1:35">
      <c r="A71" s="8">
        <v>68</v>
      </c>
      <c r="E71" s="21"/>
      <c r="F71" s="3" t="str">
        <f t="shared" si="9"/>
        <v/>
      </c>
      <c r="J71" s="21"/>
      <c r="K71" s="3" t="str">
        <f t="shared" si="10"/>
        <v/>
      </c>
      <c r="O71" s="21"/>
      <c r="P71" s="3" t="str">
        <f t="shared" si="11"/>
        <v/>
      </c>
      <c r="T71" s="21"/>
      <c r="U71" s="3" t="str">
        <f t="shared" si="12"/>
        <v/>
      </c>
      <c r="Z71" s="9" t="str">
        <f>IF($W71+$X71+Y71&gt;0,VLOOKUP($G71,Item!$G:$H,2,FALSE)," ")</f>
        <v xml:space="preserve"> </v>
      </c>
      <c r="AA71" s="9" t="str">
        <f>IF($W71+$X71+Y71&gt;0,VLOOKUP($F71,Item!$A:$B,2,FALSE)," ")</f>
        <v xml:space="preserve"> </v>
      </c>
      <c r="AC71" s="3" t="str">
        <f>IF($AB71&gt;0,VLOOKUP($G71&amp;$L71&amp;$Q71&amp;$V71,Item!$G:$H,2,FALSE)," ")</f>
        <v xml:space="preserve"> </v>
      </c>
      <c r="AD71" s="3" t="str">
        <f>IF($AB71&gt;0,VLOOKUP(MAX($F71,$K71,$P71,$U71),Item!$D:$E,2,FALSE)," ")</f>
        <v xml:space="preserve"> </v>
      </c>
      <c r="AG71" s="3" t="str">
        <f>IF($AE71+$AF71&gt;0,VLOOKUP($G71&amp;$L71&amp;$Q71&amp;$V71,Item!$G:$H,2,FALSE)," ")</f>
        <v xml:space="preserve"> </v>
      </c>
      <c r="AH71" s="3" t="str">
        <f>IF($AE71+AF71&gt;0,VLOOKUP(MAX($F71,$K71,$P71,$U71),Item!$D:$E,2,FALSE)," ")</f>
        <v xml:space="preserve"> </v>
      </c>
      <c r="AI71" s="28" t="str">
        <f t="shared" si="13"/>
        <v xml:space="preserve"> </v>
      </c>
    </row>
    <row r="72" spans="1:35">
      <c r="A72" s="8">
        <v>69</v>
      </c>
      <c r="E72" s="21"/>
      <c r="F72" s="3" t="str">
        <f t="shared" si="9"/>
        <v/>
      </c>
      <c r="J72" s="21"/>
      <c r="K72" s="3" t="str">
        <f t="shared" si="10"/>
        <v/>
      </c>
      <c r="O72" s="21"/>
      <c r="P72" s="3" t="str">
        <f t="shared" si="11"/>
        <v/>
      </c>
      <c r="T72" s="21"/>
      <c r="U72" s="3" t="str">
        <f t="shared" si="12"/>
        <v/>
      </c>
      <c r="Z72" s="9" t="str">
        <f>IF($W72+$X72+Y72&gt;0,VLOOKUP($G72,Item!$G:$H,2,FALSE)," ")</f>
        <v xml:space="preserve"> </v>
      </c>
      <c r="AA72" s="9" t="str">
        <f>IF($W72+$X72+Y72&gt;0,VLOOKUP($F72,Item!$A:$B,2,FALSE)," ")</f>
        <v xml:space="preserve"> </v>
      </c>
      <c r="AC72" s="3" t="str">
        <f>IF($AB72&gt;0,VLOOKUP($G72&amp;$L72&amp;$Q72&amp;$V72,Item!$G:$H,2,FALSE)," ")</f>
        <v xml:space="preserve"> </v>
      </c>
      <c r="AD72" s="3" t="str">
        <f>IF($AB72&gt;0,VLOOKUP(MAX($F72,$K72,$P72,$U72),Item!$D:$E,2,FALSE)," ")</f>
        <v xml:space="preserve"> </v>
      </c>
      <c r="AG72" s="3" t="str">
        <f>IF($AE72+$AF72&gt;0,VLOOKUP($G72&amp;$L72&amp;$Q72&amp;$V72,Item!$G:$H,2,FALSE)," ")</f>
        <v xml:space="preserve"> </v>
      </c>
      <c r="AH72" s="3" t="str">
        <f>IF($AE72+AF72&gt;0,VLOOKUP(MAX($F72,$K72,$P72,$U72),Item!$D:$E,2,FALSE)," ")</f>
        <v xml:space="preserve"> </v>
      </c>
      <c r="AI72" s="28" t="str">
        <f t="shared" si="13"/>
        <v xml:space="preserve"> </v>
      </c>
    </row>
    <row r="73" spans="1:35">
      <c r="A73" s="8">
        <v>70</v>
      </c>
      <c r="E73" s="21"/>
      <c r="F73" s="3" t="str">
        <f t="shared" si="9"/>
        <v/>
      </c>
      <c r="J73" s="21"/>
      <c r="K73" s="3" t="str">
        <f t="shared" si="10"/>
        <v/>
      </c>
      <c r="O73" s="21"/>
      <c r="P73" s="3" t="str">
        <f t="shared" si="11"/>
        <v/>
      </c>
      <c r="T73" s="21"/>
      <c r="U73" s="3" t="str">
        <f t="shared" si="12"/>
        <v/>
      </c>
      <c r="Z73" s="9" t="str">
        <f>IF($W73+$X73+Y73&gt;0,VLOOKUP($G73,Item!$G:$H,2,FALSE)," ")</f>
        <v xml:space="preserve"> </v>
      </c>
      <c r="AA73" s="9" t="str">
        <f>IF($W73+$X73+Y73&gt;0,VLOOKUP($F73,Item!$A:$B,2,FALSE)," ")</f>
        <v xml:space="preserve"> </v>
      </c>
      <c r="AC73" s="3" t="str">
        <f>IF($AB73&gt;0,VLOOKUP($G73&amp;$L73&amp;$Q73&amp;$V73,Item!$G:$H,2,FALSE)," ")</f>
        <v xml:space="preserve"> </v>
      </c>
      <c r="AD73" s="3" t="str">
        <f>IF($AB73&gt;0,VLOOKUP(MAX($F73,$K73,$P73,$U73),Item!$D:$E,2,FALSE)," ")</f>
        <v xml:space="preserve"> </v>
      </c>
      <c r="AG73" s="3" t="str">
        <f>IF($AE73+$AF73&gt;0,VLOOKUP($G73&amp;$L73&amp;$Q73&amp;$V73,Item!$G:$H,2,FALSE)," ")</f>
        <v xml:space="preserve"> </v>
      </c>
      <c r="AH73" s="3" t="str">
        <f>IF($AE73+AF73&gt;0,VLOOKUP(MAX($F73,$K73,$P73,$U73),Item!$D:$E,2,FALSE)," ")</f>
        <v xml:space="preserve"> </v>
      </c>
      <c r="AI73" s="28" t="str">
        <f t="shared" si="13"/>
        <v xml:space="preserve"> </v>
      </c>
    </row>
    <row r="74" spans="1:35">
      <c r="A74" s="8">
        <v>71</v>
      </c>
      <c r="E74" s="21"/>
      <c r="F74" s="3" t="str">
        <f t="shared" si="9"/>
        <v/>
      </c>
      <c r="J74" s="21"/>
      <c r="K74" s="3" t="str">
        <f t="shared" si="10"/>
        <v/>
      </c>
      <c r="O74" s="21"/>
      <c r="P74" s="3" t="str">
        <f t="shared" si="11"/>
        <v/>
      </c>
      <c r="T74" s="21"/>
      <c r="U74" s="3" t="str">
        <f t="shared" si="12"/>
        <v/>
      </c>
      <c r="Z74" s="9" t="str">
        <f>IF($W74+$X74+Y74&gt;0,VLOOKUP($G74,Item!$G:$H,2,FALSE)," ")</f>
        <v xml:space="preserve"> </v>
      </c>
      <c r="AA74" s="9" t="str">
        <f>IF($W74+$X74+Y74&gt;0,VLOOKUP($F74,Item!$A:$B,2,FALSE)," ")</f>
        <v xml:space="preserve"> </v>
      </c>
      <c r="AC74" s="3" t="str">
        <f>IF($AB74&gt;0,VLOOKUP($G74&amp;$L74&amp;$Q74&amp;$V74,Item!$G:$H,2,FALSE)," ")</f>
        <v xml:space="preserve"> </v>
      </c>
      <c r="AD74" s="3" t="str">
        <f>IF($AB74&gt;0,VLOOKUP(MAX($F74,$K74,$P74,$U74),Item!$D:$E,2,FALSE)," ")</f>
        <v xml:space="preserve"> </v>
      </c>
      <c r="AG74" s="3" t="str">
        <f>IF($AE74+$AF74&gt;0,VLOOKUP($G74&amp;$L74&amp;$Q74&amp;$V74,Item!$G:$H,2,FALSE)," ")</f>
        <v xml:space="preserve"> </v>
      </c>
      <c r="AH74" s="3" t="str">
        <f>IF($AE74+AF74&gt;0,VLOOKUP(MAX($F74,$K74,$P74,$U74),Item!$D:$E,2,FALSE)," ")</f>
        <v xml:space="preserve"> </v>
      </c>
      <c r="AI74" s="28" t="str">
        <f t="shared" si="13"/>
        <v xml:space="preserve"> </v>
      </c>
    </row>
    <row r="75" spans="1:35">
      <c r="A75" s="8">
        <v>72</v>
      </c>
      <c r="E75" s="21"/>
      <c r="F75" s="3" t="str">
        <f t="shared" si="9"/>
        <v/>
      </c>
      <c r="J75" s="21"/>
      <c r="K75" s="3" t="str">
        <f t="shared" si="10"/>
        <v/>
      </c>
      <c r="O75" s="21"/>
      <c r="P75" s="3" t="str">
        <f t="shared" si="11"/>
        <v/>
      </c>
      <c r="T75" s="21"/>
      <c r="U75" s="3" t="str">
        <f t="shared" si="12"/>
        <v/>
      </c>
      <c r="Z75" s="9" t="str">
        <f>IF($W75+$X75+Y75&gt;0,VLOOKUP($G75,Item!$G:$H,2,FALSE)," ")</f>
        <v xml:space="preserve"> </v>
      </c>
      <c r="AA75" s="9" t="str">
        <f>IF($W75+$X75+Y75&gt;0,VLOOKUP($F75,Item!$A:$B,2,FALSE)," ")</f>
        <v xml:space="preserve"> </v>
      </c>
      <c r="AC75" s="3" t="str">
        <f>IF($AB75&gt;0,VLOOKUP($G75&amp;$L75&amp;$Q75&amp;$V75,Item!$G:$H,2,FALSE)," ")</f>
        <v xml:space="preserve"> </v>
      </c>
      <c r="AD75" s="3" t="str">
        <f>IF($AB75&gt;0,VLOOKUP(MAX($F75,$K75,$P75,$U75),Item!$D:$E,2,FALSE)," ")</f>
        <v xml:space="preserve"> </v>
      </c>
      <c r="AG75" s="3" t="str">
        <f>IF($AE75+$AF75&gt;0,VLOOKUP($G75&amp;$L75&amp;$Q75&amp;$V75,Item!$G:$H,2,FALSE)," ")</f>
        <v xml:space="preserve"> </v>
      </c>
      <c r="AH75" s="3" t="str">
        <f>IF($AE75+AF75&gt;0,VLOOKUP(MAX($F75,$K75,$P75,$U75),Item!$D:$E,2,FALSE)," ")</f>
        <v xml:space="preserve"> </v>
      </c>
      <c r="AI75" s="28" t="str">
        <f t="shared" si="13"/>
        <v xml:space="preserve"> </v>
      </c>
    </row>
    <row r="76" spans="1:35">
      <c r="A76" s="8">
        <v>73</v>
      </c>
      <c r="E76" s="21"/>
      <c r="F76" s="3" t="str">
        <f t="shared" si="9"/>
        <v/>
      </c>
      <c r="J76" s="21"/>
      <c r="K76" s="3" t="str">
        <f t="shared" si="10"/>
        <v/>
      </c>
      <c r="O76" s="21"/>
      <c r="P76" s="3" t="str">
        <f t="shared" si="11"/>
        <v/>
      </c>
      <c r="T76" s="21"/>
      <c r="U76" s="3" t="str">
        <f t="shared" si="12"/>
        <v/>
      </c>
      <c r="Z76" s="9" t="str">
        <f>IF($W76+$X76+Y76&gt;0,VLOOKUP($G76,Item!$G:$H,2,FALSE)," ")</f>
        <v xml:space="preserve"> </v>
      </c>
      <c r="AA76" s="9" t="str">
        <f>IF($W76+$X76+Y76&gt;0,VLOOKUP($F76,Item!$A:$B,2,FALSE)," ")</f>
        <v xml:space="preserve"> </v>
      </c>
      <c r="AC76" s="3" t="str">
        <f>IF($AB76&gt;0,VLOOKUP($G76&amp;$L76&amp;$Q76&amp;$V76,Item!$G:$H,2,FALSE)," ")</f>
        <v xml:space="preserve"> </v>
      </c>
      <c r="AD76" s="3" t="str">
        <f>IF($AB76&gt;0,VLOOKUP(MAX($F76,$K76,$P76,$U76),Item!$D:$E,2,FALSE)," ")</f>
        <v xml:space="preserve"> </v>
      </c>
      <c r="AG76" s="3" t="str">
        <f>IF($AE76+$AF76&gt;0,VLOOKUP($G76&amp;$L76&amp;$Q76&amp;$V76,Item!$G:$H,2,FALSE)," ")</f>
        <v xml:space="preserve"> </v>
      </c>
      <c r="AH76" s="3" t="str">
        <f>IF($AE76+AF76&gt;0,VLOOKUP(MAX($F76,$K76,$P76,$U76),Item!$D:$E,2,FALSE)," ")</f>
        <v xml:space="preserve"> </v>
      </c>
      <c r="AI76" s="28" t="str">
        <f t="shared" si="13"/>
        <v xml:space="preserve"> </v>
      </c>
    </row>
    <row r="77" spans="1:35">
      <c r="A77" s="8">
        <v>74</v>
      </c>
      <c r="E77" s="21"/>
      <c r="F77" s="3" t="str">
        <f t="shared" si="9"/>
        <v/>
      </c>
      <c r="J77" s="21"/>
      <c r="K77" s="3" t="str">
        <f t="shared" si="10"/>
        <v/>
      </c>
      <c r="O77" s="21"/>
      <c r="P77" s="3" t="str">
        <f t="shared" si="11"/>
        <v/>
      </c>
      <c r="T77" s="21"/>
      <c r="U77" s="3" t="str">
        <f t="shared" si="12"/>
        <v/>
      </c>
      <c r="Z77" s="9" t="str">
        <f>IF($W77+$X77+Y77&gt;0,VLOOKUP($G77,Item!$G:$H,2,FALSE)," ")</f>
        <v xml:space="preserve"> </v>
      </c>
      <c r="AA77" s="9" t="str">
        <f>IF($W77+$X77+Y77&gt;0,VLOOKUP($F77,Item!$A:$B,2,FALSE)," ")</f>
        <v xml:space="preserve"> </v>
      </c>
      <c r="AC77" s="3" t="str">
        <f>IF($AB77&gt;0,VLOOKUP($G77&amp;$L77&amp;$Q77&amp;$V77,Item!$G:$H,2,FALSE)," ")</f>
        <v xml:space="preserve"> </v>
      </c>
      <c r="AD77" s="3" t="str">
        <f>IF($AB77&gt;0,VLOOKUP(MAX($F77,$K77,$P77,$U77),Item!$D:$E,2,FALSE)," ")</f>
        <v xml:space="preserve"> </v>
      </c>
      <c r="AG77" s="3" t="str">
        <f>IF($AE77+$AF77&gt;0,VLOOKUP($G77&amp;$L77&amp;$Q77&amp;$V77,Item!$G:$H,2,FALSE)," ")</f>
        <v xml:space="preserve"> </v>
      </c>
      <c r="AH77" s="3" t="str">
        <f>IF($AE77+AF77&gt;0,VLOOKUP(MAX($F77,$K77,$P77,$U77),Item!$D:$E,2,FALSE)," ")</f>
        <v xml:space="preserve"> </v>
      </c>
      <c r="AI77" s="28" t="str">
        <f t="shared" si="13"/>
        <v xml:space="preserve"> </v>
      </c>
    </row>
    <row r="78" spans="1:35">
      <c r="A78" s="8">
        <v>75</v>
      </c>
      <c r="E78" s="21"/>
      <c r="F78" s="3" t="str">
        <f t="shared" si="9"/>
        <v/>
      </c>
      <c r="J78" s="21"/>
      <c r="K78" s="3" t="str">
        <f t="shared" si="10"/>
        <v/>
      </c>
      <c r="O78" s="21"/>
      <c r="P78" s="3" t="str">
        <f t="shared" si="11"/>
        <v/>
      </c>
      <c r="T78" s="21"/>
      <c r="U78" s="3" t="str">
        <f t="shared" si="12"/>
        <v/>
      </c>
      <c r="Z78" s="9" t="str">
        <f>IF($W78+$X78+Y78&gt;0,VLOOKUP($G78,Item!$G:$H,2,FALSE)," ")</f>
        <v xml:space="preserve"> </v>
      </c>
      <c r="AA78" s="9" t="str">
        <f>IF($W78+$X78+Y78&gt;0,VLOOKUP($F78,Item!$A:$B,2,FALSE)," ")</f>
        <v xml:space="preserve"> </v>
      </c>
      <c r="AC78" s="3" t="str">
        <f>IF($AB78&gt;0,VLOOKUP($G78&amp;$L78&amp;$Q78&amp;$V78,Item!$G:$H,2,FALSE)," ")</f>
        <v xml:space="preserve"> </v>
      </c>
      <c r="AD78" s="3" t="str">
        <f>IF($AB78&gt;0,VLOOKUP(MAX($F78,$K78,$P78,$U78),Item!$D:$E,2,FALSE)," ")</f>
        <v xml:space="preserve"> </v>
      </c>
      <c r="AG78" s="3" t="str">
        <f>IF($AE78+$AF78&gt;0,VLOOKUP($G78&amp;$L78&amp;$Q78&amp;$V78,Item!$G:$H,2,FALSE)," ")</f>
        <v xml:space="preserve"> </v>
      </c>
      <c r="AH78" s="3" t="str">
        <f>IF($AE78+AF78&gt;0,VLOOKUP(MAX($F78,$K78,$P78,$U78),Item!$D:$E,2,FALSE)," ")</f>
        <v xml:space="preserve"> </v>
      </c>
      <c r="AI78" s="28" t="str">
        <f t="shared" si="13"/>
        <v xml:space="preserve"> </v>
      </c>
    </row>
    <row r="79" spans="1:35">
      <c r="A79" s="8">
        <v>76</v>
      </c>
      <c r="E79" s="21"/>
      <c r="F79" s="3" t="str">
        <f t="shared" si="9"/>
        <v/>
      </c>
      <c r="J79" s="21"/>
      <c r="K79" s="3" t="str">
        <f t="shared" si="10"/>
        <v/>
      </c>
      <c r="O79" s="21"/>
      <c r="P79" s="3" t="str">
        <f t="shared" si="11"/>
        <v/>
      </c>
      <c r="T79" s="21"/>
      <c r="U79" s="3" t="str">
        <f t="shared" si="12"/>
        <v/>
      </c>
      <c r="Z79" s="9" t="str">
        <f>IF($W79+$X79+Y79&gt;0,VLOOKUP($G79,Item!$G:$H,2,FALSE)," ")</f>
        <v xml:space="preserve"> </v>
      </c>
      <c r="AA79" s="9" t="str">
        <f>IF($W79+$X79+Y79&gt;0,VLOOKUP($F79,Item!$A:$B,2,FALSE)," ")</f>
        <v xml:space="preserve"> </v>
      </c>
      <c r="AC79" s="3" t="str">
        <f>IF($AB79&gt;0,VLOOKUP($G79&amp;$L79&amp;$Q79&amp;$V79,Item!$G:$H,2,FALSE)," ")</f>
        <v xml:space="preserve"> </v>
      </c>
      <c r="AD79" s="3" t="str">
        <f>IF($AB79&gt;0,VLOOKUP(MAX($F79,$K79,$P79,$U79),Item!$D:$E,2,FALSE)," ")</f>
        <v xml:space="preserve"> </v>
      </c>
      <c r="AG79" s="3" t="str">
        <f>IF($AE79+$AF79&gt;0,VLOOKUP($G79&amp;$L79&amp;$Q79&amp;$V79,Item!$G:$H,2,FALSE)," ")</f>
        <v xml:space="preserve"> </v>
      </c>
      <c r="AH79" s="3" t="str">
        <f>IF($AE79+AF79&gt;0,VLOOKUP(MAX($F79,$K79,$P79,$U79),Item!$D:$E,2,FALSE)," ")</f>
        <v xml:space="preserve"> </v>
      </c>
      <c r="AI79" s="28" t="str">
        <f t="shared" si="13"/>
        <v xml:space="preserve"> </v>
      </c>
    </row>
    <row r="80" spans="1:35">
      <c r="A80" s="8">
        <v>77</v>
      </c>
      <c r="E80" s="21"/>
      <c r="F80" s="3" t="str">
        <f t="shared" si="9"/>
        <v/>
      </c>
      <c r="J80" s="21"/>
      <c r="K80" s="3" t="str">
        <f t="shared" si="10"/>
        <v/>
      </c>
      <c r="O80" s="21"/>
      <c r="P80" s="3" t="str">
        <f t="shared" si="11"/>
        <v/>
      </c>
      <c r="T80" s="21"/>
      <c r="U80" s="3" t="str">
        <f t="shared" si="12"/>
        <v/>
      </c>
      <c r="Z80" s="9" t="str">
        <f>IF($W80+$X80+Y80&gt;0,VLOOKUP($G80,Item!$G:$H,2,FALSE)," ")</f>
        <v xml:space="preserve"> </v>
      </c>
      <c r="AA80" s="9" t="str">
        <f>IF($W80+$X80+Y80&gt;0,VLOOKUP($F80,Item!$A:$B,2,FALSE)," ")</f>
        <v xml:space="preserve"> </v>
      </c>
      <c r="AC80" s="3" t="str">
        <f>IF($AB80&gt;0,VLOOKUP($G80&amp;$L80&amp;$Q80&amp;$V80,Item!$G:$H,2,FALSE)," ")</f>
        <v xml:space="preserve"> </v>
      </c>
      <c r="AD80" s="3" t="str">
        <f>IF($AB80&gt;0,VLOOKUP(MAX($F80,$K80,$P80,$U80),Item!$D:$E,2,FALSE)," ")</f>
        <v xml:space="preserve"> </v>
      </c>
      <c r="AG80" s="3" t="str">
        <f>IF($AE80+$AF80&gt;0,VLOOKUP($G80&amp;$L80&amp;$Q80&amp;$V80,Item!$G:$H,2,FALSE)," ")</f>
        <v xml:space="preserve"> </v>
      </c>
      <c r="AH80" s="3" t="str">
        <f>IF($AE80+AF80&gt;0,VLOOKUP(MAX($F80,$K80,$P80,$U80),Item!$D:$E,2,FALSE)," ")</f>
        <v xml:space="preserve"> </v>
      </c>
      <c r="AI80" s="28" t="str">
        <f t="shared" si="13"/>
        <v xml:space="preserve"> </v>
      </c>
    </row>
    <row r="81" spans="1:35">
      <c r="A81" s="8">
        <v>78</v>
      </c>
      <c r="E81" s="21"/>
      <c r="F81" s="3" t="str">
        <f t="shared" si="9"/>
        <v/>
      </c>
      <c r="J81" s="21"/>
      <c r="K81" s="3" t="str">
        <f t="shared" si="10"/>
        <v/>
      </c>
      <c r="O81" s="21"/>
      <c r="P81" s="3" t="str">
        <f t="shared" si="11"/>
        <v/>
      </c>
      <c r="T81" s="21"/>
      <c r="U81" s="3" t="str">
        <f t="shared" si="12"/>
        <v/>
      </c>
      <c r="Z81" s="9" t="str">
        <f>IF($W81+$X81+Y81&gt;0,VLOOKUP($G81,Item!$G:$H,2,FALSE)," ")</f>
        <v xml:space="preserve"> </v>
      </c>
      <c r="AA81" s="9" t="str">
        <f>IF($W81+$X81+Y81&gt;0,VLOOKUP($F81,Item!$A:$B,2,FALSE)," ")</f>
        <v xml:space="preserve"> </v>
      </c>
      <c r="AC81" s="3" t="str">
        <f>IF($AB81&gt;0,VLOOKUP($G81&amp;$L81&amp;$Q81&amp;$V81,Item!$G:$H,2,FALSE)," ")</f>
        <v xml:space="preserve"> </v>
      </c>
      <c r="AD81" s="3" t="str">
        <f>IF($AB81&gt;0,VLOOKUP(MAX($F81,$K81,$P81,$U81),Item!$D:$E,2,FALSE)," ")</f>
        <v xml:space="preserve"> </v>
      </c>
      <c r="AG81" s="3" t="str">
        <f>IF($AE81+$AF81&gt;0,VLOOKUP($G81&amp;$L81&amp;$Q81&amp;$V81,Item!$G:$H,2,FALSE)," ")</f>
        <v xml:space="preserve"> </v>
      </c>
      <c r="AH81" s="3" t="str">
        <f>IF($AE81+AF81&gt;0,VLOOKUP(MAX($F81,$K81,$P81,$U81),Item!$D:$E,2,FALSE)," ")</f>
        <v xml:space="preserve"> </v>
      </c>
      <c r="AI81" s="28" t="str">
        <f t="shared" si="13"/>
        <v xml:space="preserve"> </v>
      </c>
    </row>
    <row r="82" spans="1:35">
      <c r="A82" s="8">
        <v>79</v>
      </c>
      <c r="E82" s="21"/>
      <c r="F82" s="3" t="str">
        <f t="shared" si="9"/>
        <v/>
      </c>
      <c r="J82" s="21"/>
      <c r="K82" s="3" t="str">
        <f t="shared" si="10"/>
        <v/>
      </c>
      <c r="O82" s="21"/>
      <c r="P82" s="3" t="str">
        <f t="shared" si="11"/>
        <v/>
      </c>
      <c r="T82" s="21"/>
      <c r="U82" s="3" t="str">
        <f t="shared" si="12"/>
        <v/>
      </c>
      <c r="Z82" s="9" t="str">
        <f>IF($W82+$X82+Y82&gt;0,VLOOKUP($G82,Item!$G:$H,2,FALSE)," ")</f>
        <v xml:space="preserve"> </v>
      </c>
      <c r="AA82" s="9" t="str">
        <f>IF($W82+$X82+Y82&gt;0,VLOOKUP($F82,Item!$A:$B,2,FALSE)," ")</f>
        <v xml:space="preserve"> </v>
      </c>
      <c r="AC82" s="3" t="str">
        <f>IF($AB82&gt;0,VLOOKUP($G82&amp;$L82&amp;$Q82&amp;$V82,Item!$G:$H,2,FALSE)," ")</f>
        <v xml:space="preserve"> </v>
      </c>
      <c r="AD82" s="3" t="str">
        <f>IF($AB82&gt;0,VLOOKUP(MAX($F82,$K82,$P82,$U82),Item!$D:$E,2,FALSE)," ")</f>
        <v xml:space="preserve"> </v>
      </c>
      <c r="AG82" s="3" t="str">
        <f>IF($AE82+$AF82&gt;0,VLOOKUP($G82&amp;$L82&amp;$Q82&amp;$V82,Item!$G:$H,2,FALSE)," ")</f>
        <v xml:space="preserve"> </v>
      </c>
      <c r="AH82" s="3" t="str">
        <f>IF($AE82+AF82&gt;0,VLOOKUP(MAX($F82,$K82,$P82,$U82),Item!$D:$E,2,FALSE)," ")</f>
        <v xml:space="preserve"> </v>
      </c>
      <c r="AI82" s="28" t="str">
        <f t="shared" si="13"/>
        <v xml:space="preserve"> </v>
      </c>
    </row>
    <row r="83" spans="1:35">
      <c r="A83" s="8">
        <v>80</v>
      </c>
      <c r="E83" s="21"/>
      <c r="F83" s="3" t="str">
        <f t="shared" si="9"/>
        <v/>
      </c>
      <c r="J83" s="21"/>
      <c r="K83" s="3" t="str">
        <f t="shared" si="10"/>
        <v/>
      </c>
      <c r="O83" s="21"/>
      <c r="P83" s="3" t="str">
        <f t="shared" si="11"/>
        <v/>
      </c>
      <c r="T83" s="21"/>
      <c r="U83" s="3" t="str">
        <f t="shared" si="12"/>
        <v/>
      </c>
      <c r="Z83" s="9" t="str">
        <f>IF($W83+$X83+Y83&gt;0,VLOOKUP($G83,Item!$G:$H,2,FALSE)," ")</f>
        <v xml:space="preserve"> </v>
      </c>
      <c r="AA83" s="9" t="str">
        <f>IF($W83+$X83+Y83&gt;0,VLOOKUP($F83,Item!$A:$B,2,FALSE)," ")</f>
        <v xml:space="preserve"> </v>
      </c>
      <c r="AC83" s="3" t="str">
        <f>IF($AB83&gt;0,VLOOKUP($G83&amp;$L83&amp;$Q83&amp;$V83,Item!$G:$H,2,FALSE)," ")</f>
        <v xml:space="preserve"> </v>
      </c>
      <c r="AD83" s="3" t="str">
        <f>IF($AB83&gt;0,VLOOKUP(MAX($F83,$K83,$P83,$U83),Item!$D:$E,2,FALSE)," ")</f>
        <v xml:space="preserve"> </v>
      </c>
      <c r="AG83" s="3" t="str">
        <f>IF($AE83+$AF83&gt;0,VLOOKUP($G83&amp;$L83&amp;$Q83&amp;$V83,Item!$G:$H,2,FALSE)," ")</f>
        <v xml:space="preserve"> </v>
      </c>
      <c r="AH83" s="3" t="str">
        <f>IF($AE83+AF83&gt;0,VLOOKUP(MAX($F83,$K83,$P83,$U83),Item!$D:$E,2,FALSE)," ")</f>
        <v xml:space="preserve"> </v>
      </c>
      <c r="AI83" s="28" t="str">
        <f t="shared" si="13"/>
        <v xml:space="preserve"> </v>
      </c>
    </row>
    <row r="84" spans="1:35">
      <c r="A84" s="8">
        <v>81</v>
      </c>
      <c r="E84" s="21"/>
      <c r="F84" s="3" t="str">
        <f t="shared" si="9"/>
        <v/>
      </c>
      <c r="J84" s="21"/>
      <c r="K84" s="3" t="str">
        <f t="shared" si="10"/>
        <v/>
      </c>
      <c r="O84" s="21"/>
      <c r="P84" s="3" t="str">
        <f t="shared" si="11"/>
        <v/>
      </c>
      <c r="T84" s="21"/>
      <c r="U84" s="3" t="str">
        <f t="shared" si="12"/>
        <v/>
      </c>
      <c r="Z84" s="9" t="str">
        <f>IF($W84+$X84+Y84&gt;0,VLOOKUP($G84,Item!$G:$H,2,FALSE)," ")</f>
        <v xml:space="preserve"> </v>
      </c>
      <c r="AA84" s="9" t="str">
        <f>IF($W84+$X84+Y84&gt;0,VLOOKUP($F84,Item!$A:$B,2,FALSE)," ")</f>
        <v xml:space="preserve"> </v>
      </c>
      <c r="AC84" s="3" t="str">
        <f>IF($AB84&gt;0,VLOOKUP($G84&amp;$L84&amp;$Q84&amp;$V84,Item!$G:$H,2,FALSE)," ")</f>
        <v xml:space="preserve"> </v>
      </c>
      <c r="AD84" s="3" t="str">
        <f>IF($AB84&gt;0,VLOOKUP(MAX($F84,$K84,$P84,$U84),Item!$D:$E,2,FALSE)," ")</f>
        <v xml:space="preserve"> </v>
      </c>
      <c r="AG84" s="3" t="str">
        <f>IF($AE84+$AF84&gt;0,VLOOKUP($G84&amp;$L84&amp;$Q84&amp;$V84,Item!$G:$H,2,FALSE)," ")</f>
        <v xml:space="preserve"> </v>
      </c>
      <c r="AH84" s="3" t="str">
        <f>IF($AE84+AF84&gt;0,VLOOKUP(MAX($F84,$K84,$P84,$U84),Item!$D:$E,2,FALSE)," ")</f>
        <v xml:space="preserve"> </v>
      </c>
      <c r="AI84" s="28" t="str">
        <f t="shared" si="13"/>
        <v xml:space="preserve"> </v>
      </c>
    </row>
    <row r="85" spans="1:35">
      <c r="A85" s="8">
        <v>82</v>
      </c>
      <c r="E85" s="21"/>
      <c r="F85" s="3" t="str">
        <f t="shared" si="9"/>
        <v/>
      </c>
      <c r="J85" s="21"/>
      <c r="K85" s="3" t="str">
        <f t="shared" si="10"/>
        <v/>
      </c>
      <c r="O85" s="21"/>
      <c r="P85" s="3" t="str">
        <f t="shared" si="11"/>
        <v/>
      </c>
      <c r="T85" s="21"/>
      <c r="U85" s="3" t="str">
        <f t="shared" si="12"/>
        <v/>
      </c>
      <c r="Z85" s="9" t="str">
        <f>IF($W85+$X85+Y85&gt;0,VLOOKUP($G85,Item!$G:$H,2,FALSE)," ")</f>
        <v xml:space="preserve"> </v>
      </c>
      <c r="AA85" s="9" t="str">
        <f>IF($W85+$X85+Y85&gt;0,VLOOKUP($F85,Item!$A:$B,2,FALSE)," ")</f>
        <v xml:space="preserve"> </v>
      </c>
      <c r="AC85" s="3" t="str">
        <f>IF($AB85&gt;0,VLOOKUP($G85&amp;$L85&amp;$Q85&amp;$V85,Item!$G:$H,2,FALSE)," ")</f>
        <v xml:space="preserve"> </v>
      </c>
      <c r="AD85" s="3" t="str">
        <f>IF($AB85&gt;0,VLOOKUP(MAX($F85,$K85,$P85,$U85),Item!$D:$E,2,FALSE)," ")</f>
        <v xml:space="preserve"> </v>
      </c>
      <c r="AG85" s="3" t="str">
        <f>IF($AE85+$AF85&gt;0,VLOOKUP($G85&amp;$L85&amp;$Q85&amp;$V85,Item!$G:$H,2,FALSE)," ")</f>
        <v xml:space="preserve"> </v>
      </c>
      <c r="AH85" s="3" t="str">
        <f>IF($AE85+AF85&gt;0,VLOOKUP(MAX($F85,$K85,$P85,$U85),Item!$D:$E,2,FALSE)," ")</f>
        <v xml:space="preserve"> </v>
      </c>
      <c r="AI85" s="28" t="str">
        <f t="shared" si="13"/>
        <v xml:space="preserve"> </v>
      </c>
    </row>
    <row r="86" spans="1:35">
      <c r="A86" s="8">
        <v>83</v>
      </c>
      <c r="E86" s="21"/>
      <c r="F86" s="3" t="str">
        <f t="shared" si="9"/>
        <v/>
      </c>
      <c r="J86" s="21"/>
      <c r="K86" s="3" t="str">
        <f t="shared" si="10"/>
        <v/>
      </c>
      <c r="O86" s="21"/>
      <c r="P86" s="3" t="str">
        <f t="shared" si="11"/>
        <v/>
      </c>
      <c r="T86" s="21"/>
      <c r="U86" s="3" t="str">
        <f t="shared" si="12"/>
        <v/>
      </c>
      <c r="Z86" s="9" t="str">
        <f>IF($W86+$X86+Y86&gt;0,VLOOKUP($G86,Item!$G:$H,2,FALSE)," ")</f>
        <v xml:space="preserve"> </v>
      </c>
      <c r="AA86" s="9" t="str">
        <f>IF($W86+$X86+Y86&gt;0,VLOOKUP($F86,Item!$A:$B,2,FALSE)," ")</f>
        <v xml:space="preserve"> </v>
      </c>
      <c r="AC86" s="3" t="str">
        <f>IF($AB86&gt;0,VLOOKUP($G86&amp;$L86&amp;$Q86&amp;$V86,Item!$G:$H,2,FALSE)," ")</f>
        <v xml:space="preserve"> </v>
      </c>
      <c r="AD86" s="3" t="str">
        <f>IF($AB86&gt;0,VLOOKUP(MAX($F86,$K86,$P86,$U86),Item!$D:$E,2,FALSE)," ")</f>
        <v xml:space="preserve"> </v>
      </c>
      <c r="AG86" s="3" t="str">
        <f>IF($AE86+$AF86&gt;0,VLOOKUP($G86&amp;$L86&amp;$Q86&amp;$V86,Item!$G:$H,2,FALSE)," ")</f>
        <v xml:space="preserve"> </v>
      </c>
      <c r="AH86" s="3" t="str">
        <f>IF($AE86+AF86&gt;0,VLOOKUP(MAX($F86,$K86,$P86,$U86),Item!$D:$E,2,FALSE)," ")</f>
        <v xml:space="preserve"> </v>
      </c>
      <c r="AI86" s="28" t="str">
        <f t="shared" si="13"/>
        <v xml:space="preserve"> </v>
      </c>
    </row>
    <row r="87" spans="1:35">
      <c r="A87" s="8">
        <v>84</v>
      </c>
      <c r="E87" s="21"/>
      <c r="F87" s="3" t="str">
        <f t="shared" si="9"/>
        <v/>
      </c>
      <c r="J87" s="21"/>
      <c r="K87" s="3" t="str">
        <f t="shared" si="10"/>
        <v/>
      </c>
      <c r="O87" s="21"/>
      <c r="P87" s="3" t="str">
        <f t="shared" si="11"/>
        <v/>
      </c>
      <c r="T87" s="21"/>
      <c r="U87" s="3" t="str">
        <f t="shared" si="12"/>
        <v/>
      </c>
      <c r="Z87" s="9" t="str">
        <f>IF($W87+$X87+Y87&gt;0,VLOOKUP($G87,Item!$G:$H,2,FALSE)," ")</f>
        <v xml:space="preserve"> </v>
      </c>
      <c r="AA87" s="9" t="str">
        <f>IF($W87+$X87+Y87&gt;0,VLOOKUP($F87,Item!$A:$B,2,FALSE)," ")</f>
        <v xml:space="preserve"> </v>
      </c>
      <c r="AC87" s="3" t="str">
        <f>IF($AB87&gt;0,VLOOKUP($G87&amp;$L87&amp;$Q87&amp;$V87,Item!$G:$H,2,FALSE)," ")</f>
        <v xml:space="preserve"> </v>
      </c>
      <c r="AD87" s="3" t="str">
        <f>IF($AB87&gt;0,VLOOKUP(MAX($F87,$K87,$P87,$U87),Item!$D:$E,2,FALSE)," ")</f>
        <v xml:space="preserve"> </v>
      </c>
      <c r="AG87" s="3" t="str">
        <f>IF($AE87+$AF87&gt;0,VLOOKUP($G87&amp;$L87&amp;$Q87&amp;$V87,Item!$G:$H,2,FALSE)," ")</f>
        <v xml:space="preserve"> </v>
      </c>
      <c r="AH87" s="3" t="str">
        <f>IF($AE87+AF87&gt;0,VLOOKUP(MAX($F87,$K87,$P87,$U87),Item!$D:$E,2,FALSE)," ")</f>
        <v xml:space="preserve"> </v>
      </c>
      <c r="AI87" s="28" t="str">
        <f t="shared" si="13"/>
        <v xml:space="preserve"> </v>
      </c>
    </row>
    <row r="88" spans="1:35">
      <c r="A88" s="8">
        <v>85</v>
      </c>
      <c r="E88" s="21"/>
      <c r="F88" s="3" t="str">
        <f t="shared" si="9"/>
        <v/>
      </c>
      <c r="J88" s="21"/>
      <c r="K88" s="3" t="str">
        <f t="shared" si="10"/>
        <v/>
      </c>
      <c r="O88" s="21"/>
      <c r="P88" s="3" t="str">
        <f t="shared" si="11"/>
        <v/>
      </c>
      <c r="T88" s="21"/>
      <c r="U88" s="3" t="str">
        <f t="shared" si="12"/>
        <v/>
      </c>
      <c r="Z88" s="9" t="str">
        <f>IF($W88+$X88+Y88&gt;0,VLOOKUP($G88,Item!$G:$H,2,FALSE)," ")</f>
        <v xml:space="preserve"> </v>
      </c>
      <c r="AA88" s="9" t="str">
        <f>IF($W88+$X88+Y88&gt;0,VLOOKUP($F88,Item!$A:$B,2,FALSE)," ")</f>
        <v xml:space="preserve"> </v>
      </c>
      <c r="AC88" s="3" t="str">
        <f>IF($AB88&gt;0,VLOOKUP($G88&amp;$L88&amp;$Q88&amp;$V88,Item!$G:$H,2,FALSE)," ")</f>
        <v xml:space="preserve"> </v>
      </c>
      <c r="AD88" s="3" t="str">
        <f>IF($AB88&gt;0,VLOOKUP(MAX($F88,$K88,$P88,$U88),Item!$D:$E,2,FALSE)," ")</f>
        <v xml:space="preserve"> </v>
      </c>
      <c r="AG88" s="3" t="str">
        <f>IF($AE88+$AF88&gt;0,VLOOKUP($G88&amp;$L88&amp;$Q88&amp;$V88,Item!$G:$H,2,FALSE)," ")</f>
        <v xml:space="preserve"> </v>
      </c>
      <c r="AH88" s="3" t="str">
        <f>IF($AE88+AF88&gt;0,VLOOKUP(MAX($F88,$K88,$P88,$U88),Item!$D:$E,2,FALSE)," ")</f>
        <v xml:space="preserve"> </v>
      </c>
      <c r="AI88" s="28" t="str">
        <f t="shared" si="13"/>
        <v xml:space="preserve"> </v>
      </c>
    </row>
    <row r="89" spans="1:35">
      <c r="A89" s="8">
        <v>86</v>
      </c>
      <c r="E89" s="21"/>
      <c r="F89" s="3" t="str">
        <f t="shared" si="9"/>
        <v/>
      </c>
      <c r="J89" s="21"/>
      <c r="K89" s="3" t="str">
        <f t="shared" si="10"/>
        <v/>
      </c>
      <c r="O89" s="21"/>
      <c r="P89" s="3" t="str">
        <f t="shared" si="11"/>
        <v/>
      </c>
      <c r="T89" s="21"/>
      <c r="U89" s="3" t="str">
        <f t="shared" si="12"/>
        <v/>
      </c>
      <c r="Z89" s="9" t="str">
        <f>IF($W89+$X89+Y89&gt;0,VLOOKUP($G89,Item!$G:$H,2,FALSE)," ")</f>
        <v xml:space="preserve"> </v>
      </c>
      <c r="AA89" s="9" t="str">
        <f>IF($W89+$X89+Y89&gt;0,VLOOKUP($F89,Item!$A:$B,2,FALSE)," ")</f>
        <v xml:space="preserve"> </v>
      </c>
      <c r="AC89" s="3" t="str">
        <f>IF($AB89&gt;0,VLOOKUP($G89&amp;$L89&amp;$Q89&amp;$V89,Item!$G:$H,2,FALSE)," ")</f>
        <v xml:space="preserve"> </v>
      </c>
      <c r="AD89" s="3" t="str">
        <f>IF($AB89&gt;0,VLOOKUP(MAX($F89,$K89,$P89,$U89),Item!$D:$E,2,FALSE)," ")</f>
        <v xml:space="preserve"> </v>
      </c>
      <c r="AG89" s="3" t="str">
        <f>IF($AE89+$AF89&gt;0,VLOOKUP($G89&amp;$L89&amp;$Q89&amp;$V89,Item!$G:$H,2,FALSE)," ")</f>
        <v xml:space="preserve"> </v>
      </c>
      <c r="AH89" s="3" t="str">
        <f>IF($AE89+AF89&gt;0,VLOOKUP(MAX($F89,$K89,$P89,$U89),Item!$D:$E,2,FALSE)," ")</f>
        <v xml:space="preserve"> </v>
      </c>
      <c r="AI89" s="28" t="str">
        <f t="shared" si="13"/>
        <v xml:space="preserve"> </v>
      </c>
    </row>
    <row r="90" spans="1:35">
      <c r="A90" s="8">
        <v>87</v>
      </c>
      <c r="E90" s="21"/>
      <c r="F90" s="3" t="str">
        <f t="shared" si="9"/>
        <v/>
      </c>
      <c r="J90" s="21"/>
      <c r="K90" s="3" t="str">
        <f t="shared" si="10"/>
        <v/>
      </c>
      <c r="O90" s="21"/>
      <c r="P90" s="3" t="str">
        <f t="shared" si="11"/>
        <v/>
      </c>
      <c r="T90" s="21"/>
      <c r="U90" s="3" t="str">
        <f t="shared" si="12"/>
        <v/>
      </c>
      <c r="Z90" s="9" t="str">
        <f>IF($W90+$X90+Y90&gt;0,VLOOKUP($G90,Item!$G:$H,2,FALSE)," ")</f>
        <v xml:space="preserve"> </v>
      </c>
      <c r="AA90" s="9" t="str">
        <f>IF($W90+$X90+Y90&gt;0,VLOOKUP($F90,Item!$A:$B,2,FALSE)," ")</f>
        <v xml:space="preserve"> </v>
      </c>
      <c r="AC90" s="3" t="str">
        <f>IF($AB90&gt;0,VLOOKUP($G90&amp;$L90&amp;$Q90&amp;$V90,Item!$G:$H,2,FALSE)," ")</f>
        <v xml:space="preserve"> </v>
      </c>
      <c r="AD90" s="3" t="str">
        <f>IF($AB90&gt;0,VLOOKUP(MAX($F90,$K90,$P90,$U90),Item!$D:$E,2,FALSE)," ")</f>
        <v xml:space="preserve"> </v>
      </c>
      <c r="AG90" s="3" t="str">
        <f>IF($AE90+$AF90&gt;0,VLOOKUP($G90&amp;$L90&amp;$Q90&amp;$V90,Item!$G:$H,2,FALSE)," ")</f>
        <v xml:space="preserve"> </v>
      </c>
      <c r="AH90" s="3" t="str">
        <f>IF($AE90+AF90&gt;0,VLOOKUP(MAX($F90,$K90,$P90,$U90),Item!$D:$E,2,FALSE)," ")</f>
        <v xml:space="preserve"> </v>
      </c>
      <c r="AI90" s="28" t="str">
        <f t="shared" si="13"/>
        <v xml:space="preserve"> </v>
      </c>
    </row>
    <row r="91" spans="1:35">
      <c r="A91" s="8">
        <v>88</v>
      </c>
      <c r="E91" s="21"/>
      <c r="F91" s="3" t="str">
        <f t="shared" si="9"/>
        <v/>
      </c>
      <c r="J91" s="21"/>
      <c r="K91" s="3" t="str">
        <f t="shared" si="10"/>
        <v/>
      </c>
      <c r="O91" s="21"/>
      <c r="P91" s="3" t="str">
        <f t="shared" si="11"/>
        <v/>
      </c>
      <c r="T91" s="21"/>
      <c r="U91" s="3" t="str">
        <f t="shared" si="12"/>
        <v/>
      </c>
      <c r="Z91" s="9" t="str">
        <f>IF($W91+$X91+Y91&gt;0,VLOOKUP($G91,Item!$G:$H,2,FALSE)," ")</f>
        <v xml:space="preserve"> </v>
      </c>
      <c r="AA91" s="9" t="str">
        <f>IF($W91+$X91+Y91&gt;0,VLOOKUP($F91,Item!$A:$B,2,FALSE)," ")</f>
        <v xml:space="preserve"> </v>
      </c>
      <c r="AC91" s="3" t="str">
        <f>IF($AB91&gt;0,VLOOKUP($G91&amp;$L91&amp;$Q91&amp;$V91,Item!$G:$H,2,FALSE)," ")</f>
        <v xml:space="preserve"> </v>
      </c>
      <c r="AD91" s="3" t="str">
        <f>IF($AB91&gt;0,VLOOKUP(MAX($F91,$K91,$P91,$U91),Item!$D:$E,2,FALSE)," ")</f>
        <v xml:space="preserve"> </v>
      </c>
      <c r="AG91" s="3" t="str">
        <f>IF($AE91+$AF91&gt;0,VLOOKUP($G91&amp;$L91&amp;$Q91&amp;$V91,Item!$G:$H,2,FALSE)," ")</f>
        <v xml:space="preserve"> </v>
      </c>
      <c r="AH91" s="3" t="str">
        <f>IF($AE91+AF91&gt;0,VLOOKUP(MAX($F91,$K91,$P91,$U91),Item!$D:$E,2,FALSE)," ")</f>
        <v xml:space="preserve"> </v>
      </c>
      <c r="AI91" s="28" t="str">
        <f t="shared" si="13"/>
        <v xml:space="preserve"> </v>
      </c>
    </row>
    <row r="92" spans="1:35">
      <c r="A92" s="8">
        <v>89</v>
      </c>
      <c r="E92" s="21"/>
      <c r="F92" s="3" t="str">
        <f t="shared" si="9"/>
        <v/>
      </c>
      <c r="J92" s="21"/>
      <c r="K92" s="3" t="str">
        <f t="shared" si="10"/>
        <v/>
      </c>
      <c r="O92" s="21"/>
      <c r="P92" s="3" t="str">
        <f t="shared" si="11"/>
        <v/>
      </c>
      <c r="T92" s="21"/>
      <c r="U92" s="3" t="str">
        <f t="shared" si="12"/>
        <v/>
      </c>
      <c r="Z92" s="9" t="str">
        <f>IF($W92+$X92+Y92&gt;0,VLOOKUP($G92,Item!$G:$H,2,FALSE)," ")</f>
        <v xml:space="preserve"> </v>
      </c>
      <c r="AA92" s="9" t="str">
        <f>IF($W92+$X92+Y92&gt;0,VLOOKUP($F92,Item!$A:$B,2,FALSE)," ")</f>
        <v xml:space="preserve"> </v>
      </c>
      <c r="AC92" s="3" t="str">
        <f>IF($AB92&gt;0,VLOOKUP($G92&amp;$L92&amp;$Q92&amp;$V92,Item!$G:$H,2,FALSE)," ")</f>
        <v xml:space="preserve"> </v>
      </c>
      <c r="AD92" s="3" t="str">
        <f>IF($AB92&gt;0,VLOOKUP(MAX($F92,$K92,$P92,$U92),Item!$D:$E,2,FALSE)," ")</f>
        <v xml:space="preserve"> </v>
      </c>
      <c r="AG92" s="3" t="str">
        <f>IF($AE92+$AF92&gt;0,VLOOKUP($G92&amp;$L92&amp;$Q92&amp;$V92,Item!$G:$H,2,FALSE)," ")</f>
        <v xml:space="preserve"> </v>
      </c>
      <c r="AH92" s="3" t="str">
        <f>IF($AE92+AF92&gt;0,VLOOKUP(MAX($F92,$K92,$P92,$U92),Item!$D:$E,2,FALSE)," ")</f>
        <v xml:space="preserve"> </v>
      </c>
      <c r="AI92" s="28" t="str">
        <f t="shared" si="13"/>
        <v xml:space="preserve"> </v>
      </c>
    </row>
    <row r="93" spans="1:35">
      <c r="A93" s="8">
        <v>90</v>
      </c>
      <c r="E93" s="21"/>
      <c r="F93" s="3" t="str">
        <f t="shared" si="9"/>
        <v/>
      </c>
      <c r="J93" s="21"/>
      <c r="K93" s="3" t="str">
        <f t="shared" si="10"/>
        <v/>
      </c>
      <c r="O93" s="21"/>
      <c r="P93" s="3" t="str">
        <f t="shared" si="11"/>
        <v/>
      </c>
      <c r="T93" s="21"/>
      <c r="U93" s="3" t="str">
        <f t="shared" si="12"/>
        <v/>
      </c>
      <c r="Z93" s="9" t="str">
        <f>IF($W93+$X93+Y93&gt;0,VLOOKUP($G93,Item!$G:$H,2,FALSE)," ")</f>
        <v xml:space="preserve"> </v>
      </c>
      <c r="AA93" s="9" t="str">
        <f>IF($W93+$X93+Y93&gt;0,VLOOKUP($F93,Item!$A:$B,2,FALSE)," ")</f>
        <v xml:space="preserve"> </v>
      </c>
      <c r="AC93" s="3" t="str">
        <f>IF($AB93&gt;0,VLOOKUP($G93&amp;$L93&amp;$Q93&amp;$V93,Item!$G:$H,2,FALSE)," ")</f>
        <v xml:space="preserve"> </v>
      </c>
      <c r="AD93" s="3" t="str">
        <f>IF($AB93&gt;0,VLOOKUP(MAX($F93,$K93,$P93,$U93),Item!$D:$E,2,FALSE)," ")</f>
        <v xml:space="preserve"> </v>
      </c>
      <c r="AG93" s="3" t="str">
        <f>IF($AE93+$AF93&gt;0,VLOOKUP($G93&amp;$L93&amp;$Q93&amp;$V93,Item!$G:$H,2,FALSE)," ")</f>
        <v xml:space="preserve"> </v>
      </c>
      <c r="AH93" s="3" t="str">
        <f>IF($AE93+AF93&gt;0,VLOOKUP(MAX($F93,$K93,$P93,$U93),Item!$D:$E,2,FALSE)," ")</f>
        <v xml:space="preserve"> </v>
      </c>
      <c r="AI93" s="28" t="str">
        <f t="shared" si="13"/>
        <v xml:space="preserve"> </v>
      </c>
    </row>
    <row r="94" spans="1:35">
      <c r="A94" s="8">
        <v>91</v>
      </c>
      <c r="E94" s="21"/>
      <c r="F94" s="3" t="str">
        <f t="shared" si="9"/>
        <v/>
      </c>
      <c r="J94" s="21"/>
      <c r="K94" s="3" t="str">
        <f t="shared" si="10"/>
        <v/>
      </c>
      <c r="O94" s="21"/>
      <c r="P94" s="3" t="str">
        <f t="shared" si="11"/>
        <v/>
      </c>
      <c r="T94" s="21"/>
      <c r="U94" s="3" t="str">
        <f t="shared" si="12"/>
        <v/>
      </c>
      <c r="Z94" s="9" t="str">
        <f>IF($W94+$X94+Y94&gt;0,VLOOKUP($G94,Item!$G:$H,2,FALSE)," ")</f>
        <v xml:space="preserve"> </v>
      </c>
      <c r="AA94" s="9" t="str">
        <f>IF($W94+$X94+Y94&gt;0,VLOOKUP($F94,Item!$A:$B,2,FALSE)," ")</f>
        <v xml:space="preserve"> </v>
      </c>
      <c r="AC94" s="3" t="str">
        <f>IF($AB94&gt;0,VLOOKUP($G94&amp;$L94&amp;$Q94&amp;$V94,Item!$G:$H,2,FALSE)," ")</f>
        <v xml:space="preserve"> </v>
      </c>
      <c r="AD94" s="3" t="str">
        <f>IF($AB94&gt;0,VLOOKUP(MAX($F94,$K94,$P94,$U94),Item!$D:$E,2,FALSE)," ")</f>
        <v xml:space="preserve"> </v>
      </c>
      <c r="AG94" s="3" t="str">
        <f>IF($AE94+$AF94&gt;0,VLOOKUP($G94&amp;$L94&amp;$Q94&amp;$V94,Item!$G:$H,2,FALSE)," ")</f>
        <v xml:space="preserve"> </v>
      </c>
      <c r="AH94" s="3" t="str">
        <f>IF($AE94+AF94&gt;0,VLOOKUP(MAX($F94,$K94,$P94,$U94),Item!$D:$E,2,FALSE)," ")</f>
        <v xml:space="preserve"> </v>
      </c>
      <c r="AI94" s="28" t="str">
        <f t="shared" si="13"/>
        <v xml:space="preserve"> </v>
      </c>
    </row>
    <row r="95" spans="1:35">
      <c r="A95" s="8">
        <v>92</v>
      </c>
      <c r="E95" s="21"/>
      <c r="F95" s="3" t="str">
        <f t="shared" si="9"/>
        <v/>
      </c>
      <c r="J95" s="21"/>
      <c r="K95" s="3" t="str">
        <f t="shared" si="10"/>
        <v/>
      </c>
      <c r="O95" s="21"/>
      <c r="P95" s="3" t="str">
        <f t="shared" si="11"/>
        <v/>
      </c>
      <c r="T95" s="21"/>
      <c r="U95" s="3" t="str">
        <f t="shared" si="12"/>
        <v/>
      </c>
      <c r="Z95" s="9" t="str">
        <f>IF($W95+$X95+Y95&gt;0,VLOOKUP($G95,Item!$G:$H,2,FALSE)," ")</f>
        <v xml:space="preserve"> </v>
      </c>
      <c r="AA95" s="9" t="str">
        <f>IF($W95+$X95+Y95&gt;0,VLOOKUP($F95,Item!$A:$B,2,FALSE)," ")</f>
        <v xml:space="preserve"> </v>
      </c>
      <c r="AC95" s="3" t="str">
        <f>IF($AB95&gt;0,VLOOKUP($G95&amp;$L95&amp;$Q95&amp;$V95,Item!$G:$H,2,FALSE)," ")</f>
        <v xml:space="preserve"> </v>
      </c>
      <c r="AD95" s="3" t="str">
        <f>IF($AB95&gt;0,VLOOKUP(MAX($F95,$K95,$P95,$U95),Item!$D:$E,2,FALSE)," ")</f>
        <v xml:space="preserve"> </v>
      </c>
      <c r="AG95" s="3" t="str">
        <f>IF($AE95+$AF95&gt;0,VLOOKUP($G95&amp;$L95&amp;$Q95&amp;$V95,Item!$G:$H,2,FALSE)," ")</f>
        <v xml:space="preserve"> </v>
      </c>
      <c r="AH95" s="3" t="str">
        <f>IF($AE95+AF95&gt;0,VLOOKUP(MAX($F95,$K95,$P95,$U95),Item!$D:$E,2,FALSE)," ")</f>
        <v xml:space="preserve"> </v>
      </c>
      <c r="AI95" s="28" t="str">
        <f t="shared" si="13"/>
        <v xml:space="preserve"> </v>
      </c>
    </row>
    <row r="96" spans="1:35">
      <c r="A96" s="8">
        <v>93</v>
      </c>
      <c r="E96" s="21"/>
      <c r="F96" s="3" t="str">
        <f t="shared" si="9"/>
        <v/>
      </c>
      <c r="J96" s="21"/>
      <c r="K96" s="3" t="str">
        <f t="shared" si="10"/>
        <v/>
      </c>
      <c r="O96" s="21"/>
      <c r="P96" s="3" t="str">
        <f t="shared" si="11"/>
        <v/>
      </c>
      <c r="T96" s="21"/>
      <c r="U96" s="3" t="str">
        <f t="shared" si="12"/>
        <v/>
      </c>
      <c r="Z96" s="9" t="str">
        <f>IF($W96+$X96+Y96&gt;0,VLOOKUP($G96,Item!$G:$H,2,FALSE)," ")</f>
        <v xml:space="preserve"> </v>
      </c>
      <c r="AA96" s="9" t="str">
        <f>IF($W96+$X96+Y96&gt;0,VLOOKUP($F96,Item!$A:$B,2,FALSE)," ")</f>
        <v xml:space="preserve"> </v>
      </c>
      <c r="AC96" s="3" t="str">
        <f>IF($AB96&gt;0,VLOOKUP($G96&amp;$L96&amp;$Q96&amp;$V96,Item!$G:$H,2,FALSE)," ")</f>
        <v xml:space="preserve"> </v>
      </c>
      <c r="AD96" s="3" t="str">
        <f>IF($AB96&gt;0,VLOOKUP(MAX($F96,$K96,$P96,$U96),Item!$D:$E,2,FALSE)," ")</f>
        <v xml:space="preserve"> </v>
      </c>
      <c r="AG96" s="3" t="str">
        <f>IF($AE96+$AF96&gt;0,VLOOKUP($G96&amp;$L96&amp;$Q96&amp;$V96,Item!$G:$H,2,FALSE)," ")</f>
        <v xml:space="preserve"> </v>
      </c>
      <c r="AH96" s="3" t="str">
        <f>IF($AE96+AF96&gt;0,VLOOKUP(MAX($F96,$K96,$P96,$U96),Item!$D:$E,2,FALSE)," ")</f>
        <v xml:space="preserve"> </v>
      </c>
      <c r="AI96" s="28" t="str">
        <f t="shared" si="13"/>
        <v xml:space="preserve"> </v>
      </c>
    </row>
    <row r="97" spans="1:35">
      <c r="A97" s="8">
        <v>94</v>
      </c>
      <c r="E97" s="21"/>
      <c r="F97" s="3" t="str">
        <f t="shared" si="9"/>
        <v/>
      </c>
      <c r="J97" s="21"/>
      <c r="K97" s="3" t="str">
        <f t="shared" si="10"/>
        <v/>
      </c>
      <c r="O97" s="21"/>
      <c r="P97" s="3" t="str">
        <f t="shared" si="11"/>
        <v/>
      </c>
      <c r="T97" s="21"/>
      <c r="U97" s="3" t="str">
        <f t="shared" si="12"/>
        <v/>
      </c>
      <c r="Z97" s="9" t="str">
        <f>IF($W97+$X97+Y97&gt;0,VLOOKUP($G97,Item!$G:$H,2,FALSE)," ")</f>
        <v xml:space="preserve"> </v>
      </c>
      <c r="AA97" s="9" t="str">
        <f>IF($W97+$X97+Y97&gt;0,VLOOKUP($F97,Item!$A:$B,2,FALSE)," ")</f>
        <v xml:space="preserve"> </v>
      </c>
      <c r="AC97" s="3" t="str">
        <f>IF($AB97&gt;0,VLOOKUP($G97&amp;$L97&amp;$Q97&amp;$V97,Item!$G:$H,2,FALSE)," ")</f>
        <v xml:space="preserve"> </v>
      </c>
      <c r="AD97" s="3" t="str">
        <f>IF($AB97&gt;0,VLOOKUP(MAX($F97,$K97,$P97,$U97),Item!$D:$E,2,FALSE)," ")</f>
        <v xml:space="preserve"> </v>
      </c>
      <c r="AG97" s="3" t="str">
        <f>IF($AE97+$AF97&gt;0,VLOOKUP($G97&amp;$L97&amp;$Q97&amp;$V97,Item!$G:$H,2,FALSE)," ")</f>
        <v xml:space="preserve"> </v>
      </c>
      <c r="AH97" s="3" t="str">
        <f>IF($AE97+AF97&gt;0,VLOOKUP(MAX($F97,$K97,$P97,$U97),Item!$D:$E,2,FALSE)," ")</f>
        <v xml:space="preserve"> </v>
      </c>
      <c r="AI97" s="28" t="str">
        <f t="shared" si="13"/>
        <v xml:space="preserve"> </v>
      </c>
    </row>
    <row r="98" spans="1:35">
      <c r="A98" s="8">
        <v>95</v>
      </c>
      <c r="E98" s="21"/>
      <c r="F98" s="3" t="str">
        <f t="shared" si="9"/>
        <v/>
      </c>
      <c r="J98" s="21"/>
      <c r="K98" s="3" t="str">
        <f t="shared" si="10"/>
        <v/>
      </c>
      <c r="O98" s="21"/>
      <c r="P98" s="3" t="str">
        <f t="shared" si="11"/>
        <v/>
      </c>
      <c r="T98" s="21"/>
      <c r="U98" s="3" t="str">
        <f t="shared" si="12"/>
        <v/>
      </c>
      <c r="Z98" s="9" t="str">
        <f>IF($W98+$X98+Y98&gt;0,VLOOKUP($G98,Item!$G:$H,2,FALSE)," ")</f>
        <v xml:space="preserve"> </v>
      </c>
      <c r="AA98" s="9" t="str">
        <f>IF($W98+$X98+Y98&gt;0,VLOOKUP($F98,Item!$A:$B,2,FALSE)," ")</f>
        <v xml:space="preserve"> </v>
      </c>
      <c r="AC98" s="3" t="str">
        <f>IF($AB98&gt;0,VLOOKUP($G98&amp;$L98&amp;$Q98&amp;$V98,Item!$G:$H,2,FALSE)," ")</f>
        <v xml:space="preserve"> </v>
      </c>
      <c r="AD98" s="3" t="str">
        <f>IF($AB98&gt;0,VLOOKUP(MAX($F98,$K98,$P98,$U98),Item!$D:$E,2,FALSE)," ")</f>
        <v xml:space="preserve"> </v>
      </c>
      <c r="AG98" s="3" t="str">
        <f>IF($AE98+$AF98&gt;0,VLOOKUP($G98&amp;$L98&amp;$Q98&amp;$V98,Item!$G:$H,2,FALSE)," ")</f>
        <v xml:space="preserve"> </v>
      </c>
      <c r="AH98" s="3" t="str">
        <f>IF($AE98+AF98&gt;0,VLOOKUP(MAX($F98,$K98,$P98,$U98),Item!$D:$E,2,FALSE)," ")</f>
        <v xml:space="preserve"> </v>
      </c>
      <c r="AI98" s="28" t="str">
        <f t="shared" si="13"/>
        <v xml:space="preserve"> </v>
      </c>
    </row>
    <row r="99" spans="1:35">
      <c r="A99" s="8">
        <v>96</v>
      </c>
      <c r="E99" s="21"/>
      <c r="F99" s="3" t="str">
        <f t="shared" si="9"/>
        <v/>
      </c>
      <c r="J99" s="21"/>
      <c r="K99" s="3" t="str">
        <f t="shared" si="10"/>
        <v/>
      </c>
      <c r="O99" s="21"/>
      <c r="P99" s="3" t="str">
        <f t="shared" si="11"/>
        <v/>
      </c>
      <c r="T99" s="21"/>
      <c r="U99" s="3" t="str">
        <f t="shared" si="12"/>
        <v/>
      </c>
      <c r="Z99" s="9" t="str">
        <f>IF($W99+$X99+Y99&gt;0,VLOOKUP($G99,Item!$G:$H,2,FALSE)," ")</f>
        <v xml:space="preserve"> </v>
      </c>
      <c r="AA99" s="9" t="str">
        <f>IF($W99+$X99+Y99&gt;0,VLOOKUP($F99,Item!$A:$B,2,FALSE)," ")</f>
        <v xml:space="preserve"> </v>
      </c>
      <c r="AC99" s="3" t="str">
        <f>IF($AB99&gt;0,VLOOKUP($G99&amp;$L99&amp;$Q99&amp;$V99,Item!$G:$H,2,FALSE)," ")</f>
        <v xml:space="preserve"> </v>
      </c>
      <c r="AD99" s="3" t="str">
        <f>IF($AB99&gt;0,VLOOKUP(MAX($F99,$K99,$P99,$U99),Item!$D:$E,2,FALSE)," ")</f>
        <v xml:space="preserve"> </v>
      </c>
      <c r="AG99" s="3" t="str">
        <f>IF($AE99+$AF99&gt;0,VLOOKUP($G99&amp;$L99&amp;$Q99&amp;$V99,Item!$G:$H,2,FALSE)," ")</f>
        <v xml:space="preserve"> </v>
      </c>
      <c r="AH99" s="3" t="str">
        <f>IF($AE99+AF99&gt;0,VLOOKUP(MAX($F99,$K99,$P99,$U99),Item!$D:$E,2,FALSE)," ")</f>
        <v xml:space="preserve"> </v>
      </c>
      <c r="AI99" s="28" t="str">
        <f t="shared" si="13"/>
        <v xml:space="preserve"> </v>
      </c>
    </row>
    <row r="100" spans="1:35">
      <c r="A100" s="8">
        <v>97</v>
      </c>
      <c r="E100" s="21"/>
      <c r="F100" s="3" t="str">
        <f t="shared" si="9"/>
        <v/>
      </c>
      <c r="J100" s="21"/>
      <c r="K100" s="3" t="str">
        <f t="shared" si="10"/>
        <v/>
      </c>
      <c r="O100" s="21"/>
      <c r="P100" s="3" t="str">
        <f t="shared" si="11"/>
        <v/>
      </c>
      <c r="T100" s="21"/>
      <c r="U100" s="3" t="str">
        <f t="shared" si="12"/>
        <v/>
      </c>
      <c r="Z100" s="9" t="str">
        <f>IF($W100+$X100+Y100&gt;0,VLOOKUP($G100,Item!$G:$H,2,FALSE)," ")</f>
        <v xml:space="preserve"> </v>
      </c>
      <c r="AA100" s="9" t="str">
        <f>IF($W100+$X100+Y100&gt;0,VLOOKUP($F100,Item!$A:$B,2,FALSE)," ")</f>
        <v xml:space="preserve"> </v>
      </c>
      <c r="AC100" s="3" t="str">
        <f>IF($AB100&gt;0,VLOOKUP($G100&amp;$L100&amp;$Q100&amp;$V100,Item!$G:$H,2,FALSE)," ")</f>
        <v xml:space="preserve"> </v>
      </c>
      <c r="AD100" s="3" t="str">
        <f>IF($AB100&gt;0,VLOOKUP(MAX($F100,$K100,$P100,$U100),Item!$D:$E,2,FALSE)," ")</f>
        <v xml:space="preserve"> </v>
      </c>
      <c r="AG100" s="3" t="str">
        <f>IF($AE100+$AF100&gt;0,VLOOKUP($G100&amp;$L100&amp;$Q100&amp;$V100,Item!$G:$H,2,FALSE)," ")</f>
        <v xml:space="preserve"> </v>
      </c>
      <c r="AH100" s="3" t="str">
        <f>IF($AE100+AF100&gt;0,VLOOKUP(MAX($F100,$K100,$P100,$U100),Item!$D:$E,2,FALSE)," ")</f>
        <v xml:space="preserve"> </v>
      </c>
      <c r="AI100" s="28" t="str">
        <f t="shared" si="13"/>
        <v xml:space="preserve"> </v>
      </c>
    </row>
    <row r="101" spans="1:35">
      <c r="A101" s="8">
        <v>98</v>
      </c>
      <c r="E101" s="21"/>
      <c r="F101" s="3" t="str">
        <f t="shared" si="9"/>
        <v/>
      </c>
      <c r="J101" s="21"/>
      <c r="K101" s="3" t="str">
        <f t="shared" si="10"/>
        <v/>
      </c>
      <c r="O101" s="21"/>
      <c r="P101" s="3" t="str">
        <f t="shared" si="11"/>
        <v/>
      </c>
      <c r="T101" s="21"/>
      <c r="U101" s="3" t="str">
        <f t="shared" si="12"/>
        <v/>
      </c>
      <c r="Z101" s="9" t="str">
        <f>IF($W101+$X101+Y101&gt;0,VLOOKUP($G101,Item!$G:$H,2,FALSE)," ")</f>
        <v xml:space="preserve"> </v>
      </c>
      <c r="AA101" s="9" t="str">
        <f>IF($W101+$X101+Y101&gt;0,VLOOKUP($F101,Item!$A:$B,2,FALSE)," ")</f>
        <v xml:space="preserve"> </v>
      </c>
      <c r="AC101" s="3" t="str">
        <f>IF($AB101&gt;0,VLOOKUP($G101&amp;$L101&amp;$Q101&amp;$V101,Item!$G:$H,2,FALSE)," ")</f>
        <v xml:space="preserve"> </v>
      </c>
      <c r="AD101" s="3" t="str">
        <f>IF($AB101&gt;0,VLOOKUP(MAX($F101,$K101,$P101,$U101),Item!$D:$E,2,FALSE)," ")</f>
        <v xml:space="preserve"> </v>
      </c>
      <c r="AG101" s="3" t="str">
        <f>IF($AE101+$AF101&gt;0,VLOOKUP($G101&amp;$L101&amp;$Q101&amp;$V101,Item!$G:$H,2,FALSE)," ")</f>
        <v xml:space="preserve"> </v>
      </c>
      <c r="AH101" s="3" t="str">
        <f>IF($AE101+AF101&gt;0,VLOOKUP(MAX($F101,$K101,$P101,$U101),Item!$D:$E,2,FALSE)," ")</f>
        <v xml:space="preserve"> </v>
      </c>
      <c r="AI101" s="28" t="str">
        <f t="shared" si="13"/>
        <v xml:space="preserve"> </v>
      </c>
    </row>
    <row r="102" spans="1:35">
      <c r="A102" s="8">
        <v>99</v>
      </c>
      <c r="E102" s="21"/>
      <c r="F102" s="3" t="str">
        <f t="shared" si="9"/>
        <v/>
      </c>
      <c r="J102" s="21"/>
      <c r="K102" s="3" t="str">
        <f t="shared" si="10"/>
        <v/>
      </c>
      <c r="O102" s="21"/>
      <c r="P102" s="3" t="str">
        <f t="shared" si="11"/>
        <v/>
      </c>
      <c r="T102" s="21"/>
      <c r="U102" s="3" t="str">
        <f t="shared" si="12"/>
        <v/>
      </c>
      <c r="Z102" s="9" t="str">
        <f>IF($W102+$X102+Y102&gt;0,VLOOKUP($G102,Item!$G:$H,2,FALSE)," ")</f>
        <v xml:space="preserve"> </v>
      </c>
      <c r="AA102" s="9" t="str">
        <f>IF($W102+$X102+Y102&gt;0,VLOOKUP($F102,Item!$A:$B,2,FALSE)," ")</f>
        <v xml:space="preserve"> </v>
      </c>
      <c r="AC102" s="3" t="str">
        <f>IF($AB102&gt;0,VLOOKUP($G102&amp;$L102&amp;$Q102&amp;$V102,Item!$G:$H,2,FALSE)," ")</f>
        <v xml:space="preserve"> </v>
      </c>
      <c r="AD102" s="3" t="str">
        <f>IF($AB102&gt;0,VLOOKUP(MAX($F102,$K102,$P102,$U102),Item!$D:$E,2,FALSE)," ")</f>
        <v xml:space="preserve"> </v>
      </c>
      <c r="AG102" s="3" t="str">
        <f>IF($AE102+$AF102&gt;0,VLOOKUP($G102&amp;$L102&amp;$Q102&amp;$V102,Item!$G:$H,2,FALSE)," ")</f>
        <v xml:space="preserve"> </v>
      </c>
      <c r="AH102" s="3" t="str">
        <f>IF($AE102+AF102&gt;0,VLOOKUP(MAX($F102,$K102,$P102,$U102),Item!$D:$E,2,FALSE)," ")</f>
        <v xml:space="preserve"> </v>
      </c>
      <c r="AI102" s="28" t="str">
        <f t="shared" si="13"/>
        <v xml:space="preserve"> </v>
      </c>
    </row>
    <row r="103" spans="1:35">
      <c r="A103" s="8">
        <v>100</v>
      </c>
      <c r="E103" s="21"/>
      <c r="F103" s="3" t="str">
        <f t="shared" si="9"/>
        <v/>
      </c>
      <c r="J103" s="21"/>
      <c r="K103" s="3" t="str">
        <f t="shared" si="10"/>
        <v/>
      </c>
      <c r="O103" s="21"/>
      <c r="P103" s="3" t="str">
        <f t="shared" si="11"/>
        <v/>
      </c>
      <c r="T103" s="21"/>
      <c r="U103" s="3" t="str">
        <f t="shared" si="12"/>
        <v/>
      </c>
      <c r="Z103" s="9" t="str">
        <f>IF($W103+$X103+Y103&gt;0,VLOOKUP($G103,Item!$G:$H,2,FALSE)," ")</f>
        <v xml:space="preserve"> </v>
      </c>
      <c r="AA103" s="9" t="str">
        <f>IF($W103+$X103+Y103&gt;0,VLOOKUP($F103,Item!$A:$B,2,FALSE)," ")</f>
        <v xml:space="preserve"> </v>
      </c>
      <c r="AC103" s="3" t="str">
        <f>IF($AB103&gt;0,VLOOKUP($G103&amp;$L103&amp;$Q103&amp;$V103,Item!$G:$H,2,FALSE)," ")</f>
        <v xml:space="preserve"> </v>
      </c>
      <c r="AD103" s="3" t="str">
        <f>IF($AB103&gt;0,VLOOKUP(MAX($F103,$K103,$P103,$U103),Item!$D:$E,2,FALSE)," ")</f>
        <v xml:space="preserve"> </v>
      </c>
      <c r="AG103" s="3" t="str">
        <f>IF($AE103+$AF103&gt;0,VLOOKUP($G103&amp;$L103&amp;$Q103&amp;$V103,Item!$G:$H,2,FALSE)," ")</f>
        <v xml:space="preserve"> </v>
      </c>
      <c r="AH103" s="3" t="str">
        <f>IF($AE103+AF103&gt;0,VLOOKUP(MAX($F103,$K103,$P103,$U103),Item!$D:$E,2,FALSE)," ")</f>
        <v xml:space="preserve"> </v>
      </c>
      <c r="AI103" s="28" t="str">
        <f t="shared" si="13"/>
        <v xml:space="preserve"> </v>
      </c>
    </row>
    <row r="104" spans="1:35">
      <c r="E104" s="21"/>
      <c r="F104" s="3" t="str">
        <f t="shared" si="9"/>
        <v/>
      </c>
      <c r="J104" s="21"/>
      <c r="K104" s="3" t="str">
        <f t="shared" si="10"/>
        <v/>
      </c>
      <c r="O104" s="21"/>
      <c r="P104" s="3" t="str">
        <f t="shared" si="11"/>
        <v/>
      </c>
      <c r="T104" s="21"/>
      <c r="U104" s="3" t="str">
        <f t="shared" si="12"/>
        <v/>
      </c>
      <c r="Z104" s="9" t="str">
        <f>IF($W104+$X104+Y104&gt;0,VLOOKUP($G104,Item!$G:$H,2,FALSE)," ")</f>
        <v xml:space="preserve"> </v>
      </c>
      <c r="AA104" s="9" t="str">
        <f>IF($W104+$X104+Y104&gt;0,VLOOKUP($F104,Item!$A:$B,2,FALSE)," ")</f>
        <v xml:space="preserve"> </v>
      </c>
      <c r="AC104" s="3" t="str">
        <f>IF($AB104&gt;0,VLOOKUP($G104&amp;$L104&amp;$Q104&amp;$V104,Item!$G:$H,2,FALSE)," ")</f>
        <v xml:space="preserve"> </v>
      </c>
      <c r="AD104" s="3" t="str">
        <f>IF($AB104&gt;0,VLOOKUP(MAX($F104,$K104,$P104,$U104),Item!$D:$E,2,FALSE)," ")</f>
        <v xml:space="preserve"> </v>
      </c>
      <c r="AG104" s="3" t="str">
        <f>IF($AE104+$AF104&gt;0,VLOOKUP($G104&amp;$L104&amp;$Q104&amp;$V104,Item!$G:$H,2,FALSE)," ")</f>
        <v xml:space="preserve"> </v>
      </c>
      <c r="AH104" s="3" t="str">
        <f>IF($AE104+AF104&gt;0,VLOOKUP(MAX($F104,$K104,$P104,$U104),Item!$D:$E,2,FALSE)," ")</f>
        <v xml:space="preserve"> </v>
      </c>
    </row>
    <row r="105" spans="1:35">
      <c r="E105" s="21"/>
      <c r="F105" s="3" t="str">
        <f t="shared" si="9"/>
        <v/>
      </c>
      <c r="J105" s="21"/>
      <c r="K105" s="3" t="str">
        <f t="shared" si="10"/>
        <v/>
      </c>
      <c r="O105" s="21"/>
      <c r="P105" s="3" t="str">
        <f t="shared" si="11"/>
        <v/>
      </c>
      <c r="T105" s="21"/>
      <c r="U105" s="3" t="str">
        <f t="shared" si="12"/>
        <v/>
      </c>
      <c r="Z105" s="9" t="str">
        <f>IF($W105+$X105+Y105&gt;0,VLOOKUP($G105,Item!$G:$H,2,FALSE)," ")</f>
        <v xml:space="preserve"> </v>
      </c>
      <c r="AA105" s="9" t="str">
        <f>IF($W105+$X105+Y105&gt;0,VLOOKUP($F105,Item!$A:$B,2,FALSE)," ")</f>
        <v xml:space="preserve"> </v>
      </c>
      <c r="AC105" s="3" t="str">
        <f>IF($AB105&gt;0,VLOOKUP($G105&amp;$L105&amp;$Q105&amp;$V105,Item!$G:$H,2,FALSE)," ")</f>
        <v xml:space="preserve"> </v>
      </c>
      <c r="AD105" s="3" t="str">
        <f>IF($AB105&gt;0,VLOOKUP(MAX($F105,$K105,$P105,$U105),Item!$D:$E,2,FALSE)," ")</f>
        <v xml:space="preserve"> </v>
      </c>
      <c r="AG105" s="3" t="str">
        <f>IF($AE105+$AF105&gt;0,VLOOKUP($G105&amp;$L105&amp;$Q105&amp;$V105,Item!$G:$H,2,FALSE)," ")</f>
        <v xml:space="preserve"> </v>
      </c>
      <c r="AH105" s="3" t="str">
        <f>IF($AE105+AF105&gt;0,VLOOKUP(MAX($F105,$K105,$P105,$U105),Item!$D:$E,2,FALSE)," ")</f>
        <v xml:space="preserve"> </v>
      </c>
    </row>
    <row r="106" spans="1:35">
      <c r="E106" s="21"/>
      <c r="F106" s="3" t="str">
        <f t="shared" si="9"/>
        <v/>
      </c>
      <c r="J106" s="21"/>
      <c r="K106" s="3" t="str">
        <f t="shared" si="10"/>
        <v/>
      </c>
      <c r="O106" s="21"/>
      <c r="P106" s="3" t="str">
        <f t="shared" si="11"/>
        <v/>
      </c>
      <c r="T106" s="21"/>
      <c r="U106" s="3" t="str">
        <f t="shared" si="12"/>
        <v/>
      </c>
      <c r="Z106" s="9" t="str">
        <f>IF($W106+$X106+Y106&gt;0,VLOOKUP($G106,Item!$G:$H,2,FALSE)," ")</f>
        <v xml:space="preserve"> </v>
      </c>
      <c r="AA106" s="9" t="str">
        <f>IF($W106+$X106+Y106&gt;0,VLOOKUP($F106,Item!$A:$B,2,FALSE)," ")</f>
        <v xml:space="preserve"> </v>
      </c>
      <c r="AC106" s="3" t="str">
        <f>IF($AB106&gt;0,VLOOKUP($G106&amp;$L106&amp;$Q106&amp;$V106,Item!$G:$H,2,FALSE)," ")</f>
        <v xml:space="preserve"> </v>
      </c>
      <c r="AD106" s="3" t="str">
        <f>IF($AB106&gt;0,VLOOKUP(MAX($F106,$K106,$P106,$U106),Item!$D:$E,2,FALSE)," ")</f>
        <v xml:space="preserve"> </v>
      </c>
      <c r="AG106" s="3" t="str">
        <f>IF($AE106+$AF106&gt;0,VLOOKUP($G106&amp;$L106&amp;$Q106&amp;$V106,Item!$G:$H,2,FALSE)," ")</f>
        <v xml:space="preserve"> </v>
      </c>
      <c r="AH106" s="3" t="str">
        <f>IF($AE106+AF106&gt;0,VLOOKUP(MAX($F106,$K106,$P106,$U106),Item!$D:$E,2,FALSE)," ")</f>
        <v xml:space="preserve"> </v>
      </c>
    </row>
    <row r="107" spans="1:35">
      <c r="E107" s="21"/>
      <c r="F107" s="3" t="str">
        <f t="shared" si="9"/>
        <v/>
      </c>
      <c r="J107" s="21"/>
      <c r="K107" s="3" t="str">
        <f t="shared" si="10"/>
        <v/>
      </c>
      <c r="O107" s="21"/>
      <c r="P107" s="3" t="str">
        <f t="shared" si="11"/>
        <v/>
      </c>
      <c r="T107" s="21"/>
      <c r="U107" s="3" t="str">
        <f t="shared" si="12"/>
        <v/>
      </c>
      <c r="Z107" s="9" t="str">
        <f>IF($W107+$X107+Y107&gt;0,VLOOKUP($G107,Item!$G:$H,2,FALSE)," ")</f>
        <v xml:space="preserve"> </v>
      </c>
      <c r="AA107" s="9" t="str">
        <f>IF($W107+$X107+Y107&gt;0,VLOOKUP($F107,Item!$A:$B,2,FALSE)," ")</f>
        <v xml:space="preserve"> </v>
      </c>
      <c r="AC107" s="3" t="str">
        <f>IF($AB107&gt;0,VLOOKUP($G107&amp;$L107&amp;$Q107&amp;$V107,Item!$G:$H,2,FALSE)," ")</f>
        <v xml:space="preserve"> </v>
      </c>
      <c r="AD107" s="3" t="str">
        <f>IF($AB107&gt;0,VLOOKUP(MAX($F107,$K107,$P107,$U107),Item!$D:$E,2,FALSE)," ")</f>
        <v xml:space="preserve"> </v>
      </c>
      <c r="AG107" s="3" t="str">
        <f>IF($AE107+$AF107&gt;0,VLOOKUP($G107&amp;$L107&amp;$Q107&amp;$V107,Item!$G:$H,2,FALSE)," ")</f>
        <v xml:space="preserve"> </v>
      </c>
      <c r="AH107" s="3" t="str">
        <f>IF($AE107+AF107&gt;0,VLOOKUP(MAX($F107,$K107,$P107,$U107),Item!$D:$E,2,FALSE)," ")</f>
        <v xml:space="preserve"> </v>
      </c>
    </row>
    <row r="108" spans="1:35">
      <c r="E108" s="21"/>
      <c r="F108" s="3" t="str">
        <f t="shared" si="9"/>
        <v/>
      </c>
      <c r="J108" s="21"/>
      <c r="K108" s="3" t="str">
        <f t="shared" si="10"/>
        <v/>
      </c>
      <c r="O108" s="21"/>
      <c r="P108" s="3" t="str">
        <f t="shared" si="11"/>
        <v/>
      </c>
      <c r="T108" s="21"/>
      <c r="U108" s="3" t="str">
        <f t="shared" si="12"/>
        <v/>
      </c>
      <c r="Z108" s="9" t="str">
        <f>IF($W108+$X108+Y108&gt;0,VLOOKUP($G108,Item!$G:$H,2,FALSE)," ")</f>
        <v xml:space="preserve"> </v>
      </c>
      <c r="AA108" s="9" t="str">
        <f>IF($W108+$X108+Y108&gt;0,VLOOKUP($F108,Item!$A:$B,2,FALSE)," ")</f>
        <v xml:space="preserve"> </v>
      </c>
      <c r="AC108" s="3" t="str">
        <f>IF($AB108&gt;0,VLOOKUP($G108&amp;$L108&amp;$Q108&amp;$V108,Item!$G:$H,2,FALSE)," ")</f>
        <v xml:space="preserve"> </v>
      </c>
      <c r="AD108" s="3" t="str">
        <f>IF($AB108&gt;0,VLOOKUP(MAX($F108,$K108,$P108,$U108),Item!$D:$E,2,FALSE)," ")</f>
        <v xml:space="preserve"> </v>
      </c>
      <c r="AG108" s="3" t="str">
        <f>IF($AE108+$AF108&gt;0,VLOOKUP($G108&amp;$L108&amp;$Q108&amp;$V108,Item!$G:$H,2,FALSE)," ")</f>
        <v xml:space="preserve"> </v>
      </c>
      <c r="AH108" s="3" t="str">
        <f>IF($AE108+AF108&gt;0,VLOOKUP(MAX($F108,$K108,$P108,$U108),Item!$D:$E,2,FALSE)," ")</f>
        <v xml:space="preserve"> </v>
      </c>
    </row>
    <row r="109" spans="1:35">
      <c r="E109" s="21"/>
      <c r="F109" s="3" t="str">
        <f t="shared" si="9"/>
        <v/>
      </c>
      <c r="J109" s="21"/>
      <c r="K109" s="3" t="str">
        <f t="shared" si="10"/>
        <v/>
      </c>
      <c r="O109" s="21"/>
      <c r="P109" s="3" t="str">
        <f t="shared" si="11"/>
        <v/>
      </c>
      <c r="T109" s="21"/>
      <c r="U109" s="3" t="str">
        <f t="shared" si="12"/>
        <v/>
      </c>
      <c r="Z109" s="9" t="str">
        <f>IF($W109+$X109+Y109&gt;0,VLOOKUP($G109,Item!$G:$H,2,FALSE)," ")</f>
        <v xml:space="preserve"> </v>
      </c>
      <c r="AA109" s="9" t="str">
        <f>IF($W109+$X109+Y109&gt;0,VLOOKUP($F109,Item!$A:$B,2,FALSE)," ")</f>
        <v xml:space="preserve"> </v>
      </c>
      <c r="AC109" s="3" t="str">
        <f>IF($AB109&gt;0,VLOOKUP($G109&amp;$L109&amp;$Q109&amp;$V109,Item!$G:$H,2,FALSE)," ")</f>
        <v xml:space="preserve"> </v>
      </c>
      <c r="AD109" s="3" t="str">
        <f>IF($AB109&gt;0,VLOOKUP(MAX($F109,$K109,$P109,$U109),Item!$D:$E,2,FALSE)," ")</f>
        <v xml:space="preserve"> </v>
      </c>
      <c r="AG109" s="3" t="str">
        <f>IF($AE109+$AF109&gt;0,VLOOKUP($G109&amp;$L109&amp;$Q109&amp;$V109,Item!$G:$H,2,FALSE)," ")</f>
        <v xml:space="preserve"> </v>
      </c>
      <c r="AH109" s="3" t="str">
        <f>IF($AE109+AF109&gt;0,VLOOKUP(MAX($F109,$K109,$P109,$U109),Item!$D:$E,2,FALSE)," ")</f>
        <v xml:space="preserve"> </v>
      </c>
    </row>
    <row r="110" spans="1:35">
      <c r="E110" s="21"/>
      <c r="F110" s="3" t="str">
        <f t="shared" si="9"/>
        <v/>
      </c>
      <c r="J110" s="21"/>
      <c r="K110" s="3" t="str">
        <f t="shared" si="10"/>
        <v/>
      </c>
      <c r="O110" s="21"/>
      <c r="P110" s="3" t="str">
        <f t="shared" si="11"/>
        <v/>
      </c>
      <c r="T110" s="21"/>
      <c r="U110" s="3" t="str">
        <f t="shared" si="12"/>
        <v/>
      </c>
      <c r="Z110" s="9" t="str">
        <f>IF($W110+$X110+Y110&gt;0,VLOOKUP($G110,Item!$G:$H,2,FALSE)," ")</f>
        <v xml:space="preserve"> </v>
      </c>
      <c r="AA110" s="9" t="str">
        <f>IF($W110+$X110+Y110&gt;0,VLOOKUP($F110,Item!$A:$B,2,FALSE)," ")</f>
        <v xml:space="preserve"> </v>
      </c>
      <c r="AC110" s="3" t="str">
        <f>IF($AB110&gt;0,VLOOKUP($G110&amp;$L110&amp;$Q110&amp;$V110,Item!$G:$H,2,FALSE)," ")</f>
        <v xml:space="preserve"> </v>
      </c>
      <c r="AD110" s="3" t="str">
        <f>IF($AB110&gt;0,VLOOKUP(MAX($F110,$K110,$P110,$U110),Item!$D:$E,2,FALSE)," ")</f>
        <v xml:space="preserve"> </v>
      </c>
      <c r="AG110" s="3" t="str">
        <f>IF($AE110+$AF110&gt;0,VLOOKUP($G110&amp;$L110&amp;$Q110&amp;$V110,Item!$G:$H,2,FALSE)," ")</f>
        <v xml:space="preserve"> </v>
      </c>
      <c r="AH110" s="3" t="str">
        <f>IF($AE110+AF110&gt;0,VLOOKUP(MAX($F110,$K110,$P110,$U110),Item!$D:$E,2,FALSE)," ")</f>
        <v xml:space="preserve"> </v>
      </c>
    </row>
    <row r="111" spans="1:35">
      <c r="E111" s="21"/>
      <c r="F111" s="3" t="str">
        <f t="shared" si="9"/>
        <v/>
      </c>
      <c r="J111" s="21"/>
      <c r="K111" s="3" t="str">
        <f t="shared" si="10"/>
        <v/>
      </c>
      <c r="O111" s="21"/>
      <c r="P111" s="3" t="str">
        <f t="shared" si="11"/>
        <v/>
      </c>
      <c r="T111" s="21"/>
      <c r="U111" s="3" t="str">
        <f t="shared" si="12"/>
        <v/>
      </c>
      <c r="Z111" s="9" t="str">
        <f>IF($W111+$X111+Y111&gt;0,VLOOKUP($G111,Item!$G:$H,2,FALSE)," ")</f>
        <v xml:space="preserve"> </v>
      </c>
      <c r="AA111" s="9" t="str">
        <f>IF($W111+$X111+Y111&gt;0,VLOOKUP($F111,Item!$A:$B,2,FALSE)," ")</f>
        <v xml:space="preserve"> </v>
      </c>
      <c r="AC111" s="3" t="str">
        <f>IF($AB111&gt;0,VLOOKUP($G111&amp;$L111&amp;$Q111&amp;$V111,Item!$G:$H,2,FALSE)," ")</f>
        <v xml:space="preserve"> </v>
      </c>
      <c r="AD111" s="3" t="str">
        <f>IF($AB111&gt;0,VLOOKUP(MAX($F111,$K111,$P111,$U111),Item!$D:$E,2,FALSE)," ")</f>
        <v xml:space="preserve"> </v>
      </c>
      <c r="AG111" s="3" t="str">
        <f>IF($AE111+$AF111&gt;0,VLOOKUP($G111&amp;$L111&amp;$Q111&amp;$V111,Item!$G:$H,2,FALSE)," ")</f>
        <v xml:space="preserve"> </v>
      </c>
      <c r="AH111" s="3" t="str">
        <f>IF($AE111+AF111&gt;0,VLOOKUP(MAX($F111,$K111,$P111,$U111),Item!$D:$E,2,FALSE)," ")</f>
        <v xml:space="preserve"> </v>
      </c>
    </row>
    <row r="112" spans="1:35">
      <c r="E112" s="21"/>
      <c r="F112" s="3" t="str">
        <f t="shared" si="9"/>
        <v/>
      </c>
      <c r="J112" s="21"/>
      <c r="K112" s="3" t="str">
        <f t="shared" si="10"/>
        <v/>
      </c>
      <c r="O112" s="21"/>
      <c r="P112" s="3" t="str">
        <f t="shared" si="11"/>
        <v/>
      </c>
      <c r="T112" s="21"/>
      <c r="U112" s="3" t="str">
        <f t="shared" si="12"/>
        <v/>
      </c>
      <c r="Z112" s="9" t="str">
        <f>IF($W112+$X112+Y112&gt;0,VLOOKUP($G112,Item!$G:$H,2,FALSE)," ")</f>
        <v xml:space="preserve"> </v>
      </c>
      <c r="AA112" s="9" t="str">
        <f>IF($W112+$X112+Y112&gt;0,VLOOKUP($F112,Item!$A:$B,2,FALSE)," ")</f>
        <v xml:space="preserve"> </v>
      </c>
      <c r="AC112" s="3" t="str">
        <f>IF($AB112&gt;0,VLOOKUP($G112&amp;$L112&amp;$Q112&amp;$V112,Item!$G:$H,2,FALSE)," ")</f>
        <v xml:space="preserve"> </v>
      </c>
      <c r="AD112" s="3" t="str">
        <f>IF($AB112&gt;0,VLOOKUP(MAX($F112,$K112,$P112,$U112),Item!$D:$E,2,FALSE)," ")</f>
        <v xml:space="preserve"> </v>
      </c>
      <c r="AG112" s="3" t="str">
        <f>IF($AE112+$AF112&gt;0,VLOOKUP($G112&amp;$L112&amp;$Q112&amp;$V112,Item!$G:$H,2,FALSE)," ")</f>
        <v xml:space="preserve"> </v>
      </c>
      <c r="AH112" s="3" t="str">
        <f>IF($AE112+AF112&gt;0,VLOOKUP(MAX($F112,$K112,$P112,$U112),Item!$D:$E,2,FALSE)," ")</f>
        <v xml:space="preserve"> </v>
      </c>
    </row>
    <row r="113" spans="5:34">
      <c r="E113" s="21"/>
      <c r="F113" s="3" t="str">
        <f t="shared" si="9"/>
        <v/>
      </c>
      <c r="J113" s="21"/>
      <c r="K113" s="3" t="str">
        <f t="shared" si="10"/>
        <v/>
      </c>
      <c r="O113" s="21"/>
      <c r="P113" s="3" t="str">
        <f t="shared" si="11"/>
        <v/>
      </c>
      <c r="T113" s="21"/>
      <c r="U113" s="3" t="str">
        <f t="shared" si="12"/>
        <v/>
      </c>
      <c r="Z113" s="9" t="str">
        <f>IF($W113+$X113+Y113&gt;0,VLOOKUP($G113,Item!$G:$H,2,FALSE)," ")</f>
        <v xml:space="preserve"> </v>
      </c>
      <c r="AA113" s="9" t="str">
        <f>IF($W113+$X113+Y113&gt;0,VLOOKUP($F113,Item!$A:$B,2,FALSE)," ")</f>
        <v xml:space="preserve"> </v>
      </c>
      <c r="AC113" s="3" t="str">
        <f>IF($AB113&gt;0,VLOOKUP($G113&amp;$L113&amp;$Q113&amp;$V113,Item!$G:$H,2,FALSE)," ")</f>
        <v xml:space="preserve"> </v>
      </c>
      <c r="AD113" s="3" t="str">
        <f>IF($AB113&gt;0,VLOOKUP(MAX($F113,$K113,$P113,$U113),Item!$D:$E,2,FALSE)," ")</f>
        <v xml:space="preserve"> </v>
      </c>
      <c r="AG113" s="3" t="str">
        <f>IF($AE113+$AF113&gt;0,VLOOKUP($G113&amp;$L113&amp;$Q113&amp;$V113,Item!$G:$H,2,FALSE)," ")</f>
        <v xml:space="preserve"> </v>
      </c>
      <c r="AH113" s="3" t="str">
        <f>IF($AE113+AF113&gt;0,VLOOKUP(MAX($F113,$K113,$P113,$U113),Item!$D:$E,2,FALSE)," ")</f>
        <v xml:space="preserve"> </v>
      </c>
    </row>
    <row r="114" spans="5:34">
      <c r="E114" s="21"/>
      <c r="F114" s="3" t="str">
        <f t="shared" si="9"/>
        <v/>
      </c>
      <c r="J114" s="21"/>
      <c r="K114" s="3" t="str">
        <f t="shared" si="10"/>
        <v/>
      </c>
      <c r="O114" s="21"/>
      <c r="P114" s="3" t="str">
        <f t="shared" si="11"/>
        <v/>
      </c>
      <c r="T114" s="21"/>
      <c r="U114" s="3" t="str">
        <f t="shared" si="12"/>
        <v/>
      </c>
      <c r="Z114" s="9" t="str">
        <f>IF($W114+$X114+Y114&gt;0,VLOOKUP($G114,Item!$G:$H,2,FALSE)," ")</f>
        <v xml:space="preserve"> </v>
      </c>
      <c r="AA114" s="9" t="str">
        <f>IF($W114+$X114+Y114&gt;0,VLOOKUP($F114,Item!$A:$B,2,FALSE)," ")</f>
        <v xml:space="preserve"> </v>
      </c>
      <c r="AC114" s="3" t="str">
        <f>IF($AB114&gt;0,VLOOKUP($G114&amp;$L114&amp;$Q114&amp;$V114,Item!$G:$H,2,FALSE)," ")</f>
        <v xml:space="preserve"> </v>
      </c>
      <c r="AD114" s="3" t="str">
        <f>IF($AB114&gt;0,VLOOKUP(MAX($F114,$K114,$P114,$U114),Item!$D:$E,2,FALSE)," ")</f>
        <v xml:space="preserve"> </v>
      </c>
      <c r="AG114" s="3" t="str">
        <f>IF($AE114+$AF114&gt;0,VLOOKUP($G114&amp;$L114&amp;$Q114&amp;$V114,Item!$G:$H,2,FALSE)," ")</f>
        <v xml:space="preserve"> </v>
      </c>
      <c r="AH114" s="3" t="str">
        <f>IF($AE114+AF114&gt;0,VLOOKUP(MAX($F114,$K114,$P114,$U114),Item!$D:$E,2,FALSE)," ")</f>
        <v xml:space="preserve"> </v>
      </c>
    </row>
    <row r="115" spans="5:34">
      <c r="E115" s="21"/>
      <c r="F115" s="3" t="str">
        <f t="shared" si="9"/>
        <v/>
      </c>
      <c r="J115" s="21"/>
      <c r="K115" s="3" t="str">
        <f t="shared" si="10"/>
        <v/>
      </c>
      <c r="O115" s="21"/>
      <c r="P115" s="3" t="str">
        <f t="shared" si="11"/>
        <v/>
      </c>
      <c r="T115" s="21"/>
      <c r="U115" s="3" t="str">
        <f t="shared" si="12"/>
        <v/>
      </c>
      <c r="Z115" s="9" t="str">
        <f>IF($W115+$X115+Y115&gt;0,VLOOKUP($G115,Item!$G:$H,2,FALSE)," ")</f>
        <v xml:space="preserve"> </v>
      </c>
      <c r="AA115" s="9" t="str">
        <f>IF($W115+$X115+Y115&gt;0,VLOOKUP($F115,Item!$A:$B,2,FALSE)," ")</f>
        <v xml:space="preserve"> </v>
      </c>
      <c r="AC115" s="3" t="str">
        <f>IF($AB115&gt;0,VLOOKUP($G115&amp;$L115&amp;$Q115&amp;$V115,Item!$G:$H,2,FALSE)," ")</f>
        <v xml:space="preserve"> </v>
      </c>
      <c r="AD115" s="3" t="str">
        <f>IF($AB115&gt;0,VLOOKUP(MAX($F115,$K115,$P115,$U115),Item!$D:$E,2,FALSE)," ")</f>
        <v xml:space="preserve"> </v>
      </c>
      <c r="AG115" s="3" t="str">
        <f>IF($AE115+$AF115&gt;0,VLOOKUP($G115&amp;$L115&amp;$Q115&amp;$V115,Item!$G:$H,2,FALSE)," ")</f>
        <v xml:space="preserve"> </v>
      </c>
      <c r="AH115" s="3" t="str">
        <f>IF($AE115+AF115&gt;0,VLOOKUP(MAX($F115,$K115,$P115,$U115),Item!$D:$E,2,FALSE)," ")</f>
        <v xml:space="preserve"> </v>
      </c>
    </row>
    <row r="116" spans="5:34">
      <c r="E116" s="21"/>
      <c r="F116" s="3" t="str">
        <f t="shared" si="9"/>
        <v/>
      </c>
      <c r="J116" s="21"/>
      <c r="K116" s="3" t="str">
        <f t="shared" si="10"/>
        <v/>
      </c>
      <c r="O116" s="21"/>
      <c r="P116" s="3" t="str">
        <f t="shared" si="11"/>
        <v/>
      </c>
      <c r="T116" s="21"/>
      <c r="U116" s="3" t="str">
        <f t="shared" si="12"/>
        <v/>
      </c>
      <c r="Z116" s="9" t="str">
        <f>IF($W116+$X116+Y116&gt;0,VLOOKUP($G116,Item!$G:$H,2,FALSE)," ")</f>
        <v xml:space="preserve"> </v>
      </c>
      <c r="AA116" s="9" t="str">
        <f>IF($W116+$X116+Y116&gt;0,VLOOKUP($F116,Item!$A:$B,2,FALSE)," ")</f>
        <v xml:space="preserve"> </v>
      </c>
      <c r="AC116" s="3" t="str">
        <f>IF($AB116&gt;0,VLOOKUP($G116&amp;$L116&amp;$Q116&amp;$V116,Item!$G:$H,2,FALSE)," ")</f>
        <v xml:space="preserve"> </v>
      </c>
      <c r="AD116" s="3" t="str">
        <f>IF($AB116&gt;0,VLOOKUP(MAX($F116,$K116,$P116,$U116),Item!$D:$E,2,FALSE)," ")</f>
        <v xml:space="preserve"> </v>
      </c>
      <c r="AG116" s="3" t="str">
        <f>IF($AE116+$AF116&gt;0,VLOOKUP($G116&amp;$L116&amp;$Q116&amp;$V116,Item!$G:$H,2,FALSE)," ")</f>
        <v xml:space="preserve"> </v>
      </c>
      <c r="AH116" s="3" t="str">
        <f>IF($AE116+AF116&gt;0,VLOOKUP(MAX($F116,$K116,$P116,$U116),Item!$D:$E,2,FALSE)," ")</f>
        <v xml:space="preserve"> </v>
      </c>
    </row>
    <row r="117" spans="5:34">
      <c r="E117" s="21"/>
      <c r="F117" s="3" t="str">
        <f t="shared" si="9"/>
        <v/>
      </c>
      <c r="J117" s="21"/>
      <c r="K117" s="3" t="str">
        <f t="shared" si="10"/>
        <v/>
      </c>
      <c r="O117" s="21"/>
      <c r="P117" s="3" t="str">
        <f t="shared" si="11"/>
        <v/>
      </c>
      <c r="T117" s="21"/>
      <c r="U117" s="3" t="str">
        <f t="shared" si="12"/>
        <v/>
      </c>
      <c r="Z117" s="9" t="str">
        <f>IF($W117+$X117+Y117&gt;0,VLOOKUP($G117,Item!$G:$H,2,FALSE)," ")</f>
        <v xml:space="preserve"> </v>
      </c>
      <c r="AA117" s="9" t="str">
        <f>IF($W117+$X117+Y117&gt;0,VLOOKUP($F117,Item!$A:$B,2,FALSE)," ")</f>
        <v xml:space="preserve"> </v>
      </c>
      <c r="AC117" s="3" t="str">
        <f>IF($AB117&gt;0,VLOOKUP($G117&amp;$L117&amp;$Q117&amp;$V117,Item!$G:$H,2,FALSE)," ")</f>
        <v xml:space="preserve"> </v>
      </c>
      <c r="AD117" s="3" t="str">
        <f>IF($AB117&gt;0,VLOOKUP(MAX($F117,$K117,$P117,$U117),Item!$D:$E,2,FALSE)," ")</f>
        <v xml:space="preserve"> </v>
      </c>
      <c r="AG117" s="3" t="str">
        <f>IF($AE117+$AF117&gt;0,VLOOKUP($G117&amp;$L117&amp;$Q117&amp;$V117,Item!$G:$H,2,FALSE)," ")</f>
        <v xml:space="preserve"> </v>
      </c>
      <c r="AH117" s="3" t="str">
        <f>IF($AE117+AF117&gt;0,VLOOKUP(MAX($F117,$K117,$P117,$U117),Item!$D:$E,2,FALSE)," ")</f>
        <v xml:space="preserve"> </v>
      </c>
    </row>
    <row r="118" spans="5:34">
      <c r="E118" s="21"/>
      <c r="F118" s="3" t="str">
        <f t="shared" si="9"/>
        <v/>
      </c>
      <c r="J118" s="21"/>
      <c r="K118" s="3" t="str">
        <f t="shared" si="10"/>
        <v/>
      </c>
      <c r="O118" s="21"/>
      <c r="P118" s="3" t="str">
        <f t="shared" si="11"/>
        <v/>
      </c>
      <c r="T118" s="21"/>
      <c r="U118" s="3" t="str">
        <f t="shared" si="12"/>
        <v/>
      </c>
      <c r="Z118" s="9" t="str">
        <f>IF($W118+$X118+Y118&gt;0,VLOOKUP($G118,Item!$G:$H,2,FALSE)," ")</f>
        <v xml:space="preserve"> </v>
      </c>
      <c r="AA118" s="9" t="str">
        <f>IF($W118+$X118+Y118&gt;0,VLOOKUP($F118,Item!$A:$B,2,FALSE)," ")</f>
        <v xml:space="preserve"> </v>
      </c>
      <c r="AC118" s="3" t="str">
        <f>IF($AB118&gt;0,VLOOKUP($G118&amp;$L118&amp;$Q118&amp;$V118,Item!$G:$H,2,FALSE)," ")</f>
        <v xml:space="preserve"> </v>
      </c>
      <c r="AD118" s="3" t="str">
        <f>IF($AB118&gt;0,VLOOKUP(MAX($F118,$K118,$P118,$U118),Item!$D:$E,2,FALSE)," ")</f>
        <v xml:space="preserve"> </v>
      </c>
      <c r="AG118" s="3" t="str">
        <f>IF($AE118+$AF118&gt;0,VLOOKUP($G118&amp;$L118&amp;$Q118&amp;$V118,Item!$G:$H,2,FALSE)," ")</f>
        <v xml:space="preserve"> </v>
      </c>
      <c r="AH118" s="3" t="str">
        <f>IF($AE118+AF118&gt;0,VLOOKUP(MAX($F118,$K118,$P118,$U118),Item!$D:$E,2,FALSE)," ")</f>
        <v xml:space="preserve"> </v>
      </c>
    </row>
    <row r="119" spans="5:34">
      <c r="E119" s="21"/>
      <c r="F119" s="3" t="str">
        <f t="shared" si="9"/>
        <v/>
      </c>
      <c r="J119" s="21"/>
      <c r="K119" s="3" t="str">
        <f t="shared" si="10"/>
        <v/>
      </c>
      <c r="O119" s="21"/>
      <c r="P119" s="3" t="str">
        <f t="shared" si="11"/>
        <v/>
      </c>
      <c r="T119" s="21"/>
      <c r="U119" s="3" t="str">
        <f t="shared" si="12"/>
        <v/>
      </c>
      <c r="Z119" s="9" t="str">
        <f>IF($W119+$X119+Y119&gt;0,VLOOKUP($G119,Item!$G:$H,2,FALSE)," ")</f>
        <v xml:space="preserve"> </v>
      </c>
      <c r="AA119" s="9" t="str">
        <f>IF($W119+$X119+Y119&gt;0,VLOOKUP($F119,Item!$A:$B,2,FALSE)," ")</f>
        <v xml:space="preserve"> </v>
      </c>
      <c r="AC119" s="3" t="str">
        <f>IF($AB119&gt;0,VLOOKUP($G119&amp;$L119&amp;$Q119&amp;$V119,Item!$G:$H,2,FALSE)," ")</f>
        <v xml:space="preserve"> </v>
      </c>
      <c r="AD119" s="3" t="str">
        <f>IF($AB119&gt;0,VLOOKUP(MAX($F119,$K119,$P119,$U119),Item!$D:$E,2,FALSE)," ")</f>
        <v xml:space="preserve"> </v>
      </c>
      <c r="AG119" s="3" t="str">
        <f>IF($AE119+$AF119&gt;0,VLOOKUP($G119&amp;$L119&amp;$Q119&amp;$V119,Item!$G:$H,2,FALSE)," ")</f>
        <v xml:space="preserve"> </v>
      </c>
      <c r="AH119" s="3" t="str">
        <f>IF($AE119+AF119&gt;0,VLOOKUP(MAX($F119,$K119,$P119,$U119),Item!$D:$E,2,FALSE)," ")</f>
        <v xml:space="preserve"> </v>
      </c>
    </row>
    <row r="120" spans="5:34">
      <c r="E120" s="21"/>
      <c r="F120" s="3" t="str">
        <f t="shared" si="9"/>
        <v/>
      </c>
      <c r="J120" s="21"/>
      <c r="K120" s="3" t="str">
        <f t="shared" si="10"/>
        <v/>
      </c>
      <c r="O120" s="21"/>
      <c r="P120" s="3" t="str">
        <f t="shared" si="11"/>
        <v/>
      </c>
      <c r="T120" s="21"/>
      <c r="U120" s="3" t="str">
        <f t="shared" si="12"/>
        <v/>
      </c>
      <c r="Z120" s="9" t="str">
        <f>IF($W120+$X120+Y120&gt;0,VLOOKUP($G120,Item!$G:$H,2,FALSE)," ")</f>
        <v xml:space="preserve"> </v>
      </c>
      <c r="AA120" s="9" t="str">
        <f>IF($W120+$X120+Y120&gt;0,VLOOKUP($F120,Item!$A:$B,2,FALSE)," ")</f>
        <v xml:space="preserve"> </v>
      </c>
      <c r="AC120" s="3" t="str">
        <f>IF($AB120&gt;0,VLOOKUP($G120&amp;$L120&amp;$Q120&amp;$V120,Item!$G:$H,2,FALSE)," ")</f>
        <v xml:space="preserve"> </v>
      </c>
      <c r="AD120" s="3" t="str">
        <f>IF($AB120&gt;0,VLOOKUP(MAX($F120,$K120,$P120,$U120),Item!$D:$E,2,FALSE)," ")</f>
        <v xml:space="preserve"> </v>
      </c>
      <c r="AG120" s="3" t="str">
        <f>IF($AE120+$AF120&gt;0,VLOOKUP($G120&amp;$L120&amp;$Q120&amp;$V120,Item!$G:$H,2,FALSE)," ")</f>
        <v xml:space="preserve"> </v>
      </c>
      <c r="AH120" s="3" t="str">
        <f>IF($AE120+AF120&gt;0,VLOOKUP(MAX($F120,$K120,$P120,$U120),Item!$D:$E,2,FALSE)," ")</f>
        <v xml:space="preserve"> </v>
      </c>
    </row>
    <row r="121" spans="5:34">
      <c r="E121" s="21"/>
      <c r="F121" s="3" t="str">
        <f t="shared" si="9"/>
        <v/>
      </c>
      <c r="J121" s="21"/>
      <c r="K121" s="3" t="str">
        <f t="shared" si="10"/>
        <v/>
      </c>
      <c r="O121" s="21"/>
      <c r="P121" s="3" t="str">
        <f t="shared" si="11"/>
        <v/>
      </c>
      <c r="T121" s="21"/>
      <c r="U121" s="3" t="str">
        <f t="shared" si="12"/>
        <v/>
      </c>
      <c r="Z121" s="9" t="str">
        <f>IF($W121+$X121+Y121&gt;0,VLOOKUP($G121,Item!$G:$H,2,FALSE)," ")</f>
        <v xml:space="preserve"> </v>
      </c>
      <c r="AA121" s="9" t="str">
        <f>IF($W121+$X121+Y121&gt;0,VLOOKUP($F121,Item!$A:$B,2,FALSE)," ")</f>
        <v xml:space="preserve"> </v>
      </c>
      <c r="AC121" s="3" t="str">
        <f>IF($AB121&gt;0,VLOOKUP($G121&amp;$L121&amp;$Q121&amp;$V121,Item!$G:$H,2,FALSE)," ")</f>
        <v xml:space="preserve"> </v>
      </c>
      <c r="AD121" s="3" t="str">
        <f>IF($AB121&gt;0,VLOOKUP(MAX($F121,$K121,$P121,$U121),Item!$D:$E,2,FALSE)," ")</f>
        <v xml:space="preserve"> </v>
      </c>
      <c r="AG121" s="3" t="str">
        <f>IF($AE121+$AF121&gt;0,VLOOKUP($G121&amp;$L121&amp;$Q121&amp;$V121,Item!$G:$H,2,FALSE)," ")</f>
        <v xml:space="preserve"> </v>
      </c>
      <c r="AH121" s="3" t="str">
        <f>IF($AE121+AF121&gt;0,VLOOKUP(MAX($F121,$K121,$P121,$U121),Item!$D:$E,2,FALSE)," ")</f>
        <v xml:space="preserve"> </v>
      </c>
    </row>
    <row r="122" spans="5:34">
      <c r="E122" s="21"/>
      <c r="F122" s="3" t="str">
        <f t="shared" si="9"/>
        <v/>
      </c>
      <c r="J122" s="21"/>
      <c r="K122" s="3" t="str">
        <f t="shared" si="10"/>
        <v/>
      </c>
      <c r="O122" s="21"/>
      <c r="P122" s="3" t="str">
        <f t="shared" si="11"/>
        <v/>
      </c>
      <c r="T122" s="21"/>
      <c r="U122" s="3" t="str">
        <f t="shared" si="12"/>
        <v/>
      </c>
      <c r="Z122" s="9" t="str">
        <f>IF($W122+$X122+Y122&gt;0,VLOOKUP($G122,Item!$G:$H,2,FALSE)," ")</f>
        <v xml:space="preserve"> </v>
      </c>
      <c r="AA122" s="9" t="str">
        <f>IF($W122+$X122+Y122&gt;0,VLOOKUP($F122,Item!$A:$B,2,FALSE)," ")</f>
        <v xml:space="preserve"> </v>
      </c>
      <c r="AC122" s="3" t="str">
        <f>IF($AB122&gt;0,VLOOKUP($G122&amp;$L122&amp;$Q122&amp;$V122,Item!$G:$H,2,FALSE)," ")</f>
        <v xml:space="preserve"> </v>
      </c>
      <c r="AD122" s="3" t="str">
        <f>IF($AB122&gt;0,VLOOKUP(MAX($F122,$K122,$P122,$U122),Item!$D:$E,2,FALSE)," ")</f>
        <v xml:space="preserve"> </v>
      </c>
      <c r="AG122" s="3" t="str">
        <f>IF($AE122+$AF122&gt;0,VLOOKUP($G122&amp;$L122&amp;$Q122&amp;$V122,Item!$G:$H,2,FALSE)," ")</f>
        <v xml:space="preserve"> </v>
      </c>
      <c r="AH122" s="3" t="str">
        <f>IF($AE122+AF122&gt;0,VLOOKUP(MAX($F122,$K122,$P122,$U122),Item!$D:$E,2,FALSE)," ")</f>
        <v xml:space="preserve"> </v>
      </c>
    </row>
    <row r="123" spans="5:34">
      <c r="E123" s="21"/>
      <c r="F123" s="3" t="str">
        <f t="shared" si="9"/>
        <v/>
      </c>
      <c r="J123" s="21"/>
      <c r="K123" s="3" t="str">
        <f t="shared" si="10"/>
        <v/>
      </c>
      <c r="O123" s="21"/>
      <c r="P123" s="3" t="str">
        <f t="shared" si="11"/>
        <v/>
      </c>
      <c r="T123" s="21"/>
      <c r="U123" s="3" t="str">
        <f t="shared" si="12"/>
        <v/>
      </c>
      <c r="Z123" s="9" t="str">
        <f>IF($W123+$X123+Y123&gt;0,VLOOKUP($G123,Item!$G:$H,2,FALSE)," ")</f>
        <v xml:space="preserve"> </v>
      </c>
      <c r="AA123" s="9" t="str">
        <f>IF($W123+$X123+Y123&gt;0,VLOOKUP($F123,Item!$A:$B,2,FALSE)," ")</f>
        <v xml:space="preserve"> </v>
      </c>
      <c r="AC123" s="3" t="str">
        <f>IF($AB123&gt;0,VLOOKUP($G123&amp;$L123&amp;$Q123&amp;$V123,Item!$G:$H,2,FALSE)," ")</f>
        <v xml:space="preserve"> </v>
      </c>
      <c r="AD123" s="3" t="str">
        <f>IF($AB123&gt;0,VLOOKUP(MAX($F123,$K123,$P123,$U123),Item!$D:$E,2,FALSE)," ")</f>
        <v xml:space="preserve"> </v>
      </c>
      <c r="AG123" s="3" t="str">
        <f>IF($AE123+$AF123&gt;0,VLOOKUP($G123&amp;$L123&amp;$Q123&amp;$V123,Item!$G:$H,2,FALSE)," ")</f>
        <v xml:space="preserve"> </v>
      </c>
      <c r="AH123" s="3" t="str">
        <f>IF($AE123+AF123&gt;0,VLOOKUP(MAX($F123,$K123,$P123,$U123),Item!$D:$E,2,FALSE)," ")</f>
        <v xml:space="preserve"> </v>
      </c>
    </row>
    <row r="124" spans="5:34">
      <c r="E124" s="21"/>
      <c r="F124" s="3" t="str">
        <f t="shared" si="9"/>
        <v/>
      </c>
      <c r="J124" s="21"/>
      <c r="K124" s="3" t="str">
        <f t="shared" si="10"/>
        <v/>
      </c>
      <c r="O124" s="21"/>
      <c r="P124" s="3" t="str">
        <f t="shared" si="11"/>
        <v/>
      </c>
      <c r="T124" s="21"/>
      <c r="U124" s="3" t="str">
        <f t="shared" si="12"/>
        <v/>
      </c>
      <c r="Z124" s="9" t="str">
        <f>IF($W124+$X124+Y124&gt;0,VLOOKUP($G124,Item!$G:$H,2,FALSE)," ")</f>
        <v xml:space="preserve"> </v>
      </c>
      <c r="AA124" s="9" t="str">
        <f>IF($W124+$X124+Y124&gt;0,VLOOKUP($F124,Item!$A:$B,2,FALSE)," ")</f>
        <v xml:space="preserve"> </v>
      </c>
      <c r="AC124" s="3" t="str">
        <f>IF($AB124&gt;0,VLOOKUP($G124&amp;$L124&amp;$Q124&amp;$V124,Item!$G:$H,2,FALSE)," ")</f>
        <v xml:space="preserve"> </v>
      </c>
      <c r="AD124" s="3" t="str">
        <f>IF($AB124&gt;0,VLOOKUP(MAX($F124,$K124,$P124,$U124),Item!$D:$E,2,FALSE)," ")</f>
        <v xml:space="preserve"> </v>
      </c>
      <c r="AG124" s="3" t="str">
        <f>IF($AE124+$AF124&gt;0,VLOOKUP($G124&amp;$L124&amp;$Q124&amp;$V124,Item!$G:$H,2,FALSE)," ")</f>
        <v xml:space="preserve"> </v>
      </c>
      <c r="AH124" s="3" t="str">
        <f>IF($AE124+AF124&gt;0,VLOOKUP(MAX($F124,$K124,$P124,$U124),Item!$D:$E,2,FALSE)," ")</f>
        <v xml:space="preserve"> </v>
      </c>
    </row>
    <row r="125" spans="5:34">
      <c r="E125" s="21"/>
      <c r="F125" s="3" t="str">
        <f t="shared" si="9"/>
        <v/>
      </c>
      <c r="J125" s="21"/>
      <c r="K125" s="3" t="str">
        <f t="shared" si="10"/>
        <v/>
      </c>
      <c r="O125" s="21"/>
      <c r="P125" s="3" t="str">
        <f t="shared" si="11"/>
        <v/>
      </c>
      <c r="T125" s="21"/>
      <c r="U125" s="3" t="str">
        <f t="shared" si="12"/>
        <v/>
      </c>
      <c r="Z125" s="9" t="str">
        <f>IF($W125+$X125+Y125&gt;0,VLOOKUP($G125,Item!$G:$H,2,FALSE)," ")</f>
        <v xml:space="preserve"> </v>
      </c>
      <c r="AA125" s="9" t="str">
        <f>IF($W125+$X125+Y125&gt;0,VLOOKUP($F125,Item!$A:$B,2,FALSE)," ")</f>
        <v xml:space="preserve"> </v>
      </c>
      <c r="AC125" s="3" t="str">
        <f>IF($AB125&gt;0,VLOOKUP($G125&amp;$L125&amp;$Q125&amp;$V125,Item!$G:$H,2,FALSE)," ")</f>
        <v xml:space="preserve"> </v>
      </c>
      <c r="AD125" s="3" t="str">
        <f>IF($AB125&gt;0,VLOOKUP(MAX($F125,$K125,$P125,$U125),Item!$D:$E,2,FALSE)," ")</f>
        <v xml:space="preserve"> </v>
      </c>
      <c r="AG125" s="3" t="str">
        <f>IF($AE125+$AF125&gt;0,VLOOKUP($G125&amp;$L125&amp;$Q125&amp;$V125,Item!$G:$H,2,FALSE)," ")</f>
        <v xml:space="preserve"> </v>
      </c>
      <c r="AH125" s="3" t="str">
        <f>IF($AE125+AF125&gt;0,VLOOKUP(MAX($F125,$K125,$P125,$U125),Item!$D:$E,2,FALSE)," ")</f>
        <v xml:space="preserve"> </v>
      </c>
    </row>
    <row r="126" spans="5:34">
      <c r="E126" s="21"/>
      <c r="F126" s="3" t="str">
        <f t="shared" si="9"/>
        <v/>
      </c>
      <c r="J126" s="21"/>
      <c r="K126" s="3" t="str">
        <f t="shared" si="10"/>
        <v/>
      </c>
      <c r="O126" s="21"/>
      <c r="P126" s="3" t="str">
        <f t="shared" si="11"/>
        <v/>
      </c>
      <c r="T126" s="21"/>
      <c r="U126" s="3" t="str">
        <f t="shared" si="12"/>
        <v/>
      </c>
      <c r="Z126" s="9" t="str">
        <f>IF($W126+$X126+Y126&gt;0,VLOOKUP($G126,Item!$G:$H,2,FALSE)," ")</f>
        <v xml:space="preserve"> </v>
      </c>
      <c r="AA126" s="9" t="str">
        <f>IF($W126+$X126+Y126&gt;0,VLOOKUP($F126,Item!$A:$B,2,FALSE)," ")</f>
        <v xml:space="preserve"> </v>
      </c>
      <c r="AC126" s="3" t="str">
        <f>IF($AB126&gt;0,VLOOKUP($G126&amp;$L126&amp;$Q126&amp;$V126,Item!$G:$H,2,FALSE)," ")</f>
        <v xml:space="preserve"> </v>
      </c>
      <c r="AD126" s="3" t="str">
        <f>IF($AB126&gt;0,VLOOKUP(MAX($F126,$K126,$P126,$U126),Item!$D:$E,2,FALSE)," ")</f>
        <v xml:space="preserve"> </v>
      </c>
      <c r="AG126" s="3" t="str">
        <f>IF($AE126+$AF126&gt;0,VLOOKUP($G126&amp;$L126&amp;$Q126&amp;$V126,Item!$G:$H,2,FALSE)," ")</f>
        <v xml:space="preserve"> </v>
      </c>
      <c r="AH126" s="3" t="str">
        <f>IF($AE126+AF126&gt;0,VLOOKUP(MAX($F126,$K126,$P126,$U126),Item!$D:$E,2,FALSE)," ")</f>
        <v xml:space="preserve"> </v>
      </c>
    </row>
    <row r="127" spans="5:34">
      <c r="E127" s="21"/>
      <c r="F127" s="3" t="str">
        <f t="shared" si="9"/>
        <v/>
      </c>
      <c r="J127" s="21"/>
      <c r="K127" s="3" t="str">
        <f t="shared" si="10"/>
        <v/>
      </c>
      <c r="O127" s="21"/>
      <c r="P127" s="3" t="str">
        <f t="shared" si="11"/>
        <v/>
      </c>
      <c r="T127" s="21"/>
      <c r="U127" s="3" t="str">
        <f t="shared" si="12"/>
        <v/>
      </c>
      <c r="Z127" s="9" t="str">
        <f>IF($W127+$X127+Y127&gt;0,VLOOKUP($G127,Item!$G:$H,2,FALSE)," ")</f>
        <v xml:space="preserve"> </v>
      </c>
      <c r="AA127" s="9" t="str">
        <f>IF($W127+$X127+Y127&gt;0,VLOOKUP($F127,Item!$A:$B,2,FALSE)," ")</f>
        <v xml:space="preserve"> </v>
      </c>
      <c r="AC127" s="3" t="str">
        <f>IF($AB127&gt;0,VLOOKUP($G127&amp;$L127&amp;$Q127&amp;$V127,Item!$G:$H,2,FALSE)," ")</f>
        <v xml:space="preserve"> </v>
      </c>
      <c r="AD127" s="3" t="str">
        <f>IF($AB127&gt;0,VLOOKUP(MAX($F127,$K127,$P127,$U127),Item!$D:$E,2,FALSE)," ")</f>
        <v xml:space="preserve"> </v>
      </c>
      <c r="AG127" s="3" t="str">
        <f>IF($AE127+$AF127&gt;0,VLOOKUP($G127&amp;$L127&amp;$Q127&amp;$V127,Item!$G:$H,2,FALSE)," ")</f>
        <v xml:space="preserve"> </v>
      </c>
      <c r="AH127" s="3" t="str">
        <f>IF($AE127+AF127&gt;0,VLOOKUP(MAX($F127,$K127,$P127,$U127),Item!$D:$E,2,FALSE)," ")</f>
        <v xml:space="preserve"> </v>
      </c>
    </row>
    <row r="128" spans="5:34">
      <c r="E128" s="21"/>
      <c r="F128" s="3" t="str">
        <f t="shared" si="9"/>
        <v/>
      </c>
      <c r="J128" s="21"/>
      <c r="K128" s="3" t="str">
        <f t="shared" si="10"/>
        <v/>
      </c>
      <c r="O128" s="21"/>
      <c r="P128" s="3" t="str">
        <f t="shared" si="11"/>
        <v/>
      </c>
      <c r="T128" s="21"/>
      <c r="U128" s="3" t="str">
        <f t="shared" si="12"/>
        <v/>
      </c>
      <c r="Z128" s="9" t="str">
        <f>IF($W128+$X128+Y128&gt;0,VLOOKUP($G128,Item!$G:$H,2,FALSE)," ")</f>
        <v xml:space="preserve"> </v>
      </c>
      <c r="AA128" s="9" t="str">
        <f>IF($W128+$X128+Y128&gt;0,VLOOKUP($F128,Item!$A:$B,2,FALSE)," ")</f>
        <v xml:space="preserve"> </v>
      </c>
      <c r="AC128" s="3" t="str">
        <f>IF($AB128&gt;0,VLOOKUP($G128&amp;$L128&amp;$Q128&amp;$V128,Item!$G:$H,2,FALSE)," ")</f>
        <v xml:space="preserve"> </v>
      </c>
      <c r="AD128" s="3" t="str">
        <f>IF($AB128&gt;0,VLOOKUP(MAX($F128,$K128,$P128,$U128),Item!$D:$E,2,FALSE)," ")</f>
        <v xml:space="preserve"> </v>
      </c>
      <c r="AG128" s="3" t="str">
        <f>IF($AE128+$AF128&gt;0,VLOOKUP($G128&amp;$L128&amp;$Q128&amp;$V128,Item!$G:$H,2,FALSE)," ")</f>
        <v xml:space="preserve"> </v>
      </c>
      <c r="AH128" s="3" t="str">
        <f>IF($AE128+AF128&gt;0,VLOOKUP(MAX($F128,$K128,$P128,$U128),Item!$D:$E,2,FALSE)," ")</f>
        <v xml:space="preserve"> </v>
      </c>
    </row>
    <row r="129" spans="5:34">
      <c r="E129" s="21"/>
      <c r="F129" s="3" t="str">
        <f t="shared" si="9"/>
        <v/>
      </c>
      <c r="J129" s="21"/>
      <c r="K129" s="3" t="str">
        <f t="shared" si="10"/>
        <v/>
      </c>
      <c r="O129" s="21"/>
      <c r="P129" s="3" t="str">
        <f t="shared" si="11"/>
        <v/>
      </c>
      <c r="T129" s="21"/>
      <c r="U129" s="3" t="str">
        <f t="shared" si="12"/>
        <v/>
      </c>
      <c r="Z129" s="9" t="str">
        <f>IF($W129+$X129+Y129&gt;0,VLOOKUP($G129,Item!$G:$H,2,FALSE)," ")</f>
        <v xml:space="preserve"> </v>
      </c>
      <c r="AA129" s="9" t="str">
        <f>IF($W129+$X129+Y129&gt;0,VLOOKUP($F129,Item!$A:$B,2,FALSE)," ")</f>
        <v xml:space="preserve"> </v>
      </c>
      <c r="AC129" s="3" t="str">
        <f>IF($AB129&gt;0,VLOOKUP($G129&amp;$L129&amp;$Q129&amp;$V129,Item!$G:$H,2,FALSE)," ")</f>
        <v xml:space="preserve"> </v>
      </c>
      <c r="AD129" s="3" t="str">
        <f>IF($AB129&gt;0,VLOOKUP(MAX($F129,$K129,$P129,$U129),Item!$D:$E,2,FALSE)," ")</f>
        <v xml:space="preserve"> </v>
      </c>
      <c r="AG129" s="3" t="str">
        <f>IF($AE129+$AF129&gt;0,VLOOKUP($G129&amp;$L129&amp;$Q129&amp;$V129,Item!$G:$H,2,FALSE)," ")</f>
        <v xml:space="preserve"> </v>
      </c>
      <c r="AH129" s="3" t="str">
        <f>IF($AE129+AF129&gt;0,VLOOKUP(MAX($F129,$K129,$P129,$U129),Item!$D:$E,2,FALSE)," ")</f>
        <v xml:space="preserve"> </v>
      </c>
    </row>
    <row r="130" spans="5:34">
      <c r="E130" s="21"/>
      <c r="F130" s="3" t="str">
        <f t="shared" si="9"/>
        <v/>
      </c>
      <c r="J130" s="21"/>
      <c r="K130" s="3" t="str">
        <f t="shared" si="10"/>
        <v/>
      </c>
      <c r="O130" s="21"/>
      <c r="P130" s="3" t="str">
        <f t="shared" si="11"/>
        <v/>
      </c>
      <c r="T130" s="21"/>
      <c r="U130" s="3" t="str">
        <f t="shared" si="12"/>
        <v/>
      </c>
      <c r="Z130" s="9" t="str">
        <f>IF($W130+$X130+Y130&gt;0,VLOOKUP($G130,Item!$G:$H,2,FALSE)," ")</f>
        <v xml:space="preserve"> </v>
      </c>
      <c r="AA130" s="9" t="str">
        <f>IF($W130+$X130+Y130&gt;0,VLOOKUP($F130,Item!$A:$B,2,FALSE)," ")</f>
        <v xml:space="preserve"> </v>
      </c>
      <c r="AC130" s="3" t="str">
        <f>IF($AB130&gt;0,VLOOKUP($G130&amp;$L130&amp;$Q130&amp;$V130,Item!$G:$H,2,FALSE)," ")</f>
        <v xml:space="preserve"> </v>
      </c>
      <c r="AD130" s="3" t="str">
        <f>IF($AB130&gt;0,VLOOKUP(MAX($F130,$K130,$P130,$U130),Item!$D:$E,2,FALSE)," ")</f>
        <v xml:space="preserve"> </v>
      </c>
      <c r="AG130" s="3" t="str">
        <f>IF($AE130+$AF130&gt;0,VLOOKUP($G130&amp;$L130&amp;$Q130&amp;$V130,Item!$G:$H,2,FALSE)," ")</f>
        <v xml:space="preserve"> </v>
      </c>
      <c r="AH130" s="3" t="str">
        <f>IF($AE130+AF130&gt;0,VLOOKUP(MAX($F130,$K130,$P130,$U130),Item!$D:$E,2,FALSE)," ")</f>
        <v xml:space="preserve"> </v>
      </c>
    </row>
    <row r="131" spans="5:34">
      <c r="E131" s="21"/>
      <c r="F131" s="3" t="str">
        <f t="shared" si="9"/>
        <v/>
      </c>
      <c r="J131" s="21"/>
      <c r="K131" s="3" t="str">
        <f t="shared" si="10"/>
        <v/>
      </c>
      <c r="O131" s="21"/>
      <c r="P131" s="3" t="str">
        <f t="shared" si="11"/>
        <v/>
      </c>
      <c r="T131" s="21"/>
      <c r="U131" s="3" t="str">
        <f t="shared" si="12"/>
        <v/>
      </c>
      <c r="Z131" s="9" t="str">
        <f>IF($W131+$X131+Y131&gt;0,VLOOKUP($G131,Item!$G:$H,2,FALSE)," ")</f>
        <v xml:space="preserve"> </v>
      </c>
      <c r="AA131" s="9" t="str">
        <f>IF($W131+$X131+Y131&gt;0,VLOOKUP($F131,Item!$A:$B,2,FALSE)," ")</f>
        <v xml:space="preserve"> </v>
      </c>
      <c r="AC131" s="3" t="str">
        <f>IF($AB131&gt;0,VLOOKUP($G131&amp;$L131&amp;$Q131&amp;$V131,Item!$G:$H,2,FALSE)," ")</f>
        <v xml:space="preserve"> </v>
      </c>
      <c r="AD131" s="3" t="str">
        <f>IF($AB131&gt;0,VLOOKUP(MAX($F131,$K131,$P131,$U131),Item!$D:$E,2,FALSE)," ")</f>
        <v xml:space="preserve"> </v>
      </c>
      <c r="AG131" s="3" t="str">
        <f>IF($AE131+$AF131&gt;0,VLOOKUP($G131&amp;$L131&amp;$Q131&amp;$V131,Item!$G:$H,2,FALSE)," ")</f>
        <v xml:space="preserve"> </v>
      </c>
      <c r="AH131" s="3" t="str">
        <f>IF($AE131+AF131&gt;0,VLOOKUP(MAX($F131,$K131,$P131,$U131),Item!$D:$E,2,FALSE)," ")</f>
        <v xml:space="preserve"> </v>
      </c>
    </row>
    <row r="132" spans="5:34">
      <c r="E132" s="21"/>
      <c r="F132" s="3" t="str">
        <f t="shared" si="9"/>
        <v/>
      </c>
      <c r="J132" s="21"/>
      <c r="K132" s="3" t="str">
        <f t="shared" si="10"/>
        <v/>
      </c>
      <c r="O132" s="21"/>
      <c r="P132" s="3" t="str">
        <f t="shared" si="11"/>
        <v/>
      </c>
      <c r="T132" s="21"/>
      <c r="U132" s="3" t="str">
        <f t="shared" si="12"/>
        <v/>
      </c>
      <c r="Z132" s="9" t="str">
        <f>IF($W132+$X132+Y132&gt;0,VLOOKUP($G132,Item!$G:$H,2,FALSE)," ")</f>
        <v xml:space="preserve"> </v>
      </c>
      <c r="AA132" s="9" t="str">
        <f>IF($W132+$X132+Y132&gt;0,VLOOKUP($F132,Item!$A:$B,2,FALSE)," ")</f>
        <v xml:space="preserve"> </v>
      </c>
      <c r="AC132" s="3" t="str">
        <f>IF($AB132&gt;0,VLOOKUP($G132&amp;$L132&amp;$Q132&amp;$V132,Item!$G:$H,2,FALSE)," ")</f>
        <v xml:space="preserve"> </v>
      </c>
      <c r="AD132" s="3" t="str">
        <f>IF($AB132&gt;0,VLOOKUP(MAX($F132,$K132,$P132,$U132),Item!$D:$E,2,FALSE)," ")</f>
        <v xml:space="preserve"> </v>
      </c>
      <c r="AG132" s="3" t="str">
        <f>IF($AE132+$AF132&gt;0,VLOOKUP($G132&amp;$L132&amp;$Q132&amp;$V132,Item!$G:$H,2,FALSE)," ")</f>
        <v xml:space="preserve"> </v>
      </c>
      <c r="AH132" s="3" t="str">
        <f>IF($AE132+AF132&gt;0,VLOOKUP(MAX($F132,$K132,$P132,$U132),Item!$D:$E,2,FALSE)," ")</f>
        <v xml:space="preserve"> </v>
      </c>
    </row>
    <row r="133" spans="5:34">
      <c r="E133" s="21"/>
      <c r="F133" s="3" t="str">
        <f t="shared" ref="F133:F167" si="14">IF(E133="","",DATEDIF(E133,"2025/1/26","Y"))</f>
        <v/>
      </c>
      <c r="J133" s="21"/>
      <c r="K133" s="3" t="str">
        <f t="shared" ref="K133:K167" si="15">IF(J133="","",DATEDIF(J133,"2025/1/26","Y"))</f>
        <v/>
      </c>
      <c r="O133" s="21"/>
      <c r="P133" s="3" t="str">
        <f t="shared" ref="P133:P167" si="16">IF(O133="","",DATEDIF(O133,"2025/1/26","Y"))</f>
        <v/>
      </c>
      <c r="T133" s="21"/>
      <c r="U133" s="3" t="str">
        <f t="shared" ref="U133:U167" si="17">IF(T133="","",DATEDIF(T133,"2025/1/26","Y"))</f>
        <v/>
      </c>
      <c r="Z133" s="9" t="str">
        <f>IF($W133+$X133+Y133&gt;0,VLOOKUP($G133,Item!$G:$H,2,FALSE)," ")</f>
        <v xml:space="preserve"> </v>
      </c>
      <c r="AA133" s="9" t="str">
        <f>IF($W133+$X133+Y133&gt;0,VLOOKUP($F133,Item!$A:$B,2,FALSE)," ")</f>
        <v xml:space="preserve"> </v>
      </c>
      <c r="AC133" s="3" t="str">
        <f>IF($AB133&gt;0,VLOOKUP($G133&amp;$L133&amp;$Q133&amp;$V133,Item!$G:$H,2,FALSE)," ")</f>
        <v xml:space="preserve"> </v>
      </c>
      <c r="AD133" s="3" t="str">
        <f>IF($AB133&gt;0,VLOOKUP(MAX($F133,$K133,$P133,$U133),Item!$D:$E,2,FALSE)," ")</f>
        <v xml:space="preserve"> </v>
      </c>
      <c r="AG133" s="3" t="str">
        <f>IF($AE133+$AF133&gt;0,VLOOKUP($G133&amp;$L133&amp;$Q133&amp;$V133,Item!$G:$H,2,FALSE)," ")</f>
        <v xml:space="preserve"> </v>
      </c>
      <c r="AH133" s="3" t="str">
        <f>IF($AE133+AF133&gt;0,VLOOKUP(MAX($F133,$K133,$P133,$U133),Item!$D:$E,2,FALSE)," ")</f>
        <v xml:space="preserve"> </v>
      </c>
    </row>
    <row r="134" spans="5:34">
      <c r="E134" s="21"/>
      <c r="F134" s="3" t="str">
        <f t="shared" si="14"/>
        <v/>
      </c>
      <c r="J134" s="21"/>
      <c r="K134" s="3" t="str">
        <f t="shared" si="15"/>
        <v/>
      </c>
      <c r="O134" s="21"/>
      <c r="P134" s="3" t="str">
        <f t="shared" si="16"/>
        <v/>
      </c>
      <c r="T134" s="21"/>
      <c r="U134" s="3" t="str">
        <f t="shared" si="17"/>
        <v/>
      </c>
      <c r="Z134" s="9" t="str">
        <f>IF($W134+$X134+Y134&gt;0,VLOOKUP($G134,Item!$G:$H,2,FALSE)," ")</f>
        <v xml:space="preserve"> </v>
      </c>
      <c r="AA134" s="9" t="str">
        <f>IF($W134+$X134+Y134&gt;0,VLOOKUP($F134,Item!$A:$B,2,FALSE)," ")</f>
        <v xml:space="preserve"> </v>
      </c>
      <c r="AC134" s="3" t="str">
        <f>IF($AB134&gt;0,VLOOKUP($G134&amp;$L134&amp;$Q134&amp;$V134,Item!$G:$H,2,FALSE)," ")</f>
        <v xml:space="preserve"> </v>
      </c>
      <c r="AD134" s="3" t="str">
        <f>IF($AB134&gt;0,VLOOKUP(MAX($F134,$K134,$P134,$U134),Item!$D:$E,2,FALSE)," ")</f>
        <v xml:space="preserve"> </v>
      </c>
      <c r="AG134" s="3" t="str">
        <f>IF($AE134+$AF134&gt;0,VLOOKUP($G134&amp;$L134&amp;$Q134&amp;$V134,Item!$G:$H,2,FALSE)," ")</f>
        <v xml:space="preserve"> </v>
      </c>
      <c r="AH134" s="3" t="str">
        <f>IF($AE134+AF134&gt;0,VLOOKUP(MAX($F134,$K134,$P134,$U134),Item!$D:$E,2,FALSE)," ")</f>
        <v xml:space="preserve"> </v>
      </c>
    </row>
    <row r="135" spans="5:34">
      <c r="E135" s="21"/>
      <c r="F135" s="3" t="str">
        <f t="shared" si="14"/>
        <v/>
      </c>
      <c r="J135" s="21"/>
      <c r="K135" s="3" t="str">
        <f t="shared" si="15"/>
        <v/>
      </c>
      <c r="O135" s="21"/>
      <c r="P135" s="3" t="str">
        <f t="shared" si="16"/>
        <v/>
      </c>
      <c r="T135" s="21"/>
      <c r="U135" s="3" t="str">
        <f t="shared" si="17"/>
        <v/>
      </c>
      <c r="Z135" s="9" t="str">
        <f>IF($W135+$X135+Y135&gt;0,VLOOKUP($G135,Item!$G:$H,2,FALSE)," ")</f>
        <v xml:space="preserve"> </v>
      </c>
      <c r="AA135" s="9" t="str">
        <f>IF($W135+$X135+Y135&gt;0,VLOOKUP($F135,Item!$A:$B,2,FALSE)," ")</f>
        <v xml:space="preserve"> </v>
      </c>
      <c r="AC135" s="3" t="str">
        <f>IF($AB135&gt;0,VLOOKUP($G135&amp;$L135&amp;$Q135&amp;$V135,Item!$G:$H,2,FALSE)," ")</f>
        <v xml:space="preserve"> </v>
      </c>
      <c r="AD135" s="3" t="str">
        <f>IF($AB135&gt;0,VLOOKUP(MAX($F135,$K135,$P135,$U135),Item!$D:$E,2,FALSE)," ")</f>
        <v xml:space="preserve"> </v>
      </c>
      <c r="AG135" s="3" t="str">
        <f>IF($AE135+$AF135&gt;0,VLOOKUP($G135&amp;$L135&amp;$Q135&amp;$V135,Item!$G:$H,2,FALSE)," ")</f>
        <v xml:space="preserve"> </v>
      </c>
      <c r="AH135" s="3" t="str">
        <f>IF($AE135+AF135&gt;0,VLOOKUP(MAX($F135,$K135,$P135,$U135),Item!$D:$E,2,FALSE)," ")</f>
        <v xml:space="preserve"> </v>
      </c>
    </row>
    <row r="136" spans="5:34">
      <c r="E136" s="21"/>
      <c r="F136" s="3" t="str">
        <f t="shared" si="14"/>
        <v/>
      </c>
      <c r="J136" s="21"/>
      <c r="K136" s="3" t="str">
        <f t="shared" si="15"/>
        <v/>
      </c>
      <c r="O136" s="21"/>
      <c r="P136" s="3" t="str">
        <f t="shared" si="16"/>
        <v/>
      </c>
      <c r="T136" s="21"/>
      <c r="U136" s="3" t="str">
        <f t="shared" si="17"/>
        <v/>
      </c>
      <c r="Z136" s="9" t="str">
        <f>IF($W136+$X136+Y136&gt;0,VLOOKUP($G136,Item!$G:$H,2,FALSE)," ")</f>
        <v xml:space="preserve"> </v>
      </c>
      <c r="AA136" s="9" t="str">
        <f>IF($W136+$X136+Y136&gt;0,VLOOKUP($F136,Item!$A:$B,2,FALSE)," ")</f>
        <v xml:space="preserve"> </v>
      </c>
      <c r="AC136" s="3" t="str">
        <f>IF($AB136&gt;0,VLOOKUP($G136&amp;$L136&amp;$Q136&amp;$V136,Item!$G:$H,2,FALSE)," ")</f>
        <v xml:space="preserve"> </v>
      </c>
      <c r="AD136" s="3" t="str">
        <f>IF($AB136&gt;0,VLOOKUP(MAX($F136,$K136,$P136,$U136),Item!$D:$E,2,FALSE)," ")</f>
        <v xml:space="preserve"> </v>
      </c>
      <c r="AG136" s="3" t="str">
        <f>IF($AE136+$AF136&gt;0,VLOOKUP($G136&amp;$L136&amp;$Q136&amp;$V136,Item!$G:$H,2,FALSE)," ")</f>
        <v xml:space="preserve"> </v>
      </c>
      <c r="AH136" s="3" t="str">
        <f>IF($AE136+AF136&gt;0,VLOOKUP(MAX($F136,$K136,$P136,$U136),Item!$D:$E,2,FALSE)," ")</f>
        <v xml:space="preserve"> </v>
      </c>
    </row>
    <row r="137" spans="5:34">
      <c r="E137" s="21"/>
      <c r="F137" s="3" t="str">
        <f t="shared" si="14"/>
        <v/>
      </c>
      <c r="J137" s="21"/>
      <c r="K137" s="3" t="str">
        <f t="shared" si="15"/>
        <v/>
      </c>
      <c r="O137" s="21"/>
      <c r="P137" s="3" t="str">
        <f t="shared" si="16"/>
        <v/>
      </c>
      <c r="T137" s="21"/>
      <c r="U137" s="3" t="str">
        <f t="shared" si="17"/>
        <v/>
      </c>
      <c r="Z137" s="9" t="str">
        <f>IF($W137+$X137+Y137&gt;0,VLOOKUP($G137,Item!$G:$H,2,FALSE)," ")</f>
        <v xml:space="preserve"> </v>
      </c>
      <c r="AA137" s="9" t="str">
        <f>IF($W137+$X137+Y137&gt;0,VLOOKUP($F137,Item!$A:$B,2,FALSE)," ")</f>
        <v xml:space="preserve"> </v>
      </c>
      <c r="AC137" s="3" t="str">
        <f>IF($AB137&gt;0,VLOOKUP($G137&amp;$L137&amp;$Q137&amp;$V137,Item!$G:$H,2,FALSE)," ")</f>
        <v xml:space="preserve"> </v>
      </c>
      <c r="AD137" s="3" t="str">
        <f>IF($AB137&gt;0,VLOOKUP(MAX($F137,$K137,$P137,$U137),Item!$D:$E,2,FALSE)," ")</f>
        <v xml:space="preserve"> </v>
      </c>
      <c r="AG137" s="3" t="str">
        <f>IF($AE137+$AF137&gt;0,VLOOKUP($G137&amp;$L137&amp;$Q137&amp;$V137,Item!$G:$H,2,FALSE)," ")</f>
        <v xml:space="preserve"> </v>
      </c>
      <c r="AH137" s="3" t="str">
        <f>IF($AE137+AF137&gt;0,VLOOKUP(MAX($F137,$K137,$P137,$U137),Item!$D:$E,2,FALSE)," ")</f>
        <v xml:space="preserve"> </v>
      </c>
    </row>
    <row r="138" spans="5:34">
      <c r="E138" s="21"/>
      <c r="F138" s="3" t="str">
        <f t="shared" si="14"/>
        <v/>
      </c>
      <c r="J138" s="21"/>
      <c r="K138" s="3" t="str">
        <f t="shared" si="15"/>
        <v/>
      </c>
      <c r="O138" s="21"/>
      <c r="P138" s="3" t="str">
        <f t="shared" si="16"/>
        <v/>
      </c>
      <c r="T138" s="21"/>
      <c r="U138" s="3" t="str">
        <f t="shared" si="17"/>
        <v/>
      </c>
      <c r="Z138" s="9" t="str">
        <f>IF($W138+$X138+Y138&gt;0,VLOOKUP($G138,Item!$G:$H,2,FALSE)," ")</f>
        <v xml:space="preserve"> </v>
      </c>
      <c r="AA138" s="9" t="str">
        <f>IF($W138+$X138+Y138&gt;0,VLOOKUP($F138,Item!$A:$B,2,FALSE)," ")</f>
        <v xml:space="preserve"> </v>
      </c>
      <c r="AC138" s="3" t="str">
        <f>IF($AB138&gt;0,VLOOKUP($G138&amp;$L138&amp;$Q138&amp;$V138,Item!$G:$H,2,FALSE)," ")</f>
        <v xml:space="preserve"> </v>
      </c>
      <c r="AD138" s="3" t="str">
        <f>IF($AB138&gt;0,VLOOKUP(MAX($F138,$K138,$P138,$U138),Item!$D:$E,2,FALSE)," ")</f>
        <v xml:space="preserve"> </v>
      </c>
      <c r="AG138" s="3" t="str">
        <f>IF($AE138+$AF138&gt;0,VLOOKUP($G138&amp;$L138&amp;$Q138&amp;$V138,Item!$G:$H,2,FALSE)," ")</f>
        <v xml:space="preserve"> </v>
      </c>
      <c r="AH138" s="3" t="str">
        <f>IF($AE138+AF138&gt;0,VLOOKUP(MAX($F138,$K138,$P138,$U138),Item!$D:$E,2,FALSE)," ")</f>
        <v xml:space="preserve"> </v>
      </c>
    </row>
    <row r="139" spans="5:34">
      <c r="E139" s="21"/>
      <c r="F139" s="3" t="str">
        <f t="shared" si="14"/>
        <v/>
      </c>
      <c r="J139" s="21"/>
      <c r="K139" s="3" t="str">
        <f t="shared" si="15"/>
        <v/>
      </c>
      <c r="O139" s="21"/>
      <c r="P139" s="3" t="str">
        <f t="shared" si="16"/>
        <v/>
      </c>
      <c r="T139" s="21"/>
      <c r="U139" s="3" t="str">
        <f t="shared" si="17"/>
        <v/>
      </c>
      <c r="Z139" s="9" t="str">
        <f>IF($W139+$X139+Y139&gt;0,VLOOKUP($G139,Item!$G:$H,2,FALSE)," ")</f>
        <v xml:space="preserve"> </v>
      </c>
      <c r="AA139" s="9" t="str">
        <f>IF($W139+$X139+Y139&gt;0,VLOOKUP($F139,Item!$A:$B,2,FALSE)," ")</f>
        <v xml:space="preserve"> </v>
      </c>
      <c r="AC139" s="3" t="str">
        <f>IF($AB139&gt;0,VLOOKUP($G139&amp;$L139&amp;$Q139&amp;$V139,Item!$G:$H,2,FALSE)," ")</f>
        <v xml:space="preserve"> </v>
      </c>
      <c r="AD139" s="3" t="str">
        <f>IF($AB139&gt;0,VLOOKUP(MAX($F139,$K139,$P139,$U139),Item!$D:$E,2,FALSE)," ")</f>
        <v xml:space="preserve"> </v>
      </c>
      <c r="AG139" s="3" t="str">
        <f>IF($AE139+$AF139&gt;0,VLOOKUP($G139&amp;$L139&amp;$Q139&amp;$V139,Item!$G:$H,2,FALSE)," ")</f>
        <v xml:space="preserve"> </v>
      </c>
      <c r="AH139" s="3" t="str">
        <f>IF($AE139+AF139&gt;0,VLOOKUP(MAX($F139,$K139,$P139,$U139),Item!$D:$E,2,FALSE)," ")</f>
        <v xml:space="preserve"> </v>
      </c>
    </row>
    <row r="140" spans="5:34">
      <c r="E140" s="21"/>
      <c r="F140" s="3" t="str">
        <f t="shared" si="14"/>
        <v/>
      </c>
      <c r="J140" s="21"/>
      <c r="K140" s="3" t="str">
        <f t="shared" si="15"/>
        <v/>
      </c>
      <c r="O140" s="21"/>
      <c r="P140" s="3" t="str">
        <f t="shared" si="16"/>
        <v/>
      </c>
      <c r="T140" s="21"/>
      <c r="U140" s="3" t="str">
        <f t="shared" si="17"/>
        <v/>
      </c>
      <c r="Z140" s="9" t="str">
        <f>IF($W140+$X140+Y140&gt;0,VLOOKUP($G140,Item!$G:$H,2,FALSE)," ")</f>
        <v xml:space="preserve"> </v>
      </c>
      <c r="AA140" s="9" t="str">
        <f>IF($W140+$X140+Y140&gt;0,VLOOKUP($F140,Item!$A:$B,2,FALSE)," ")</f>
        <v xml:space="preserve"> </v>
      </c>
      <c r="AC140" s="3" t="str">
        <f>IF($AB140&gt;0,VLOOKUP($G140&amp;$L140&amp;$Q140&amp;$V140,Item!$G:$H,2,FALSE)," ")</f>
        <v xml:space="preserve"> </v>
      </c>
      <c r="AD140" s="3" t="str">
        <f>IF($AB140&gt;0,VLOOKUP(MAX($F140,$K140,$P140,$U140),Item!$D:$E,2,FALSE)," ")</f>
        <v xml:space="preserve"> </v>
      </c>
      <c r="AG140" s="3" t="str">
        <f>IF($AE140+$AF140&gt;0,VLOOKUP($G140&amp;$L140&amp;$Q140&amp;$V140,Item!$G:$H,2,FALSE)," ")</f>
        <v xml:space="preserve"> </v>
      </c>
      <c r="AH140" s="3" t="str">
        <f>IF($AE140+AF140&gt;0,VLOOKUP(MAX($F140,$K140,$P140,$U140),Item!$D:$E,2,FALSE)," ")</f>
        <v xml:space="preserve"> </v>
      </c>
    </row>
    <row r="141" spans="5:34">
      <c r="E141" s="21"/>
      <c r="F141" s="3" t="str">
        <f t="shared" si="14"/>
        <v/>
      </c>
      <c r="J141" s="21"/>
      <c r="K141" s="3" t="str">
        <f t="shared" si="15"/>
        <v/>
      </c>
      <c r="O141" s="21"/>
      <c r="P141" s="3" t="str">
        <f t="shared" si="16"/>
        <v/>
      </c>
      <c r="T141" s="21"/>
      <c r="U141" s="3" t="str">
        <f t="shared" si="17"/>
        <v/>
      </c>
      <c r="Z141" s="9" t="str">
        <f>IF($W141+$X141+Y141&gt;0,VLOOKUP($G141,Item!$G:$H,2,FALSE)," ")</f>
        <v xml:space="preserve"> </v>
      </c>
      <c r="AA141" s="9" t="str">
        <f>IF($W141+$X141+Y141&gt;0,VLOOKUP($F141,Item!$A:$B,2,FALSE)," ")</f>
        <v xml:space="preserve"> </v>
      </c>
      <c r="AC141" s="3" t="str">
        <f>IF($AB141&gt;0,VLOOKUP($G141&amp;$L141&amp;$Q141&amp;$V141,Item!$G:$H,2,FALSE)," ")</f>
        <v xml:space="preserve"> </v>
      </c>
      <c r="AD141" s="3" t="str">
        <f>IF($AB141&gt;0,VLOOKUP(MAX($F141,$K141,$P141,$U141),Item!$D:$E,2,FALSE)," ")</f>
        <v xml:space="preserve"> </v>
      </c>
      <c r="AG141" s="3" t="str">
        <f>IF($AE141+$AF141&gt;0,VLOOKUP($G141&amp;$L141&amp;$Q141&amp;$V141,Item!$G:$H,2,FALSE)," ")</f>
        <v xml:space="preserve"> </v>
      </c>
      <c r="AH141" s="3" t="str">
        <f>IF($AE141+AF141&gt;0,VLOOKUP(MAX($F141,$K141,$P141,$U141),Item!$D:$E,2,FALSE)," ")</f>
        <v xml:space="preserve"> </v>
      </c>
    </row>
    <row r="142" spans="5:34">
      <c r="E142" s="21"/>
      <c r="F142" s="3" t="str">
        <f t="shared" si="14"/>
        <v/>
      </c>
      <c r="J142" s="21"/>
      <c r="K142" s="3" t="str">
        <f t="shared" si="15"/>
        <v/>
      </c>
      <c r="O142" s="21"/>
      <c r="P142" s="3" t="str">
        <f t="shared" si="16"/>
        <v/>
      </c>
      <c r="T142" s="21"/>
      <c r="U142" s="3" t="str">
        <f t="shared" si="17"/>
        <v/>
      </c>
      <c r="Z142" s="9" t="str">
        <f>IF($W142+$X142+Y142&gt;0,VLOOKUP($G142,Item!$G:$H,2,FALSE)," ")</f>
        <v xml:space="preserve"> </v>
      </c>
      <c r="AA142" s="9" t="str">
        <f>IF($W142+$X142+Y142&gt;0,VLOOKUP($F142,Item!$A:$B,2,FALSE)," ")</f>
        <v xml:space="preserve"> </v>
      </c>
      <c r="AC142" s="3" t="str">
        <f>IF($AB142&gt;0,VLOOKUP($G142&amp;$L142&amp;$Q142&amp;$V142,Item!$G:$H,2,FALSE)," ")</f>
        <v xml:space="preserve"> </v>
      </c>
      <c r="AD142" s="3" t="str">
        <f>IF($AB142&gt;0,VLOOKUP(MAX($F142,$K142,$P142,$U142),Item!$D:$E,2,FALSE)," ")</f>
        <v xml:space="preserve"> </v>
      </c>
      <c r="AG142" s="3" t="str">
        <f>IF($AE142+$AF142&gt;0,VLOOKUP($G142&amp;$L142&amp;$Q142&amp;$V142,Item!$G:$H,2,FALSE)," ")</f>
        <v xml:space="preserve"> </v>
      </c>
      <c r="AH142" s="3" t="str">
        <f>IF($AE142+AF142&gt;0,VLOOKUP(MAX($F142,$K142,$P142,$U142),Item!$D:$E,2,FALSE)," ")</f>
        <v xml:space="preserve"> </v>
      </c>
    </row>
    <row r="143" spans="5:34">
      <c r="E143" s="21"/>
      <c r="F143" s="3" t="str">
        <f t="shared" si="14"/>
        <v/>
      </c>
      <c r="J143" s="21"/>
      <c r="K143" s="3" t="str">
        <f t="shared" si="15"/>
        <v/>
      </c>
      <c r="O143" s="21"/>
      <c r="P143" s="3" t="str">
        <f t="shared" si="16"/>
        <v/>
      </c>
      <c r="T143" s="21"/>
      <c r="U143" s="3" t="str">
        <f t="shared" si="17"/>
        <v/>
      </c>
      <c r="Z143" s="9" t="str">
        <f>IF($W143+$X143+Y143&gt;0,VLOOKUP($G143,Item!$G:$H,2,FALSE)," ")</f>
        <v xml:space="preserve"> </v>
      </c>
      <c r="AA143" s="9" t="str">
        <f>IF($W143+$X143+Y143&gt;0,VLOOKUP($F143,Item!$A:$B,2,FALSE)," ")</f>
        <v xml:space="preserve"> </v>
      </c>
      <c r="AC143" s="3" t="str">
        <f>IF($AB143&gt;0,VLOOKUP($G143&amp;$L143&amp;$Q143&amp;$V143,Item!$G:$H,2,FALSE)," ")</f>
        <v xml:space="preserve"> </v>
      </c>
      <c r="AD143" s="3" t="str">
        <f>IF($AB143&gt;0,VLOOKUP(MAX($F143,$K143,$P143,$U143),Item!$D:$E,2,FALSE)," ")</f>
        <v xml:space="preserve"> </v>
      </c>
      <c r="AG143" s="3" t="str">
        <f>IF($AE143+$AF143&gt;0,VLOOKUP($G143&amp;$L143&amp;$Q143&amp;$V143,Item!$G:$H,2,FALSE)," ")</f>
        <v xml:space="preserve"> </v>
      </c>
      <c r="AH143" s="3" t="str">
        <f>IF($AE143+AF143&gt;0,VLOOKUP(MAX($F143,$K143,$P143,$U143),Item!$D:$E,2,FALSE)," ")</f>
        <v xml:space="preserve"> </v>
      </c>
    </row>
    <row r="144" spans="5:34">
      <c r="E144" s="21"/>
      <c r="F144" s="3" t="str">
        <f t="shared" si="14"/>
        <v/>
      </c>
      <c r="J144" s="21"/>
      <c r="K144" s="3" t="str">
        <f t="shared" si="15"/>
        <v/>
      </c>
      <c r="O144" s="21"/>
      <c r="P144" s="3" t="str">
        <f t="shared" si="16"/>
        <v/>
      </c>
      <c r="T144" s="21"/>
      <c r="U144" s="3" t="str">
        <f t="shared" si="17"/>
        <v/>
      </c>
      <c r="Z144" s="9" t="str">
        <f>IF($W144+$X144+Y144&gt;0,VLOOKUP($G144,Item!$G:$H,2,FALSE)," ")</f>
        <v xml:space="preserve"> </v>
      </c>
      <c r="AA144" s="9" t="str">
        <f>IF($W144+$X144+Y144&gt;0,VLOOKUP($F144,Item!$A:$B,2,FALSE)," ")</f>
        <v xml:space="preserve"> </v>
      </c>
      <c r="AC144" s="3" t="str">
        <f>IF($AB144&gt;0,VLOOKUP($G144&amp;$L144&amp;$Q144&amp;$V144,Item!$G:$H,2,FALSE)," ")</f>
        <v xml:space="preserve"> </v>
      </c>
      <c r="AD144" s="3" t="str">
        <f>IF($AB144&gt;0,VLOOKUP(MAX($F144,$K144,$P144,$U144),Item!$D:$E,2,FALSE)," ")</f>
        <v xml:space="preserve"> </v>
      </c>
      <c r="AG144" s="3" t="str">
        <f>IF($AE144+$AF144&gt;0,VLOOKUP($G144&amp;$L144&amp;$Q144&amp;$V144,Item!$G:$H,2,FALSE)," ")</f>
        <v xml:space="preserve"> </v>
      </c>
      <c r="AH144" s="3" t="str">
        <f>IF($AE144+AF144&gt;0,VLOOKUP(MAX($F144,$K144,$P144,$U144),Item!$D:$E,2,FALSE)," ")</f>
        <v xml:space="preserve"> </v>
      </c>
    </row>
    <row r="145" spans="5:34">
      <c r="E145" s="21"/>
      <c r="F145" s="3" t="str">
        <f t="shared" si="14"/>
        <v/>
      </c>
      <c r="J145" s="21"/>
      <c r="K145" s="3" t="str">
        <f t="shared" si="15"/>
        <v/>
      </c>
      <c r="O145" s="21"/>
      <c r="P145" s="3" t="str">
        <f t="shared" si="16"/>
        <v/>
      </c>
      <c r="T145" s="21"/>
      <c r="U145" s="3" t="str">
        <f t="shared" si="17"/>
        <v/>
      </c>
      <c r="Z145" s="9" t="str">
        <f>IF($W145+$X145+Y145&gt;0,VLOOKUP($G145,Item!$G:$H,2,FALSE)," ")</f>
        <v xml:space="preserve"> </v>
      </c>
      <c r="AA145" s="9" t="str">
        <f>IF($W145+$X145+Y145&gt;0,VLOOKUP($F145,Item!$A:$B,2,FALSE)," ")</f>
        <v xml:space="preserve"> </v>
      </c>
      <c r="AC145" s="3" t="str">
        <f>IF($AB145&gt;0,VLOOKUP($G145&amp;$L145&amp;$Q145&amp;$V145,Item!$G:$H,2,FALSE)," ")</f>
        <v xml:space="preserve"> </v>
      </c>
      <c r="AD145" s="3" t="str">
        <f>IF($AB145&gt;0,VLOOKUP(MAX($F145,$K145,$P145,$U145),Item!$D:$E,2,FALSE)," ")</f>
        <v xml:space="preserve"> </v>
      </c>
      <c r="AG145" s="3" t="str">
        <f>IF($AE145+$AF145&gt;0,VLOOKUP($G145&amp;$L145&amp;$Q145&amp;$V145,Item!$G:$H,2,FALSE)," ")</f>
        <v xml:space="preserve"> </v>
      </c>
      <c r="AH145" s="3" t="str">
        <f>IF($AE145+AF145&gt;0,VLOOKUP(MAX($F145,$K145,$P145,$U145),Item!$D:$E,2,FALSE)," ")</f>
        <v xml:space="preserve"> </v>
      </c>
    </row>
    <row r="146" spans="5:34">
      <c r="E146" s="21"/>
      <c r="F146" s="3" t="str">
        <f t="shared" si="14"/>
        <v/>
      </c>
      <c r="J146" s="21"/>
      <c r="K146" s="3" t="str">
        <f t="shared" si="15"/>
        <v/>
      </c>
      <c r="O146" s="21"/>
      <c r="P146" s="3" t="str">
        <f t="shared" si="16"/>
        <v/>
      </c>
      <c r="T146" s="21"/>
      <c r="U146" s="3" t="str">
        <f t="shared" si="17"/>
        <v/>
      </c>
      <c r="Z146" s="9" t="str">
        <f>IF($W146+$X146+Y146&gt;0,VLOOKUP($G146,Item!$G:$H,2,FALSE)," ")</f>
        <v xml:space="preserve"> </v>
      </c>
      <c r="AA146" s="9" t="str">
        <f>IF($W146+$X146+Y146&gt;0,VLOOKUP($F146,Item!$A:$B,2,FALSE)," ")</f>
        <v xml:space="preserve"> </v>
      </c>
      <c r="AC146" s="3" t="str">
        <f>IF($AB146&gt;0,VLOOKUP($G146&amp;$L146&amp;$Q146&amp;$V146,Item!$G:$H,2,FALSE)," ")</f>
        <v xml:space="preserve"> </v>
      </c>
      <c r="AD146" s="3" t="str">
        <f>IF($AB146&gt;0,VLOOKUP(MAX($F146,$K146,$P146,$U146),Item!$D:$E,2,FALSE)," ")</f>
        <v xml:space="preserve"> </v>
      </c>
      <c r="AG146" s="3" t="str">
        <f>IF($AE146+$AF146&gt;0,VLOOKUP($G146&amp;$L146&amp;$Q146&amp;$V146,Item!$G:$H,2,FALSE)," ")</f>
        <v xml:space="preserve"> </v>
      </c>
      <c r="AH146" s="3" t="str">
        <f>IF($AE146+AF146&gt;0,VLOOKUP(MAX($F146,$K146,$P146,$U146),Item!$D:$E,2,FALSE)," ")</f>
        <v xml:space="preserve"> </v>
      </c>
    </row>
    <row r="147" spans="5:34">
      <c r="E147" s="21"/>
      <c r="F147" s="3" t="str">
        <f t="shared" si="14"/>
        <v/>
      </c>
      <c r="J147" s="21"/>
      <c r="K147" s="3" t="str">
        <f t="shared" si="15"/>
        <v/>
      </c>
      <c r="O147" s="21"/>
      <c r="P147" s="3" t="str">
        <f t="shared" si="16"/>
        <v/>
      </c>
      <c r="T147" s="21"/>
      <c r="U147" s="3" t="str">
        <f t="shared" si="17"/>
        <v/>
      </c>
      <c r="Z147" s="9" t="str">
        <f>IF($W147+$X147+Y147&gt;0,VLOOKUP($G147,Item!$G:$H,2,FALSE)," ")</f>
        <v xml:space="preserve"> </v>
      </c>
      <c r="AA147" s="9" t="str">
        <f>IF($W147+$X147+Y147&gt;0,VLOOKUP($F147,Item!$A:$B,2,FALSE)," ")</f>
        <v xml:space="preserve"> </v>
      </c>
      <c r="AC147" s="3" t="str">
        <f>IF($AB147&gt;0,VLOOKUP($G147&amp;$L147&amp;$Q147&amp;$V147,Item!$G:$H,2,FALSE)," ")</f>
        <v xml:space="preserve"> </v>
      </c>
      <c r="AD147" s="3" t="str">
        <f>IF($AB147&gt;0,VLOOKUP(MAX($F147,$K147,$P147,$U147),Item!$D:$E,2,FALSE)," ")</f>
        <v xml:space="preserve"> </v>
      </c>
      <c r="AG147" s="3" t="str">
        <f>IF($AE147+$AF147&gt;0,VLOOKUP($G147&amp;$L147&amp;$Q147&amp;$V147,Item!$G:$H,2,FALSE)," ")</f>
        <v xml:space="preserve"> </v>
      </c>
      <c r="AH147" s="3" t="str">
        <f>IF($AE147+AF147&gt;0,VLOOKUP(MAX($F147,$K147,$P147,$U147),Item!$D:$E,2,FALSE)," ")</f>
        <v xml:space="preserve"> </v>
      </c>
    </row>
    <row r="148" spans="5:34">
      <c r="E148" s="21"/>
      <c r="F148" s="3" t="str">
        <f t="shared" si="14"/>
        <v/>
      </c>
      <c r="J148" s="21"/>
      <c r="K148" s="3" t="str">
        <f t="shared" si="15"/>
        <v/>
      </c>
      <c r="O148" s="21"/>
      <c r="P148" s="3" t="str">
        <f t="shared" si="16"/>
        <v/>
      </c>
      <c r="T148" s="21"/>
      <c r="U148" s="3" t="str">
        <f t="shared" si="17"/>
        <v/>
      </c>
      <c r="Z148" s="9" t="str">
        <f>IF($W148+$X148+Y148&gt;0,VLOOKUP($G148,Item!$G:$H,2,FALSE)," ")</f>
        <v xml:space="preserve"> </v>
      </c>
      <c r="AA148" s="9" t="str">
        <f>IF($W148+$X148+Y148&gt;0,VLOOKUP($F148,Item!$A:$B,2,FALSE)," ")</f>
        <v xml:space="preserve"> </v>
      </c>
      <c r="AC148" s="3" t="str">
        <f>IF($AB148&gt;0,VLOOKUP($G148&amp;$L148&amp;$Q148&amp;$V148,Item!$G:$H,2,FALSE)," ")</f>
        <v xml:space="preserve"> </v>
      </c>
      <c r="AD148" s="3" t="str">
        <f>IF($AB148&gt;0,VLOOKUP(MAX($F148,$K148,$P148,$U148),Item!$D:$E,2,FALSE)," ")</f>
        <v xml:space="preserve"> </v>
      </c>
      <c r="AG148" s="3" t="str">
        <f>IF($AE148+$AF148&gt;0,VLOOKUP($G148&amp;$L148&amp;$Q148&amp;$V148,Item!$G:$H,2,FALSE)," ")</f>
        <v xml:space="preserve"> </v>
      </c>
      <c r="AH148" s="3" t="str">
        <f>IF($AE148+AF148&gt;0,VLOOKUP(MAX($F148,$K148,$P148,$U148),Item!$D:$E,2,FALSE)," ")</f>
        <v xml:space="preserve"> </v>
      </c>
    </row>
    <row r="149" spans="5:34">
      <c r="E149" s="21"/>
      <c r="F149" s="3" t="str">
        <f t="shared" si="14"/>
        <v/>
      </c>
      <c r="J149" s="21"/>
      <c r="K149" s="3" t="str">
        <f t="shared" si="15"/>
        <v/>
      </c>
      <c r="O149" s="21"/>
      <c r="P149" s="3" t="str">
        <f t="shared" si="16"/>
        <v/>
      </c>
      <c r="T149" s="21"/>
      <c r="U149" s="3" t="str">
        <f t="shared" si="17"/>
        <v/>
      </c>
      <c r="Z149" s="9" t="str">
        <f>IF($W149+$X149+Y149&gt;0,VLOOKUP($G149,Item!$G:$H,2,FALSE)," ")</f>
        <v xml:space="preserve"> </v>
      </c>
      <c r="AA149" s="9" t="str">
        <f>IF($W149+$X149+Y149&gt;0,VLOOKUP($F149,Item!$A:$B,2,FALSE)," ")</f>
        <v xml:space="preserve"> </v>
      </c>
      <c r="AC149" s="3" t="str">
        <f>IF($AB149&gt;0,VLOOKUP($G149&amp;$L149&amp;$Q149&amp;$V149,Item!$G:$H,2,FALSE)," ")</f>
        <v xml:space="preserve"> </v>
      </c>
      <c r="AD149" s="3" t="str">
        <f>IF($AB149&gt;0,VLOOKUP(MAX($F149,$K149,$P149,$U149),Item!$D:$E,2,FALSE)," ")</f>
        <v xml:space="preserve"> </v>
      </c>
      <c r="AG149" s="3" t="str">
        <f>IF($AE149+$AF149&gt;0,VLOOKUP($G149&amp;$L149&amp;$Q149&amp;$V149,Item!$G:$H,2,FALSE)," ")</f>
        <v xml:space="preserve"> </v>
      </c>
      <c r="AH149" s="3" t="str">
        <f>IF($AE149+AF149&gt;0,VLOOKUP(MAX($F149,$K149,$P149,$U149),Item!$D:$E,2,FALSE)," ")</f>
        <v xml:space="preserve"> </v>
      </c>
    </row>
    <row r="150" spans="5:34">
      <c r="E150" s="21"/>
      <c r="F150" s="3" t="str">
        <f t="shared" si="14"/>
        <v/>
      </c>
      <c r="J150" s="21"/>
      <c r="K150" s="3" t="str">
        <f t="shared" si="15"/>
        <v/>
      </c>
      <c r="O150" s="21"/>
      <c r="P150" s="3" t="str">
        <f t="shared" si="16"/>
        <v/>
      </c>
      <c r="T150" s="21"/>
      <c r="U150" s="3" t="str">
        <f t="shared" si="17"/>
        <v/>
      </c>
      <c r="Z150" s="9" t="str">
        <f>IF($W150+$X150+Y150&gt;0,VLOOKUP($G150,Item!$G:$H,2,FALSE)," ")</f>
        <v xml:space="preserve"> </v>
      </c>
      <c r="AA150" s="9" t="str">
        <f>IF($W150+$X150+Y150&gt;0,VLOOKUP($F150,Item!$A:$B,2,FALSE)," ")</f>
        <v xml:space="preserve"> </v>
      </c>
      <c r="AC150" s="3" t="str">
        <f>IF($AB150&gt;0,VLOOKUP($G150&amp;$L150&amp;$Q150&amp;$V150,Item!$G:$H,2,FALSE)," ")</f>
        <v xml:space="preserve"> </v>
      </c>
      <c r="AD150" s="3" t="str">
        <f>IF($AB150&gt;0,VLOOKUP(MAX($F150,$K150,$P150,$U150),Item!$D:$E,2,FALSE)," ")</f>
        <v xml:space="preserve"> </v>
      </c>
      <c r="AG150" s="3" t="str">
        <f>IF($AE150+$AF150&gt;0,VLOOKUP($G150&amp;$L150&amp;$Q150&amp;$V150,Item!$G:$H,2,FALSE)," ")</f>
        <v xml:space="preserve"> </v>
      </c>
      <c r="AH150" s="3" t="str">
        <f>IF($AE150+AF150&gt;0,VLOOKUP(MAX($F150,$K150,$P150,$U150),Item!$D:$E,2,FALSE)," ")</f>
        <v xml:space="preserve"> </v>
      </c>
    </row>
    <row r="151" spans="5:34">
      <c r="E151" s="21"/>
      <c r="F151" s="3" t="str">
        <f t="shared" si="14"/>
        <v/>
      </c>
      <c r="J151" s="21"/>
      <c r="K151" s="3" t="str">
        <f t="shared" si="15"/>
        <v/>
      </c>
      <c r="O151" s="21"/>
      <c r="P151" s="3" t="str">
        <f t="shared" si="16"/>
        <v/>
      </c>
      <c r="T151" s="21"/>
      <c r="U151" s="3" t="str">
        <f t="shared" si="17"/>
        <v/>
      </c>
      <c r="Z151" s="9" t="str">
        <f>IF($W151+$X151+Y151&gt;0,VLOOKUP($G151,Item!$G:$H,2,FALSE)," ")</f>
        <v xml:space="preserve"> </v>
      </c>
      <c r="AA151" s="9" t="str">
        <f>IF($W151+$X151+Y151&gt;0,VLOOKUP($F151,Item!$A:$B,2,FALSE)," ")</f>
        <v xml:space="preserve"> </v>
      </c>
      <c r="AC151" s="3" t="str">
        <f>IF($AB151&gt;0,VLOOKUP($G151&amp;$L151&amp;$Q151&amp;$V151,Item!$G:$H,2,FALSE)," ")</f>
        <v xml:space="preserve"> </v>
      </c>
      <c r="AD151" s="3" t="str">
        <f>IF($AB151&gt;0,VLOOKUP(MAX($F151,$K151,$P151,$U151),Item!$D:$E,2,FALSE)," ")</f>
        <v xml:space="preserve"> </v>
      </c>
      <c r="AG151" s="3" t="str">
        <f>IF($AE151+$AF151&gt;0,VLOOKUP($G151&amp;$L151&amp;$Q151&amp;$V151,Item!$G:$H,2,FALSE)," ")</f>
        <v xml:space="preserve"> </v>
      </c>
      <c r="AH151" s="3" t="str">
        <f>IF($AE151+AF151&gt;0,VLOOKUP(MAX($F151,$K151,$P151,$U151),Item!$D:$E,2,FALSE)," ")</f>
        <v xml:space="preserve"> </v>
      </c>
    </row>
    <row r="152" spans="5:34">
      <c r="E152" s="21"/>
      <c r="F152" s="3" t="str">
        <f t="shared" si="14"/>
        <v/>
      </c>
      <c r="J152" s="21"/>
      <c r="K152" s="3" t="str">
        <f t="shared" si="15"/>
        <v/>
      </c>
      <c r="O152" s="21"/>
      <c r="P152" s="3" t="str">
        <f t="shared" si="16"/>
        <v/>
      </c>
      <c r="T152" s="21"/>
      <c r="U152" s="3" t="str">
        <f t="shared" si="17"/>
        <v/>
      </c>
      <c r="Z152" s="9" t="str">
        <f>IF($W152+$X152+Y152&gt;0,VLOOKUP($G152,Item!$G:$H,2,FALSE)," ")</f>
        <v xml:space="preserve"> </v>
      </c>
      <c r="AA152" s="9" t="str">
        <f>IF($W152+$X152+Y152&gt;0,VLOOKUP($F152,Item!$A:$B,2,FALSE)," ")</f>
        <v xml:space="preserve"> </v>
      </c>
      <c r="AC152" s="3" t="str">
        <f>IF($AB152&gt;0,VLOOKUP($G152&amp;$L152&amp;$Q152&amp;$V152,Item!$G:$H,2,FALSE)," ")</f>
        <v xml:space="preserve"> </v>
      </c>
      <c r="AD152" s="3" t="str">
        <f>IF($AB152&gt;0,VLOOKUP(MAX($F152,$K152,$P152,$U152),Item!$D:$E,2,FALSE)," ")</f>
        <v xml:space="preserve"> </v>
      </c>
      <c r="AG152" s="3" t="str">
        <f>IF($AE152+$AF152&gt;0,VLOOKUP($G152&amp;$L152&amp;$Q152&amp;$V152,Item!$G:$H,2,FALSE)," ")</f>
        <v xml:space="preserve"> </v>
      </c>
      <c r="AH152" s="3" t="str">
        <f>IF($AE152+AF152&gt;0,VLOOKUP(MAX($F152,$K152,$P152,$U152),Item!$D:$E,2,FALSE)," ")</f>
        <v xml:space="preserve"> </v>
      </c>
    </row>
    <row r="153" spans="5:34">
      <c r="E153" s="21"/>
      <c r="F153" s="3" t="str">
        <f t="shared" si="14"/>
        <v/>
      </c>
      <c r="J153" s="21"/>
      <c r="K153" s="3" t="str">
        <f t="shared" si="15"/>
        <v/>
      </c>
      <c r="O153" s="21"/>
      <c r="P153" s="3" t="str">
        <f t="shared" si="16"/>
        <v/>
      </c>
      <c r="T153" s="21"/>
      <c r="U153" s="3" t="str">
        <f t="shared" si="17"/>
        <v/>
      </c>
      <c r="Z153" s="9" t="str">
        <f>IF($W153+$X153+Y153&gt;0,VLOOKUP($G153,Item!$G:$H,2,FALSE)," ")</f>
        <v xml:space="preserve"> </v>
      </c>
      <c r="AA153" s="9" t="str">
        <f>IF($W153+$X153+Y153&gt;0,VLOOKUP($F153,Item!$A:$B,2,FALSE)," ")</f>
        <v xml:space="preserve"> </v>
      </c>
      <c r="AC153" s="3" t="str">
        <f>IF($AB153&gt;0,VLOOKUP($G153&amp;$L153&amp;$Q153&amp;$V153,Item!$G:$H,2,FALSE)," ")</f>
        <v xml:space="preserve"> </v>
      </c>
      <c r="AD153" s="3" t="str">
        <f>IF($AB153&gt;0,VLOOKUP(MAX($F153,$K153,$P153,$U153),Item!$D:$E,2,FALSE)," ")</f>
        <v xml:space="preserve"> </v>
      </c>
      <c r="AG153" s="3" t="str">
        <f>IF($AE153+$AF153&gt;0,VLOOKUP($G153&amp;$L153&amp;$Q153&amp;$V153,Item!$G:$H,2,FALSE)," ")</f>
        <v xml:space="preserve"> </v>
      </c>
      <c r="AH153" s="3" t="str">
        <f>IF($AE153+AF153&gt;0,VLOOKUP(MAX($F153,$K153,$P153,$U153),Item!$D:$E,2,FALSE)," ")</f>
        <v xml:space="preserve"> </v>
      </c>
    </row>
    <row r="154" spans="5:34">
      <c r="E154" s="21"/>
      <c r="F154" s="3" t="str">
        <f t="shared" si="14"/>
        <v/>
      </c>
      <c r="J154" s="21"/>
      <c r="K154" s="3" t="str">
        <f t="shared" si="15"/>
        <v/>
      </c>
      <c r="O154" s="21"/>
      <c r="P154" s="3" t="str">
        <f t="shared" si="16"/>
        <v/>
      </c>
      <c r="T154" s="21"/>
      <c r="U154" s="3" t="str">
        <f t="shared" si="17"/>
        <v/>
      </c>
      <c r="Z154" s="9" t="str">
        <f>IF($W154+$X154+Y154&gt;0,VLOOKUP($G154,Item!$G:$H,2,FALSE)," ")</f>
        <v xml:space="preserve"> </v>
      </c>
      <c r="AA154" s="9" t="str">
        <f>IF($W154+$X154+Y154&gt;0,VLOOKUP($F154,Item!$A:$B,2,FALSE)," ")</f>
        <v xml:space="preserve"> </v>
      </c>
      <c r="AC154" s="3" t="str">
        <f>IF($AB154&gt;0,VLOOKUP($G154&amp;$L154&amp;$Q154&amp;$V154,Item!$G:$H,2,FALSE)," ")</f>
        <v xml:space="preserve"> </v>
      </c>
      <c r="AD154" s="3" t="str">
        <f>IF($AB154&gt;0,VLOOKUP(MAX($F154,$K154,$P154,$U154),Item!$D:$E,2,FALSE)," ")</f>
        <v xml:space="preserve"> </v>
      </c>
      <c r="AG154" s="3" t="str">
        <f>IF($AE154+$AF154&gt;0,VLOOKUP($G154&amp;$L154&amp;$Q154&amp;$V154,Item!$G:$H,2,FALSE)," ")</f>
        <v xml:space="preserve"> </v>
      </c>
      <c r="AH154" s="3" t="str">
        <f>IF($AE154+AF154&gt;0,VLOOKUP(MAX($F154,$K154,$P154,$U154),Item!$D:$E,2,FALSE)," ")</f>
        <v xml:space="preserve"> </v>
      </c>
    </row>
    <row r="155" spans="5:34">
      <c r="E155" s="21"/>
      <c r="F155" s="3" t="str">
        <f t="shared" si="14"/>
        <v/>
      </c>
      <c r="J155" s="21"/>
      <c r="K155" s="3" t="str">
        <f t="shared" si="15"/>
        <v/>
      </c>
      <c r="O155" s="21"/>
      <c r="P155" s="3" t="str">
        <f t="shared" si="16"/>
        <v/>
      </c>
      <c r="T155" s="21"/>
      <c r="U155" s="3" t="str">
        <f t="shared" si="17"/>
        <v/>
      </c>
      <c r="Z155" s="9" t="str">
        <f>IF($W155+$X155+Y155&gt;0,VLOOKUP($G155,Item!$G:$H,2,FALSE)," ")</f>
        <v xml:space="preserve"> </v>
      </c>
      <c r="AA155" s="9" t="str">
        <f>IF($W155+$X155+Y155&gt;0,VLOOKUP($F155,Item!$A:$B,2,FALSE)," ")</f>
        <v xml:space="preserve"> </v>
      </c>
      <c r="AC155" s="3" t="str">
        <f>IF($AB155&gt;0,VLOOKUP($G155&amp;$L155&amp;$Q155&amp;$V155,Item!$G:$H,2,FALSE)," ")</f>
        <v xml:space="preserve"> </v>
      </c>
      <c r="AD155" s="3" t="str">
        <f>IF($AB155&gt;0,VLOOKUP(MAX($F155,$K155,$P155,$U155),Item!$D:$E,2,FALSE)," ")</f>
        <v xml:space="preserve"> </v>
      </c>
      <c r="AG155" s="3" t="str">
        <f>IF($AE155+$AF155&gt;0,VLOOKUP($G155&amp;$L155&amp;$Q155&amp;$V155,Item!$G:$H,2,FALSE)," ")</f>
        <v xml:space="preserve"> </v>
      </c>
      <c r="AH155" s="3" t="str">
        <f>IF($AE155+AF155&gt;0,VLOOKUP(MAX($F155,$K155,$P155,$U155),Item!$D:$E,2,FALSE)," ")</f>
        <v xml:space="preserve"> </v>
      </c>
    </row>
    <row r="156" spans="5:34">
      <c r="E156" s="21"/>
      <c r="F156" s="3" t="str">
        <f t="shared" si="14"/>
        <v/>
      </c>
      <c r="J156" s="21"/>
      <c r="K156" s="3" t="str">
        <f t="shared" si="15"/>
        <v/>
      </c>
      <c r="O156" s="21"/>
      <c r="P156" s="3" t="str">
        <f t="shared" si="16"/>
        <v/>
      </c>
      <c r="T156" s="21"/>
      <c r="U156" s="3" t="str">
        <f t="shared" si="17"/>
        <v/>
      </c>
      <c r="Z156" s="9" t="str">
        <f>IF($W156+$X156+Y156&gt;0,VLOOKUP($G156,Item!$G:$H,2,FALSE)," ")</f>
        <v xml:space="preserve"> </v>
      </c>
      <c r="AA156" s="9" t="str">
        <f>IF($W156+$X156+Y156&gt;0,VLOOKUP($F156,Item!$A:$B,2,FALSE)," ")</f>
        <v xml:space="preserve"> </v>
      </c>
      <c r="AC156" s="3" t="str">
        <f>IF($AB156&gt;0,VLOOKUP($G156&amp;$L156&amp;$Q156&amp;$V156,Item!$G:$H,2,FALSE)," ")</f>
        <v xml:space="preserve"> </v>
      </c>
      <c r="AD156" s="3" t="str">
        <f>IF($AB156&gt;0,VLOOKUP(MAX($F156,$K156,$P156,$U156),Item!$D:$E,2,FALSE)," ")</f>
        <v xml:space="preserve"> </v>
      </c>
      <c r="AG156" s="3" t="str">
        <f>IF($AE156+$AF156&gt;0,VLOOKUP($G156&amp;$L156&amp;$Q156&amp;$V156,Item!$G:$H,2,FALSE)," ")</f>
        <v xml:space="preserve"> </v>
      </c>
      <c r="AH156" s="3" t="str">
        <f>IF($AE156+AF156&gt;0,VLOOKUP(MAX($F156,$K156,$P156,$U156),Item!$D:$E,2,FALSE)," ")</f>
        <v xml:space="preserve"> </v>
      </c>
    </row>
    <row r="157" spans="5:34">
      <c r="E157" s="21"/>
      <c r="F157" s="3" t="str">
        <f t="shared" si="14"/>
        <v/>
      </c>
      <c r="J157" s="21"/>
      <c r="K157" s="3" t="str">
        <f t="shared" si="15"/>
        <v/>
      </c>
      <c r="O157" s="21"/>
      <c r="P157" s="3" t="str">
        <f t="shared" si="16"/>
        <v/>
      </c>
      <c r="T157" s="21"/>
      <c r="U157" s="3" t="str">
        <f t="shared" si="17"/>
        <v/>
      </c>
      <c r="Z157" s="9" t="str">
        <f>IF($W157+$X157+Y157&gt;0,VLOOKUP($G157,Item!$G:$H,2,FALSE)," ")</f>
        <v xml:space="preserve"> </v>
      </c>
      <c r="AA157" s="9" t="str">
        <f>IF($W157+$X157+Y157&gt;0,VLOOKUP($F157,Item!$A:$B,2,FALSE)," ")</f>
        <v xml:space="preserve"> </v>
      </c>
      <c r="AC157" s="3" t="str">
        <f>IF($AB157&gt;0,VLOOKUP($G157&amp;$L157&amp;$Q157&amp;$V157,Item!$G:$H,2,FALSE)," ")</f>
        <v xml:space="preserve"> </v>
      </c>
      <c r="AD157" s="3" t="str">
        <f>IF($AB157&gt;0,VLOOKUP(MAX($F157,$K157,$P157,$U157),Item!$D:$E,2,FALSE)," ")</f>
        <v xml:space="preserve"> </v>
      </c>
      <c r="AG157" s="3" t="str">
        <f>IF($AE157+$AF157&gt;0,VLOOKUP($G157&amp;$L157&amp;$Q157&amp;$V157,Item!$G:$H,2,FALSE)," ")</f>
        <v xml:space="preserve"> </v>
      </c>
      <c r="AH157" s="3" t="str">
        <f>IF($AE157+AF157&gt;0,VLOOKUP(MAX($F157,$K157,$P157,$U157),Item!$D:$E,2,FALSE)," ")</f>
        <v xml:space="preserve"> </v>
      </c>
    </row>
    <row r="158" spans="5:34">
      <c r="E158" s="21"/>
      <c r="F158" s="3" t="str">
        <f t="shared" si="14"/>
        <v/>
      </c>
      <c r="J158" s="21"/>
      <c r="K158" s="3" t="str">
        <f t="shared" si="15"/>
        <v/>
      </c>
      <c r="O158" s="21"/>
      <c r="P158" s="3" t="str">
        <f t="shared" si="16"/>
        <v/>
      </c>
      <c r="T158" s="21"/>
      <c r="U158" s="3" t="str">
        <f t="shared" si="17"/>
        <v/>
      </c>
      <c r="Z158" s="9" t="str">
        <f>IF($W158+$X158+Y158&gt;0,VLOOKUP($G158,Item!$G:$H,2,FALSE)," ")</f>
        <v xml:space="preserve"> </v>
      </c>
      <c r="AA158" s="9" t="str">
        <f>IF($W158+$X158+Y158&gt;0,VLOOKUP($F158,Item!$A:$B,2,FALSE)," ")</f>
        <v xml:space="preserve"> </v>
      </c>
      <c r="AC158" s="3" t="str">
        <f>IF($AB158&gt;0,VLOOKUP($G158&amp;$L158&amp;$Q158&amp;$V158,Item!$G:$H,2,FALSE)," ")</f>
        <v xml:space="preserve"> </v>
      </c>
      <c r="AD158" s="3" t="str">
        <f>IF($AB158&gt;0,VLOOKUP(MAX($F158,$K158,$P158,$U158),Item!$D:$E,2,FALSE)," ")</f>
        <v xml:space="preserve"> </v>
      </c>
      <c r="AG158" s="3" t="str">
        <f>IF($AE158+$AF158&gt;0,VLOOKUP($G158&amp;$L158&amp;$Q158&amp;$V158,Item!$G:$H,2,FALSE)," ")</f>
        <v xml:space="preserve"> </v>
      </c>
      <c r="AH158" s="3" t="str">
        <f>IF($AE158+AF158&gt;0,VLOOKUP(MAX($F158,$K158,$P158,$U158),Item!$D:$E,2,FALSE)," ")</f>
        <v xml:space="preserve"> </v>
      </c>
    </row>
    <row r="159" spans="5:34">
      <c r="E159" s="21"/>
      <c r="F159" s="3" t="str">
        <f t="shared" si="14"/>
        <v/>
      </c>
      <c r="J159" s="21"/>
      <c r="K159" s="3" t="str">
        <f t="shared" si="15"/>
        <v/>
      </c>
      <c r="O159" s="21"/>
      <c r="P159" s="3" t="str">
        <f t="shared" si="16"/>
        <v/>
      </c>
      <c r="T159" s="21"/>
      <c r="U159" s="3" t="str">
        <f t="shared" si="17"/>
        <v/>
      </c>
      <c r="Z159" s="9" t="str">
        <f>IF($W159+$X159+Y159&gt;0,VLOOKUP($G159,Item!$G:$H,2,FALSE)," ")</f>
        <v xml:space="preserve"> </v>
      </c>
      <c r="AA159" s="9" t="str">
        <f>IF($W159+$X159+Y159&gt;0,VLOOKUP($F159,Item!$A:$B,2,FALSE)," ")</f>
        <v xml:space="preserve"> </v>
      </c>
      <c r="AC159" s="3" t="str">
        <f>IF($AB159&gt;0,VLOOKUP($G159&amp;$L159&amp;$Q159&amp;$V159,Item!$G:$H,2,FALSE)," ")</f>
        <v xml:space="preserve"> </v>
      </c>
      <c r="AD159" s="3" t="str">
        <f>IF($AB159&gt;0,VLOOKUP(MAX($F159,$K159,$P159,$U159),Item!$D:$E,2,FALSE)," ")</f>
        <v xml:space="preserve"> </v>
      </c>
      <c r="AG159" s="3" t="str">
        <f>IF($AE159+$AF159&gt;0,VLOOKUP($G159&amp;$L159&amp;$Q159&amp;$V159,Item!$G:$H,2,FALSE)," ")</f>
        <v xml:space="preserve"> </v>
      </c>
      <c r="AH159" s="3" t="str">
        <f>IF($AE159+AF159&gt;0,VLOOKUP(MAX($F159,$K159,$P159,$U159),Item!$D:$E,2,FALSE)," ")</f>
        <v xml:space="preserve"> </v>
      </c>
    </row>
    <row r="160" spans="5:34">
      <c r="E160" s="21"/>
      <c r="F160" s="3" t="str">
        <f t="shared" si="14"/>
        <v/>
      </c>
      <c r="J160" s="21"/>
      <c r="K160" s="3" t="str">
        <f t="shared" si="15"/>
        <v/>
      </c>
      <c r="O160" s="21"/>
      <c r="P160" s="3" t="str">
        <f t="shared" si="16"/>
        <v/>
      </c>
      <c r="T160" s="21"/>
      <c r="U160" s="3" t="str">
        <f t="shared" si="17"/>
        <v/>
      </c>
      <c r="Z160" s="9" t="str">
        <f>IF($W160+$X160+Y160&gt;0,VLOOKUP($G160,Item!$G:$H,2,FALSE)," ")</f>
        <v xml:space="preserve"> </v>
      </c>
      <c r="AA160" s="9" t="str">
        <f>IF($W160+$X160+Y160&gt;0,VLOOKUP($F160,Item!$A:$B,2,FALSE)," ")</f>
        <v xml:space="preserve"> </v>
      </c>
      <c r="AC160" s="3" t="str">
        <f>IF($AB160&gt;0,VLOOKUP($G160&amp;$L160&amp;$Q160&amp;$V160,Item!$G:$H,2,FALSE)," ")</f>
        <v xml:space="preserve"> </v>
      </c>
      <c r="AD160" s="3" t="str">
        <f>IF($AB160&gt;0,VLOOKUP(MAX($F160,$K160,$P160,$U160),Item!$D:$E,2,FALSE)," ")</f>
        <v xml:space="preserve"> </v>
      </c>
      <c r="AG160" s="3" t="str">
        <f>IF($AE160+$AF160&gt;0,VLOOKUP($G160&amp;$L160&amp;$Q160&amp;$V160,Item!$G:$H,2,FALSE)," ")</f>
        <v xml:space="preserve"> </v>
      </c>
      <c r="AH160" s="3" t="str">
        <f>IF($AE160+AF160&gt;0,VLOOKUP(MAX($F160,$K160,$P160,$U160),Item!$D:$E,2,FALSE)," ")</f>
        <v xml:space="preserve"> </v>
      </c>
    </row>
    <row r="161" spans="5:34">
      <c r="E161" s="21"/>
      <c r="F161" s="3" t="str">
        <f t="shared" si="14"/>
        <v/>
      </c>
      <c r="J161" s="21"/>
      <c r="K161" s="3" t="str">
        <f t="shared" si="15"/>
        <v/>
      </c>
      <c r="O161" s="21"/>
      <c r="P161" s="3" t="str">
        <f t="shared" si="16"/>
        <v/>
      </c>
      <c r="T161" s="21"/>
      <c r="U161" s="3" t="str">
        <f t="shared" si="17"/>
        <v/>
      </c>
      <c r="Z161" s="9" t="str">
        <f>IF($W161+$X161+Y161&gt;0,VLOOKUP($G161,Item!$G:$H,2,FALSE)," ")</f>
        <v xml:space="preserve"> </v>
      </c>
      <c r="AA161" s="9" t="str">
        <f>IF($W161+$X161+Y161&gt;0,VLOOKUP($F161,Item!$A:$B,2,FALSE)," ")</f>
        <v xml:space="preserve"> </v>
      </c>
      <c r="AC161" s="3" t="str">
        <f>IF($AB161&gt;0,VLOOKUP($G161&amp;$L161&amp;$Q161&amp;$V161,Item!$G:$H,2,FALSE)," ")</f>
        <v xml:space="preserve"> </v>
      </c>
      <c r="AD161" s="3" t="str">
        <f>IF($AB161&gt;0,VLOOKUP(MAX($F161,$K161,$P161,$U161),Item!$D:$E,2,FALSE)," ")</f>
        <v xml:space="preserve"> </v>
      </c>
      <c r="AG161" s="3" t="str">
        <f>IF($AE161+$AF161&gt;0,VLOOKUP($G161&amp;$L161&amp;$Q161&amp;$V161,Item!$G:$H,2,FALSE)," ")</f>
        <v xml:space="preserve"> </v>
      </c>
      <c r="AH161" s="3" t="str">
        <f>IF($AE161+AF161&gt;0,VLOOKUP(MAX($F161,$K161,$P161,$U161),Item!$D:$E,2,FALSE)," ")</f>
        <v xml:space="preserve"> </v>
      </c>
    </row>
    <row r="162" spans="5:34">
      <c r="E162" s="21"/>
      <c r="F162" s="3" t="str">
        <f t="shared" si="14"/>
        <v/>
      </c>
      <c r="J162" s="21"/>
      <c r="K162" s="3" t="str">
        <f t="shared" si="15"/>
        <v/>
      </c>
      <c r="O162" s="21"/>
      <c r="P162" s="3" t="str">
        <f t="shared" si="16"/>
        <v/>
      </c>
      <c r="T162" s="21"/>
      <c r="U162" s="3" t="str">
        <f t="shared" si="17"/>
        <v/>
      </c>
      <c r="Z162" s="9" t="str">
        <f>IF($W162+$X162+Y162&gt;0,VLOOKUP($G162,Item!$G:$H,2,FALSE)," ")</f>
        <v xml:space="preserve"> </v>
      </c>
      <c r="AA162" s="9" t="str">
        <f>IF($W162+$X162+Y162&gt;0,VLOOKUP($F162,Item!$A:$B,2,FALSE)," ")</f>
        <v xml:space="preserve"> </v>
      </c>
      <c r="AC162" s="3" t="str">
        <f>IF($AB162&gt;0,VLOOKUP($G162&amp;$L162&amp;$Q162&amp;$V162,Item!$G:$H,2,FALSE)," ")</f>
        <v xml:space="preserve"> </v>
      </c>
      <c r="AD162" s="3" t="str">
        <f>IF($AB162&gt;0,VLOOKUP(MAX($F162,$K162,$P162,$U162),Item!$D:$E,2,FALSE)," ")</f>
        <v xml:space="preserve"> </v>
      </c>
      <c r="AG162" s="3" t="str">
        <f>IF($AE162+$AF162&gt;0,VLOOKUP($G162&amp;$L162&amp;$Q162&amp;$V162,Item!$G:$H,2,FALSE)," ")</f>
        <v xml:space="preserve"> </v>
      </c>
      <c r="AH162" s="3" t="str">
        <f>IF($AE162+AF162&gt;0,VLOOKUP(MAX($F162,$K162,$P162,$U162),Item!$D:$E,2,FALSE)," ")</f>
        <v xml:space="preserve"> </v>
      </c>
    </row>
    <row r="163" spans="5:34">
      <c r="E163" s="21"/>
      <c r="F163" s="3" t="str">
        <f t="shared" si="14"/>
        <v/>
      </c>
      <c r="J163" s="21"/>
      <c r="K163" s="3" t="str">
        <f t="shared" si="15"/>
        <v/>
      </c>
      <c r="O163" s="21"/>
      <c r="P163" s="3" t="str">
        <f t="shared" si="16"/>
        <v/>
      </c>
      <c r="T163" s="21"/>
      <c r="U163" s="3" t="str">
        <f t="shared" si="17"/>
        <v/>
      </c>
      <c r="Z163" s="9" t="str">
        <f>IF($W163+$X163+Y163&gt;0,VLOOKUP($G163,Item!$G:$H,2,FALSE)," ")</f>
        <v xml:space="preserve"> </v>
      </c>
      <c r="AA163" s="9" t="str">
        <f>IF($W163+$X163+Y163&gt;0,VLOOKUP($F163,Item!$A:$B,2,FALSE)," ")</f>
        <v xml:space="preserve"> </v>
      </c>
      <c r="AC163" s="3" t="str">
        <f>IF($AB163&gt;0,VLOOKUP($G163&amp;$L163&amp;$Q163&amp;$V163,Item!$G:$H,2,FALSE)," ")</f>
        <v xml:space="preserve"> </v>
      </c>
      <c r="AD163" s="3" t="str">
        <f>IF($AB163&gt;0,VLOOKUP(MAX($F163,$K163,$P163,$U163),Item!$D:$E,2,FALSE)," ")</f>
        <v xml:space="preserve"> </v>
      </c>
      <c r="AG163" s="3" t="str">
        <f>IF($AE163+$AF163&gt;0,VLOOKUP($G163&amp;$L163&amp;$Q163&amp;$V163,Item!$G:$H,2,FALSE)," ")</f>
        <v xml:space="preserve"> </v>
      </c>
      <c r="AH163" s="3" t="str">
        <f>IF($AE163+AF163&gt;0,VLOOKUP(MAX($F163,$K163,$P163,$U163),Item!$D:$E,2,FALSE)," ")</f>
        <v xml:space="preserve"> </v>
      </c>
    </row>
    <row r="164" spans="5:34">
      <c r="E164" s="21"/>
      <c r="F164" s="3" t="str">
        <f t="shared" si="14"/>
        <v/>
      </c>
      <c r="J164" s="21"/>
      <c r="K164" s="3" t="str">
        <f t="shared" si="15"/>
        <v/>
      </c>
      <c r="O164" s="21"/>
      <c r="P164" s="3" t="str">
        <f t="shared" si="16"/>
        <v/>
      </c>
      <c r="T164" s="21"/>
      <c r="U164" s="3" t="str">
        <f t="shared" si="17"/>
        <v/>
      </c>
      <c r="Z164" s="9" t="str">
        <f>IF($W164+$X164+Y164&gt;0,VLOOKUP($G164,Item!$G:$H,2,FALSE)," ")</f>
        <v xml:space="preserve"> </v>
      </c>
      <c r="AA164" s="9" t="str">
        <f>IF($W164+$X164+Y164&gt;0,VLOOKUP($F164,Item!$A:$B,2,FALSE)," ")</f>
        <v xml:space="preserve"> </v>
      </c>
      <c r="AC164" s="3" t="str">
        <f>IF($AB164&gt;0,VLOOKUP($G164&amp;$L164&amp;$Q164&amp;$V164,Item!$G:$H,2,FALSE)," ")</f>
        <v xml:space="preserve"> </v>
      </c>
      <c r="AD164" s="3" t="str">
        <f>IF($AB164&gt;0,VLOOKUP(MAX($F164,$K164,$P164,$U164),Item!$D:$E,2,FALSE)," ")</f>
        <v xml:space="preserve"> </v>
      </c>
      <c r="AG164" s="3" t="str">
        <f>IF($AE164+$AF164&gt;0,VLOOKUP($G164&amp;$L164&amp;$Q164&amp;$V164,Item!$G:$H,2,FALSE)," ")</f>
        <v xml:space="preserve"> </v>
      </c>
      <c r="AH164" s="3" t="str">
        <f>IF($AE164+AF164&gt;0,VLOOKUP(MAX($F164,$K164,$P164,$U164),Item!$D:$E,2,FALSE)," ")</f>
        <v xml:space="preserve"> </v>
      </c>
    </row>
    <row r="165" spans="5:34">
      <c r="E165" s="21"/>
      <c r="F165" s="3" t="str">
        <f t="shared" si="14"/>
        <v/>
      </c>
      <c r="J165" s="21"/>
      <c r="K165" s="3" t="str">
        <f t="shared" si="15"/>
        <v/>
      </c>
      <c r="P165" s="3" t="str">
        <f t="shared" si="16"/>
        <v/>
      </c>
      <c r="T165" s="21"/>
      <c r="U165" s="3" t="str">
        <f t="shared" si="17"/>
        <v/>
      </c>
      <c r="Z165" s="9" t="str">
        <f>IF($W165+$X165+Y165&gt;0,VLOOKUP($G165,Item!$G:$H,2,FALSE)," ")</f>
        <v xml:space="preserve"> </v>
      </c>
      <c r="AA165" s="9" t="str">
        <f>IF($W165+$X165+Y165&gt;0,VLOOKUP($F165,Item!$A:$B,2,FALSE)," ")</f>
        <v xml:space="preserve"> </v>
      </c>
      <c r="AC165" s="3" t="str">
        <f>IF($AB165&gt;0,VLOOKUP($G165&amp;$L165&amp;$Q165&amp;$V165,Item!$G:$H,2,FALSE)," ")</f>
        <v xml:space="preserve"> </v>
      </c>
      <c r="AD165" s="3" t="str">
        <f>IF($AB165&gt;0,VLOOKUP(MAX($F165,$K165,$P165,$U165),Item!$D:$E,2,FALSE)," ")</f>
        <v xml:space="preserve"> </v>
      </c>
      <c r="AG165" s="3" t="str">
        <f>IF($AE165+$AF165&gt;0,VLOOKUP($G165&amp;$L165&amp;$Q165&amp;$V165,Item!$G:$H,2,FALSE)," ")</f>
        <v xml:space="preserve"> </v>
      </c>
      <c r="AH165" s="3" t="str">
        <f>IF($AE165+AF165&gt;0,VLOOKUP(MAX($F165,$K165,$P165,$U165),Item!$D:$E,2,FALSE)," ")</f>
        <v xml:space="preserve"> </v>
      </c>
    </row>
    <row r="166" spans="5:34">
      <c r="E166" s="21"/>
      <c r="F166" s="3" t="str">
        <f t="shared" si="14"/>
        <v/>
      </c>
      <c r="J166" s="21"/>
      <c r="K166" s="3" t="str">
        <f t="shared" si="15"/>
        <v/>
      </c>
      <c r="P166" s="3" t="str">
        <f t="shared" si="16"/>
        <v/>
      </c>
      <c r="T166" s="21"/>
      <c r="U166" s="3" t="str">
        <f t="shared" si="17"/>
        <v/>
      </c>
      <c r="Z166" s="9" t="str">
        <f>IF($W166+$X166+Y166&gt;0,VLOOKUP($G166,Item!$G:$H,2,FALSE)," ")</f>
        <v xml:space="preserve"> </v>
      </c>
      <c r="AA166" s="9" t="str">
        <f>IF($W166+$X166+Y166&gt;0,VLOOKUP($F166,Item!$A:$B,2,FALSE)," ")</f>
        <v xml:space="preserve"> </v>
      </c>
      <c r="AC166" s="3" t="str">
        <f>IF($AB166&gt;0,VLOOKUP($G166&amp;$L166&amp;$Q166&amp;$V166,Item!$G:$H,2,FALSE)," ")</f>
        <v xml:space="preserve"> </v>
      </c>
      <c r="AD166" s="3" t="str">
        <f>IF($AB166&gt;0,VLOOKUP(MAX($F166,$K166,$P166,$U166),Item!$D:$E,2,FALSE)," ")</f>
        <v xml:space="preserve"> </v>
      </c>
      <c r="AG166" s="3" t="str">
        <f>IF($AE166+$AF166&gt;0,VLOOKUP($G166&amp;$L166&amp;$Q166&amp;$V166,Item!$G:$H,2,FALSE)," ")</f>
        <v xml:space="preserve"> </v>
      </c>
      <c r="AH166" s="3" t="str">
        <f>IF($AE166+AF166&gt;0,VLOOKUP(MAX($F166,$K166,$P166,$U166),Item!$D:$E,2,FALSE)," ")</f>
        <v xml:space="preserve"> </v>
      </c>
    </row>
    <row r="167" spans="5:34">
      <c r="F167" s="3" t="str">
        <f t="shared" si="14"/>
        <v/>
      </c>
      <c r="K167" s="3" t="str">
        <f t="shared" si="15"/>
        <v/>
      </c>
      <c r="P167" s="3" t="str">
        <f t="shared" si="16"/>
        <v/>
      </c>
      <c r="U167" s="3" t="str">
        <f t="shared" si="17"/>
        <v/>
      </c>
      <c r="Z167" s="9" t="str">
        <f>IF($W167+$X167+Y167&gt;0,VLOOKUP($G167,Item!$G:$H,2,FALSE)," ")</f>
        <v xml:space="preserve"> </v>
      </c>
      <c r="AA167" s="9" t="str">
        <f>IF($W167+$X167+Y167&gt;0,VLOOKUP($F167,Item!$A:$B,2,FALSE)," ")</f>
        <v xml:space="preserve"> </v>
      </c>
      <c r="AC167" s="3" t="str">
        <f>IF($AB167&gt;0,VLOOKUP($G167&amp;$L167&amp;$Q167&amp;$V167,Item!$G:$H,2,FALSE)," ")</f>
        <v xml:space="preserve"> </v>
      </c>
      <c r="AD167" s="3" t="str">
        <f>IF($AB167&gt;0,VLOOKUP(MAX($F167,$K167,$P167,$U167),Item!$D:$E,2,FALSE)," ")</f>
        <v xml:space="preserve"> </v>
      </c>
      <c r="AG167" s="3" t="str">
        <f>IF($AE167+$AF167&gt;0,VLOOKUP($G167&amp;$L167&amp;$Q167&amp;$V167,Item!$G:$H,2,FALSE)," ")</f>
        <v xml:space="preserve"> </v>
      </c>
      <c r="AH167" s="3" t="str">
        <f>IF($AE167+AF167&gt;0,VLOOKUP(MAX($F167,$K167,$P167,$U167),Item!$D:$E,2,FALSE)," ")</f>
        <v xml:space="preserve"> </v>
      </c>
    </row>
    <row r="168" spans="5:34">
      <c r="K168" s="3" t="str">
        <f t="shared" ref="K168" si="18">IF(J168="","",DATEDIF(J168,"2024/3/29","Y"))</f>
        <v/>
      </c>
      <c r="P168" s="3" t="str">
        <f t="shared" ref="P168" si="19">IF(O168="","",DATEDIF(O168,"2024/2/4","Y"))</f>
        <v/>
      </c>
      <c r="U168" s="3" t="str">
        <f t="shared" ref="U168" si="20">IF(T168="","",DATEDIF(T168,"2024/2/4","Y"))</f>
        <v/>
      </c>
      <c r="Z168" s="9" t="str">
        <f>IF($W168+$X168+Y168&gt;0,VLOOKUP($G168,Item!$G:$H,2,FALSE)," ")</f>
        <v xml:space="preserve"> </v>
      </c>
      <c r="AA168" s="9" t="str">
        <f>IF($W168+$X168+Y168&gt;0,VLOOKUP($F168,Item!$A:$B,2,FALSE)," ")</f>
        <v xml:space="preserve"> </v>
      </c>
      <c r="AC168" s="3" t="str">
        <f>IF($AB168&gt;0,VLOOKUP($G168&amp;$L168&amp;$Q168&amp;$V168,Item!$G:$H,2,FALSE)," ")</f>
        <v xml:space="preserve"> </v>
      </c>
      <c r="AD168" s="3" t="str">
        <f>IF($AB168&gt;0,VLOOKUP(MAX($F168,$K168,$P168,$U168),Item!$D:$E,2,FALSE)," ")</f>
        <v xml:space="preserve"> </v>
      </c>
      <c r="AG168" s="3" t="str">
        <f>IF($AE168+$AF168&gt;0,VLOOKUP($G168&amp;$L168&amp;$Q168&amp;$V168,Item!$G:$H,2,FALSE)," ")</f>
        <v xml:space="preserve"> </v>
      </c>
      <c r="AH168" s="3" t="str">
        <f>IF($AE168+AF168&gt;0,VLOOKUP(MAX($F168,$K168,$P168,$U168),Item!$D:$E,2,FALSE)," ")</f>
        <v xml:space="preserve"> </v>
      </c>
    </row>
  </sheetData>
  <sheetProtection sheet="1" objects="1" scenarios="1"/>
  <protectedRanges>
    <protectedRange sqref="AE4:AF167" name="範圍7"/>
    <protectedRange sqref="AB4:AB168" name="範圍6"/>
    <protectedRange sqref="V11:Y164" name="範圍5"/>
    <protectedRange sqref="Q11:T167" name="範圍4"/>
    <protectedRange sqref="L11:O139" name="範圍3"/>
    <protectedRange sqref="G11:J169" name="範圍2"/>
    <protectedRange sqref="B11:E164" name="範圍1"/>
    <protectedRange sqref="A2" name="範圍8"/>
  </protectedRanges>
  <mergeCells count="10">
    <mergeCell ref="W1:AH1"/>
    <mergeCell ref="A2:B2"/>
    <mergeCell ref="W2:AA2"/>
    <mergeCell ref="AB2:AD2"/>
    <mergeCell ref="AE2:AH2"/>
    <mergeCell ref="A1:B1"/>
    <mergeCell ref="C1:G2"/>
    <mergeCell ref="H1:L2"/>
    <mergeCell ref="M1:Q2"/>
    <mergeCell ref="R1:V2"/>
  </mergeCells>
  <phoneticPr fontId="2" type="noConversion"/>
  <dataValidations count="2">
    <dataValidation type="list" allowBlank="1" showErrorMessage="1" sqref="AE4:AF166 AB4:AB166 W11:Y166" xr:uid="{8FA78679-AE8A-419E-8D82-67A6B57B42F0}">
      <formula1>"1"</formula1>
    </dataValidation>
    <dataValidation type="list" allowBlank="1" showErrorMessage="1" sqref="Q4:Q168 L4:L168 V4:V168 G4:G167" xr:uid="{910E0F24-BFAE-4420-A936-6E25386FF0E3}">
      <formula1>"M,F"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FF036-C042-4561-9C9D-64A2DD4EE0E1}">
  <sheetPr>
    <tabColor theme="8" tint="0.59999389629810485"/>
    <pageSetUpPr fitToPage="1"/>
  </sheetPr>
  <dimension ref="A1:BA511"/>
  <sheetViews>
    <sheetView tabSelected="1" zoomScale="70" zoomScaleNormal="70" workbookViewId="0">
      <pane xSplit="1" ySplit="6" topLeftCell="B7" activePane="bottomRight" state="frozen"/>
      <selection pane="topRight" activeCell="B1" sqref="B1"/>
      <selection pane="bottomLeft" activeCell="A4" sqref="A4"/>
      <selection pane="bottomRight" sqref="A1:BA1"/>
    </sheetView>
  </sheetViews>
  <sheetFormatPr defaultRowHeight="13.5" outlineLevelCol="2"/>
  <cols>
    <col min="1" max="1" width="7" style="8" customWidth="1"/>
    <col min="2" max="2" width="26.7109375" style="31" customWidth="1"/>
    <col min="3" max="3" width="7.42578125" style="3" customWidth="1"/>
    <col min="4" max="4" width="13" style="3" customWidth="1" outlineLevel="2"/>
    <col min="5" max="5" width="12.7109375" style="7" customWidth="1" outlineLevel="2"/>
    <col min="6" max="7" width="4" style="3" customWidth="1"/>
    <col min="8" max="8" width="7.42578125" style="3" customWidth="1"/>
    <col min="9" max="9" width="12.42578125" style="3" customWidth="1" outlineLevel="2"/>
    <col min="10" max="10" width="12.7109375" style="7" customWidth="1" outlineLevel="2"/>
    <col min="11" max="12" width="4" style="3" customWidth="1"/>
    <col min="13" max="13" width="7.42578125" style="3" customWidth="1"/>
    <col min="14" max="14" width="12.42578125" style="3" customWidth="1" outlineLevel="2"/>
    <col min="15" max="15" width="12.7109375" style="7" customWidth="1" outlineLevel="2"/>
    <col min="16" max="17" width="4" style="3" customWidth="1"/>
    <col min="18" max="18" width="7.42578125" style="3" customWidth="1"/>
    <col min="19" max="19" width="12.42578125" style="3" customWidth="1" outlineLevel="2"/>
    <col min="20" max="20" width="12.7109375" style="7" customWidth="1" outlineLevel="2"/>
    <col min="21" max="22" width="4" style="3" customWidth="1"/>
    <col min="23" max="23" width="9.140625" style="8" customWidth="1"/>
    <col min="24" max="25" width="9.140625" style="3"/>
    <col min="26" max="26" width="9.140625" style="3" customWidth="1"/>
    <col min="27" max="27" width="9.140625" style="3" customWidth="1" outlineLevel="1"/>
    <col min="28" max="28" width="12.5703125" style="3" customWidth="1" outlineLevel="1"/>
    <col min="29" max="29" width="9.140625" style="3"/>
    <col min="30" max="30" width="9.140625" style="3" customWidth="1" outlineLevel="1"/>
    <col min="31" max="31" width="12.5703125" style="3" customWidth="1" outlineLevel="1"/>
    <col min="32" max="32" width="9.140625" style="3" customWidth="1"/>
    <col min="33" max="33" width="9.140625" style="3" customWidth="1" outlineLevel="1"/>
    <col min="34" max="34" width="12.5703125" style="3" customWidth="1" outlineLevel="1"/>
    <col min="35" max="35" width="9.140625" style="3" customWidth="1"/>
    <col min="36" max="36" width="9.42578125" style="3" customWidth="1" outlineLevel="1"/>
    <col min="37" max="37" width="12.5703125" style="3" customWidth="1" outlineLevel="1"/>
    <col min="38" max="38" width="9.140625" style="8" customWidth="1"/>
    <col min="39" max="41" width="9.140625" style="3"/>
    <col min="42" max="42" width="9.140625" style="3" customWidth="1" outlineLevel="1"/>
    <col min="43" max="43" width="12.5703125" style="3" customWidth="1" outlineLevel="1"/>
    <col min="44" max="44" width="9.140625" style="3"/>
    <col min="45" max="45" width="9.140625" style="3" customWidth="1" outlineLevel="1"/>
    <col min="46" max="46" width="12.5703125" style="3" customWidth="1" outlineLevel="1"/>
    <col min="47" max="47" width="9.140625" style="3" customWidth="1"/>
    <col min="48" max="48" width="9.140625" style="3" customWidth="1" outlineLevel="1"/>
    <col min="49" max="49" width="12.5703125" style="3" customWidth="1" outlineLevel="1"/>
    <col min="50" max="50" width="9.42578125" style="3" customWidth="1"/>
    <col min="51" max="51" width="9.42578125" style="3" customWidth="1" outlineLevel="1"/>
    <col min="52" max="52" width="12.5703125" style="3" customWidth="1" outlineLevel="1"/>
    <col min="53" max="53" width="14.42578125" style="28" customWidth="1"/>
    <col min="54" max="16384" width="9.140625" style="7"/>
  </cols>
  <sheetData>
    <row r="1" spans="1:53">
      <c r="A1" s="42" t="s">
        <v>112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3"/>
      <c r="AN1" s="43"/>
      <c r="AO1" s="43"/>
      <c r="AP1" s="43"/>
      <c r="AQ1" s="43"/>
      <c r="AR1" s="43"/>
      <c r="AS1" s="43"/>
      <c r="AT1" s="43"/>
      <c r="AU1" s="43"/>
      <c r="AV1" s="43"/>
      <c r="AW1" s="43"/>
      <c r="AX1" s="43"/>
      <c r="AY1" s="43"/>
      <c r="AZ1" s="43"/>
      <c r="BA1" s="44"/>
    </row>
    <row r="2" spans="1:53">
      <c r="A2" s="45">
        <v>46242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7"/>
    </row>
    <row r="3" spans="1:53">
      <c r="A3" s="49" t="s">
        <v>67</v>
      </c>
      <c r="B3" s="49"/>
      <c r="C3" s="50" t="s">
        <v>42</v>
      </c>
      <c r="D3" s="50"/>
      <c r="E3" s="50"/>
      <c r="F3" s="50"/>
      <c r="G3" s="50"/>
      <c r="H3" s="52" t="s">
        <v>43</v>
      </c>
      <c r="I3" s="52"/>
      <c r="J3" s="52"/>
      <c r="K3" s="52"/>
      <c r="L3" s="52"/>
      <c r="M3" s="49" t="s">
        <v>44</v>
      </c>
      <c r="N3" s="49"/>
      <c r="O3" s="49"/>
      <c r="P3" s="49"/>
      <c r="Q3" s="49"/>
      <c r="R3" s="56" t="s">
        <v>45</v>
      </c>
      <c r="S3" s="56"/>
      <c r="T3" s="56"/>
      <c r="U3" s="56"/>
      <c r="V3" s="56"/>
      <c r="W3" s="61" t="s">
        <v>41</v>
      </c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2"/>
      <c r="BA3" s="30" t="s">
        <v>59</v>
      </c>
    </row>
    <row r="4" spans="1:53" ht="26.25" customHeight="1">
      <c r="A4" s="55"/>
      <c r="B4" s="55"/>
      <c r="C4" s="51"/>
      <c r="D4" s="51"/>
      <c r="E4" s="51"/>
      <c r="F4" s="51"/>
      <c r="G4" s="51"/>
      <c r="H4" s="53"/>
      <c r="I4" s="53"/>
      <c r="J4" s="53"/>
      <c r="K4" s="53"/>
      <c r="L4" s="53"/>
      <c r="M4" s="54"/>
      <c r="N4" s="54"/>
      <c r="O4" s="54"/>
      <c r="P4" s="54"/>
      <c r="Q4" s="54"/>
      <c r="R4" s="57"/>
      <c r="S4" s="57"/>
      <c r="T4" s="57"/>
      <c r="U4" s="57"/>
      <c r="V4" s="57"/>
      <c r="W4" s="48" t="s">
        <v>104</v>
      </c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59" t="s">
        <v>90</v>
      </c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60"/>
      <c r="BA4" s="26"/>
    </row>
    <row r="5" spans="1:53">
      <c r="A5" s="55"/>
      <c r="B5" s="55"/>
      <c r="C5" s="51"/>
      <c r="D5" s="51"/>
      <c r="E5" s="51"/>
      <c r="F5" s="51"/>
      <c r="G5" s="51"/>
      <c r="H5" s="53"/>
      <c r="I5" s="53"/>
      <c r="J5" s="53"/>
      <c r="K5" s="53"/>
      <c r="L5" s="53"/>
      <c r="M5" s="54"/>
      <c r="N5" s="54"/>
      <c r="O5" s="54"/>
      <c r="P5" s="54"/>
      <c r="Q5" s="54"/>
      <c r="R5" s="57"/>
      <c r="S5" s="57"/>
      <c r="T5" s="57"/>
      <c r="U5" s="57"/>
      <c r="V5" s="57"/>
      <c r="W5" s="58" t="s">
        <v>49</v>
      </c>
      <c r="X5" s="58"/>
      <c r="Y5" s="58"/>
      <c r="Z5" s="58"/>
      <c r="AA5" s="58"/>
      <c r="AB5" s="58"/>
      <c r="AC5" s="53" t="s">
        <v>50</v>
      </c>
      <c r="AD5" s="53"/>
      <c r="AE5" s="53"/>
      <c r="AF5" s="40" t="s">
        <v>51</v>
      </c>
      <c r="AG5" s="40"/>
      <c r="AH5" s="40"/>
      <c r="AI5" s="40"/>
      <c r="AJ5" s="40"/>
      <c r="AK5" s="40"/>
      <c r="AL5" s="58" t="s">
        <v>49</v>
      </c>
      <c r="AM5" s="58"/>
      <c r="AN5" s="58"/>
      <c r="AO5" s="58"/>
      <c r="AP5" s="58"/>
      <c r="AQ5" s="58"/>
      <c r="AR5" s="53" t="s">
        <v>50</v>
      </c>
      <c r="AS5" s="53"/>
      <c r="AT5" s="53"/>
      <c r="AU5" s="40" t="s">
        <v>51</v>
      </c>
      <c r="AV5" s="40"/>
      <c r="AW5" s="40"/>
      <c r="AX5" s="40"/>
      <c r="AY5" s="40"/>
      <c r="AZ5" s="41"/>
      <c r="BA5" s="26">
        <f>SUM(BA7:BA1583)</f>
        <v>0</v>
      </c>
    </row>
    <row r="6" spans="1:53" s="14" customFormat="1" ht="61.5" customHeight="1">
      <c r="A6" s="29" t="s">
        <v>47</v>
      </c>
      <c r="B6" s="29" t="s">
        <v>8</v>
      </c>
      <c r="C6" s="10" t="s">
        <v>1</v>
      </c>
      <c r="D6" s="10" t="s">
        <v>68</v>
      </c>
      <c r="E6" s="22" t="s">
        <v>3</v>
      </c>
      <c r="F6" s="10" t="s">
        <v>4</v>
      </c>
      <c r="G6" s="10" t="s">
        <v>0</v>
      </c>
      <c r="H6" s="11" t="s">
        <v>1</v>
      </c>
      <c r="I6" s="11" t="s">
        <v>2</v>
      </c>
      <c r="J6" s="23" t="s">
        <v>3</v>
      </c>
      <c r="K6" s="11" t="s">
        <v>4</v>
      </c>
      <c r="L6" s="11" t="s">
        <v>0</v>
      </c>
      <c r="M6" s="12" t="s">
        <v>1</v>
      </c>
      <c r="N6" s="12" t="s">
        <v>2</v>
      </c>
      <c r="O6" s="24" t="s">
        <v>3</v>
      </c>
      <c r="P6" s="12" t="s">
        <v>4</v>
      </c>
      <c r="Q6" s="12" t="s">
        <v>0</v>
      </c>
      <c r="R6" s="13" t="s">
        <v>1</v>
      </c>
      <c r="S6" s="13" t="s">
        <v>2</v>
      </c>
      <c r="T6" s="25" t="s">
        <v>3</v>
      </c>
      <c r="U6" s="13" t="s">
        <v>4</v>
      </c>
      <c r="V6" s="13" t="s">
        <v>0</v>
      </c>
      <c r="W6" s="20" t="s">
        <v>69</v>
      </c>
      <c r="X6" s="39" t="s">
        <v>105</v>
      </c>
      <c r="Y6" s="38" t="s">
        <v>107</v>
      </c>
      <c r="Z6" s="37" t="s">
        <v>71</v>
      </c>
      <c r="AA6" s="9" t="s">
        <v>40</v>
      </c>
      <c r="AB6" s="9" t="s">
        <v>5</v>
      </c>
      <c r="AC6" s="17" t="s">
        <v>72</v>
      </c>
      <c r="AD6" s="9" t="s">
        <v>40</v>
      </c>
      <c r="AE6" s="9" t="s">
        <v>5</v>
      </c>
      <c r="AF6" s="18" t="s">
        <v>91</v>
      </c>
      <c r="AG6" s="9" t="s">
        <v>40</v>
      </c>
      <c r="AH6" s="9" t="s">
        <v>5</v>
      </c>
      <c r="AI6" s="19" t="s">
        <v>74</v>
      </c>
      <c r="AJ6" s="9" t="s">
        <v>40</v>
      </c>
      <c r="AK6" s="9" t="s">
        <v>5</v>
      </c>
      <c r="AL6" s="20" t="s">
        <v>69</v>
      </c>
      <c r="AM6" s="39" t="s">
        <v>105</v>
      </c>
      <c r="AN6" s="38" t="s">
        <v>107</v>
      </c>
      <c r="AO6" s="37" t="s">
        <v>71</v>
      </c>
      <c r="AP6" s="9" t="s">
        <v>40</v>
      </c>
      <c r="AQ6" s="9" t="s">
        <v>5</v>
      </c>
      <c r="AR6" s="17" t="s">
        <v>72</v>
      </c>
      <c r="AS6" s="9" t="s">
        <v>40</v>
      </c>
      <c r="AT6" s="9" t="s">
        <v>5</v>
      </c>
      <c r="AU6" s="18" t="s">
        <v>91</v>
      </c>
      <c r="AV6" s="9" t="s">
        <v>40</v>
      </c>
      <c r="AW6" s="9" t="s">
        <v>5</v>
      </c>
      <c r="AX6" s="19" t="s">
        <v>74</v>
      </c>
      <c r="AY6" s="9" t="s">
        <v>40</v>
      </c>
      <c r="AZ6" s="9" t="s">
        <v>5</v>
      </c>
      <c r="BA6" s="27" t="s">
        <v>6</v>
      </c>
    </row>
    <row r="7" spans="1:53">
      <c r="A7" s="8">
        <v>1</v>
      </c>
      <c r="E7" s="21"/>
      <c r="F7" s="3" t="str">
        <f>IF(E7="","",DATEDIF(E7,"2026/8/8","Y"))</f>
        <v/>
      </c>
      <c r="J7" s="21"/>
      <c r="K7" s="3" t="str">
        <f>IF(J7="","",DATEDIF(J7,"2026/8/8","Y"))</f>
        <v/>
      </c>
      <c r="O7" s="21"/>
      <c r="P7" s="3" t="str">
        <f>IF(O7="","",DATEDIF(O7,"2026/8/8","Y"))</f>
        <v/>
      </c>
      <c r="T7" s="21"/>
      <c r="U7" s="3" t="str">
        <f>IF(T7="","",DATEDIF(T7,"2026/8/8","Y"))</f>
        <v/>
      </c>
      <c r="AA7" s="9" t="str">
        <f>IF($W7+$X7+$Y7+$Z7&gt;0,VLOOKUP($G7,Item!$G:$H,2,FALSE),"")</f>
        <v/>
      </c>
      <c r="AB7" s="9" t="str">
        <f>IF($W7+$X7+$Y7+$Z7&gt;0,VLOOKUP($F7,Item!$A:$B,2,FALSE),"")</f>
        <v/>
      </c>
      <c r="AD7" s="3" t="str">
        <f>IF($AC7&gt;0,VLOOKUP($G7&amp;$L7&amp;$Q7&amp;$V7,Item!$G:$H,2,FALSE),"")</f>
        <v/>
      </c>
      <c r="AE7" s="3" t="str">
        <f>IF($AC7&gt;0,VLOOKUP(MAX($F7,$K7,$P7,$U7),Item!$D:$E,2,FALSE),"")</f>
        <v/>
      </c>
      <c r="AG7" s="3" t="str">
        <f>IF($AF7&gt;0,VLOOKUP($G7&amp;$L7&amp;$Q7&amp;$V7,Item!$G:$H,2,FALSE)," ")</f>
        <v xml:space="preserve"> </v>
      </c>
      <c r="AH7" s="3" t="str">
        <f>IF($AF7&gt;0,VLOOKUP(MAX($F7,$K7,$P7,$U7),Item!$D:$E,2,FALSE),"")</f>
        <v/>
      </c>
      <c r="AJ7" s="3" t="str">
        <f>IF(AI7&gt;0,VLOOKUP($G7&amp;$L7&amp;$Q7&amp;$V7,Item!$G:$H,2,FALSE),"")</f>
        <v/>
      </c>
      <c r="AK7" s="3" t="str">
        <f>IF($AI7&gt;0,VLOOKUP(MAX($F7,$K7,$P7,$U7),Item!$D:$E,2,FALSE),"")</f>
        <v/>
      </c>
      <c r="AP7" s="9" t="str">
        <f>IF($AL7+$AM7+$AN7+$AO7&gt;0,VLOOKUP($G7,Item!$G:$H,2,FALSE),"")</f>
        <v/>
      </c>
      <c r="AQ7" s="9" t="str">
        <f>IF($AL7+$AM7+$AN7+$AO7&gt;0,VLOOKUP($F7,Item!$A:$B,2,FALSE),"")</f>
        <v/>
      </c>
      <c r="AS7" s="3" t="str">
        <f>IF($AR7&gt;0,VLOOKUP($G7&amp;$L7&amp;$Q7&amp;$V7,Item!$G:$H,2,FALSE),"")</f>
        <v/>
      </c>
      <c r="AT7" s="3" t="str">
        <f>IF($AR7&gt;0,VLOOKUP(MAX($F7,$K7,$P7,$U7),Item!$D:$E,2,FALSE),"")</f>
        <v/>
      </c>
      <c r="AV7" s="3" t="str">
        <f>IF($AU7&gt;0,VLOOKUP($G7&amp;$L7&amp;$Q7&amp;$V7,Item!$G:$H,2,FALSE),"")</f>
        <v/>
      </c>
      <c r="AW7" s="3" t="str">
        <f>IF($AU7&gt;0,VLOOKUP(MAX($F7,$K7,$P7,$U7),Item!$D:$E,2,FALSE),"")</f>
        <v/>
      </c>
      <c r="AY7" s="3" t="str">
        <f>IF($AX7&gt;0,VLOOKUP($G7&amp;$L7&amp;$Q7&amp;$V7,Item!$G:$H,2,FALSE),"")</f>
        <v/>
      </c>
      <c r="AZ7" s="3" t="str">
        <f>IF($AX7&gt;0,VLOOKUP(MAX($F7,$K7,$P7,$U7),Item!$D:$E,2,FALSE),"")</f>
        <v/>
      </c>
      <c r="BA7" s="28" t="str">
        <f>IF(AL7+AM7+AO7+AR7+AU7+AX7+W7+X7+Z7+AC7+AF7+AI7+Y7+AN7&gt;0,(AL7+AM7+W7+X7+AC7+AN7+Y7)*100+(Z7+AO7)*150+AR7*100+(AI7+AU7+AF7+AX7)*200," ")</f>
        <v xml:space="preserve"> </v>
      </c>
    </row>
    <row r="8" spans="1:53">
      <c r="A8" s="8">
        <v>2</v>
      </c>
      <c r="E8" s="21"/>
      <c r="F8" s="3" t="str">
        <f t="shared" ref="F8:F71" si="0">IF(E8="","",DATEDIF(E8,"2026/8/8","Y"))</f>
        <v/>
      </c>
      <c r="J8" s="21"/>
      <c r="K8" s="3" t="str">
        <f t="shared" ref="K8:K71" si="1">IF(J8="","",DATEDIF(J8,"2026/8/8","Y"))</f>
        <v/>
      </c>
      <c r="O8" s="21"/>
      <c r="P8" s="3" t="str">
        <f t="shared" ref="P8:P71" si="2">IF(O8="","",DATEDIF(O8,"2026/8/8","Y"))</f>
        <v/>
      </c>
      <c r="T8" s="21"/>
      <c r="U8" s="3" t="str">
        <f t="shared" ref="U8:U71" si="3">IF(T8="","",DATEDIF(T8,"2026/8/8","Y"))</f>
        <v/>
      </c>
      <c r="AA8" s="9" t="str">
        <f>IF($W8+$X8+$Y8+$Z8&gt;0,VLOOKUP($G8,Item!$G:$H,2,FALSE),"")</f>
        <v/>
      </c>
      <c r="AB8" s="9" t="str">
        <f>IF($W8+$X8+$Y8+$Z8&gt;0,VLOOKUP($F8,Item!$A:$B,2,FALSE),"")</f>
        <v/>
      </c>
      <c r="AD8" s="3" t="str">
        <f>IF($AC8&gt;0,VLOOKUP($G8&amp;$L8&amp;$Q8&amp;$V8,Item!$G:$H,2,FALSE),"")</f>
        <v/>
      </c>
      <c r="AE8" s="3" t="str">
        <f>IF($AC8&gt;0,VLOOKUP(MAX($F8,$K8,$P8,$U8),Item!$D:$E,2,FALSE),"")</f>
        <v/>
      </c>
      <c r="AG8" s="3" t="str">
        <f>IF($AF8&gt;0,VLOOKUP($G8&amp;$L8&amp;$Q8&amp;$V8,Item!$G:$H,2,FALSE)," ")</f>
        <v xml:space="preserve"> </v>
      </c>
      <c r="AH8" s="3" t="str">
        <f>IF($AF8&gt;0,VLOOKUP(MAX($F8,$K8,$P8,$U8),Item!$D:$E,2,FALSE),"")</f>
        <v/>
      </c>
      <c r="AJ8" s="3" t="str">
        <f>IF(AI8&gt;0,VLOOKUP($G8&amp;$L8&amp;$Q8&amp;$V8,Item!$G:$H,2,FALSE),"")</f>
        <v/>
      </c>
      <c r="AK8" s="3" t="str">
        <f>IF($AI8&gt;0,VLOOKUP(MAX($F8,$K8,$P8,$U8),Item!$D:$E,2,FALSE),"")</f>
        <v/>
      </c>
      <c r="AP8" s="9" t="str">
        <f>IF($AL8+$AM8+$AN8+$AO8&gt;0,VLOOKUP($G8,Item!$G:$H,2,FALSE),"")</f>
        <v/>
      </c>
      <c r="AQ8" s="9" t="str">
        <f>IF($AL8+$AM8+$AN8+$AO8&gt;0,VLOOKUP($F8,Item!$A:$B,2,FALSE),"")</f>
        <v/>
      </c>
      <c r="AS8" s="3" t="str">
        <f>IF($AR8&gt;0,VLOOKUP($G8&amp;$L8&amp;$Q8&amp;$V8,Item!$G:$H,2,FALSE),"")</f>
        <v/>
      </c>
      <c r="AT8" s="3" t="str">
        <f>IF($AR8&gt;0,VLOOKUP(MAX($F8,$K8,$P8,$U8),Item!$D:$E,2,FALSE),"")</f>
        <v/>
      </c>
      <c r="AV8" s="3" t="str">
        <f>IF($AU8&gt;0,VLOOKUP($G8&amp;$L8&amp;$Q8&amp;$V8,Item!$G:$H,2,FALSE),"")</f>
        <v/>
      </c>
      <c r="AW8" s="3" t="str">
        <f>IF($AU8&gt;0,VLOOKUP(MAX($F8,$K8,$P8,$U8),Item!$D:$E,2,FALSE),"")</f>
        <v/>
      </c>
      <c r="AY8" s="3" t="str">
        <f>IF($AX8&gt;0,VLOOKUP($G8&amp;$L8&amp;$Q8&amp;$V8,Item!$G:$H,2,FALSE),"")</f>
        <v/>
      </c>
      <c r="AZ8" s="3" t="str">
        <f>IF($AX8&gt;0,VLOOKUP(MAX($F8,$K8,$P8,$U8),Item!$D:$E,2,FALSE),"")</f>
        <v/>
      </c>
      <c r="BA8" s="28" t="str">
        <f t="shared" ref="BA8:BA71" si="4">IF(AL8+AM8+AO8+AR8+AU8+AX8+W8+X8+Z8+AC8+AF8+AI8+Y8+AN8&gt;0,(AL8+AM8+W8+X8+AC8+AN8+Y8)*100+(Z8+AO8)*150+AR8*100+(AI8+AU8+AF8+AX8)*200," ")</f>
        <v xml:space="preserve"> </v>
      </c>
    </row>
    <row r="9" spans="1:53">
      <c r="A9" s="8">
        <v>3</v>
      </c>
      <c r="E9" s="21"/>
      <c r="F9" s="3" t="str">
        <f t="shared" si="0"/>
        <v/>
      </c>
      <c r="J9" s="21"/>
      <c r="K9" s="3" t="str">
        <f t="shared" si="1"/>
        <v/>
      </c>
      <c r="O9" s="21"/>
      <c r="P9" s="3" t="str">
        <f t="shared" si="2"/>
        <v/>
      </c>
      <c r="T9" s="21"/>
      <c r="U9" s="3" t="str">
        <f t="shared" si="3"/>
        <v/>
      </c>
      <c r="AA9" s="9" t="str">
        <f>IF($W9+$X9+$Y9+$Z9&gt;0,VLOOKUP($G9,Item!$G:$H,2,FALSE),"")</f>
        <v/>
      </c>
      <c r="AB9" s="9" t="str">
        <f>IF($W9+$X9+$Y9+$Z9&gt;0,VLOOKUP($F9,Item!$A:$B,2,FALSE),"")</f>
        <v/>
      </c>
      <c r="AD9" s="3" t="str">
        <f>IF($AC9&gt;0,VLOOKUP($G9&amp;$L9&amp;$Q9&amp;$V9,Item!$G:$H,2,FALSE),"")</f>
        <v/>
      </c>
      <c r="AE9" s="3" t="str">
        <f>IF($AC9&gt;0,VLOOKUP(MAX($F9,$K9,$P9,$U9),Item!$D:$E,2,FALSE),"")</f>
        <v/>
      </c>
      <c r="AG9" s="3" t="str">
        <f>IF($AF9&gt;0,VLOOKUP($G9&amp;$L9&amp;$Q9&amp;$V9,Item!$G:$H,2,FALSE)," ")</f>
        <v xml:space="preserve"> </v>
      </c>
      <c r="AH9" s="3" t="str">
        <f>IF($AF9&gt;0,VLOOKUP(MAX($F9,$K9,$P9,$U9),Item!$D:$E,2,FALSE),"")</f>
        <v/>
      </c>
      <c r="AJ9" s="3" t="str">
        <f>IF(AI9&gt;0,VLOOKUP($G9&amp;$L9&amp;$Q9&amp;$V9,Item!$G:$H,2,FALSE),"")</f>
        <v/>
      </c>
      <c r="AK9" s="3" t="str">
        <f>IF($AI9&gt;0,VLOOKUP(MAX($F9,$K9,$P9,$U9),Item!$D:$E,2,FALSE),"")</f>
        <v/>
      </c>
      <c r="AP9" s="9" t="str">
        <f>IF($AL9+$AM9+$AN9+$AO9&gt;0,VLOOKUP($G9,Item!$G:$H,2,FALSE),"")</f>
        <v/>
      </c>
      <c r="AQ9" s="9" t="str">
        <f>IF($AL9+$AM9+$AN9+$AO9&gt;0,VLOOKUP($F9,Item!$A:$B,2,FALSE),"")</f>
        <v/>
      </c>
      <c r="AS9" s="3" t="str">
        <f>IF($AR9&gt;0,VLOOKUP($G9&amp;$L9&amp;$Q9&amp;$V9,Item!$G:$H,2,FALSE),"")</f>
        <v/>
      </c>
      <c r="AT9" s="3" t="str">
        <f>IF($AR9&gt;0,VLOOKUP(MAX($F9,$K9,$P9,$U9),Item!$D:$E,2,FALSE),"")</f>
        <v/>
      </c>
      <c r="AV9" s="3" t="str">
        <f>IF($AU9&gt;0,VLOOKUP($G9&amp;$L9&amp;$Q9&amp;$V9,Item!$G:$H,2,FALSE),"")</f>
        <v/>
      </c>
      <c r="AW9" s="3" t="str">
        <f>IF($AU9&gt;0,VLOOKUP(MAX($F9,$K9,$P9,$U9),Item!$D:$E,2,FALSE),"")</f>
        <v/>
      </c>
      <c r="AY9" s="3" t="str">
        <f>IF($AX9&gt;0,VLOOKUP($G9&amp;$L9&amp;$Q9&amp;$V9,Item!$G:$H,2,FALSE),"")</f>
        <v/>
      </c>
      <c r="AZ9" s="3" t="str">
        <f>IF($AX9&gt;0,VLOOKUP(MAX($F9,$K9,$P9,$U9),Item!$D:$E,2,FALSE),"")</f>
        <v/>
      </c>
      <c r="BA9" s="28" t="str">
        <f t="shared" si="4"/>
        <v xml:space="preserve"> </v>
      </c>
    </row>
    <row r="10" spans="1:53">
      <c r="A10" s="8">
        <v>4</v>
      </c>
      <c r="E10" s="21"/>
      <c r="F10" s="3" t="str">
        <f t="shared" si="0"/>
        <v/>
      </c>
      <c r="J10" s="21"/>
      <c r="K10" s="3" t="str">
        <f t="shared" si="1"/>
        <v/>
      </c>
      <c r="O10" s="21"/>
      <c r="P10" s="3" t="str">
        <f t="shared" si="2"/>
        <v/>
      </c>
      <c r="T10" s="21"/>
      <c r="U10" s="3" t="str">
        <f t="shared" si="3"/>
        <v/>
      </c>
      <c r="AA10" s="9" t="str">
        <f>IF($W10+$X10+$Y10+$Z10&gt;0,VLOOKUP($G10,Item!$G:$H,2,FALSE),"")</f>
        <v/>
      </c>
      <c r="AB10" s="9" t="str">
        <f>IF($W10+$X10+$Y10+$Z10&gt;0,VLOOKUP($F10,Item!$A:$B,2,FALSE),"")</f>
        <v/>
      </c>
      <c r="AD10" s="3" t="str">
        <f>IF($AC10&gt;0,VLOOKUP($G10&amp;$L10&amp;$Q10&amp;$V10,Item!$G:$H,2,FALSE),"")</f>
        <v/>
      </c>
      <c r="AE10" s="3" t="str">
        <f>IF($AC10&gt;0,VLOOKUP(MAX($F10,$K10,$P10,$U10),Item!$D:$E,2,FALSE),"")</f>
        <v/>
      </c>
      <c r="AG10" s="3" t="str">
        <f>IF($AF10&gt;0,VLOOKUP($G10&amp;$L10&amp;$Q10&amp;$V10,Item!$G:$H,2,FALSE)," ")</f>
        <v xml:space="preserve"> </v>
      </c>
      <c r="AH10" s="3" t="str">
        <f>IF($AF10&gt;0,VLOOKUP(MAX($F10,$K10,$P10,$U10),Item!$D:$E,2,FALSE),"")</f>
        <v/>
      </c>
      <c r="AJ10" s="3" t="str">
        <f>IF(AI10&gt;0,VLOOKUP($G10&amp;$L10&amp;$Q10&amp;$V10,Item!$G:$H,2,FALSE),"")</f>
        <v/>
      </c>
      <c r="AK10" s="3" t="str">
        <f>IF($AI10&gt;0,VLOOKUP(MAX($F10,$K10,$P10,$U10),Item!$D:$E,2,FALSE),"")</f>
        <v/>
      </c>
      <c r="AP10" s="9" t="str">
        <f>IF($AL10+$AM10+$AN10+$AO10&gt;0,VLOOKUP($G10,Item!$G:$H,2,FALSE),"")</f>
        <v/>
      </c>
      <c r="AQ10" s="9" t="str">
        <f>IF($AL10+$AM10+$AN10+$AO10&gt;0,VLOOKUP($F10,Item!$A:$B,2,FALSE),"")</f>
        <v/>
      </c>
      <c r="AS10" s="3" t="str">
        <f>IF($AR10&gt;0,VLOOKUP($G10&amp;$L10&amp;$Q10&amp;$V10,Item!$G:$H,2,FALSE),"")</f>
        <v/>
      </c>
      <c r="AT10" s="3" t="str">
        <f>IF($AR10&gt;0,VLOOKUP(MAX($F10,$K10,$P10,$U10),Item!$D:$E,2,FALSE),"")</f>
        <v/>
      </c>
      <c r="AV10" s="3" t="str">
        <f>IF($AU10&gt;0,VLOOKUP($G10&amp;$L10&amp;$Q10&amp;$V10,Item!$G:$H,2,FALSE),"")</f>
        <v/>
      </c>
      <c r="AW10" s="3" t="str">
        <f>IF($AU10&gt;0,VLOOKUP(MAX($F10,$K10,$P10,$U10),Item!$D:$E,2,FALSE),"")</f>
        <v/>
      </c>
      <c r="AY10" s="3" t="str">
        <f>IF($AX10&gt;0,VLOOKUP($G10&amp;$L10&amp;$Q10&amp;$V10,Item!$G:$H,2,FALSE),"")</f>
        <v/>
      </c>
      <c r="AZ10" s="3" t="str">
        <f>IF($AX10&gt;0,VLOOKUP(MAX($F10,$K10,$P10,$U10),Item!$D:$E,2,FALSE),"")</f>
        <v/>
      </c>
      <c r="BA10" s="28" t="str">
        <f t="shared" si="4"/>
        <v xml:space="preserve"> </v>
      </c>
    </row>
    <row r="11" spans="1:53">
      <c r="A11" s="8">
        <v>5</v>
      </c>
      <c r="E11" s="21"/>
      <c r="F11" s="3" t="str">
        <f t="shared" si="0"/>
        <v/>
      </c>
      <c r="J11" s="21"/>
      <c r="K11" s="3" t="str">
        <f t="shared" si="1"/>
        <v/>
      </c>
      <c r="O11" s="21"/>
      <c r="P11" s="3" t="str">
        <f t="shared" si="2"/>
        <v/>
      </c>
      <c r="T11" s="21"/>
      <c r="U11" s="3" t="str">
        <f t="shared" si="3"/>
        <v/>
      </c>
      <c r="AA11" s="9" t="str">
        <f>IF($W11+$X11+$Y11+$Z11&gt;0,VLOOKUP($G11,Item!$G:$H,2,FALSE),"")</f>
        <v/>
      </c>
      <c r="AB11" s="9" t="str">
        <f>IF($W11+$X11+$Y11+$Z11&gt;0,VLOOKUP($F11,Item!$A:$B,2,FALSE),"")</f>
        <v/>
      </c>
      <c r="AD11" s="3" t="str">
        <f>IF($AC11&gt;0,VLOOKUP($G11&amp;$L11&amp;$Q11&amp;$V11,Item!$G:$H,2,FALSE),"")</f>
        <v/>
      </c>
      <c r="AE11" s="3" t="str">
        <f>IF($AC11&gt;0,VLOOKUP(MAX($F11,$K11,$P11,$U11),Item!$D:$E,2,FALSE),"")</f>
        <v/>
      </c>
      <c r="AG11" s="3" t="str">
        <f>IF($AF11&gt;0,VLOOKUP($G11&amp;$L11&amp;$Q11&amp;$V11,Item!$G:$H,2,FALSE)," ")</f>
        <v xml:space="preserve"> </v>
      </c>
      <c r="AH11" s="3" t="str">
        <f>IF($AF11&gt;0,VLOOKUP(MAX($F11,$K11,$P11,$U11),Item!$D:$E,2,FALSE),"")</f>
        <v/>
      </c>
      <c r="AJ11" s="3" t="str">
        <f>IF(AI11&gt;0,VLOOKUP($G11&amp;$L11&amp;$Q11&amp;$V11,Item!$G:$H,2,FALSE),"")</f>
        <v/>
      </c>
      <c r="AK11" s="3" t="str">
        <f>IF($AI11&gt;0,VLOOKUP(MAX($F11,$K11,$P11,$U11),Item!$D:$E,2,FALSE),"")</f>
        <v/>
      </c>
      <c r="AP11" s="9" t="str">
        <f>IF($AL11+$AM11+$AN11+$AO11&gt;0,VLOOKUP($G11,Item!$G:$H,2,FALSE),"")</f>
        <v/>
      </c>
      <c r="AQ11" s="9" t="str">
        <f>IF($AL11+$AM11+$AN11+$AO11&gt;0,VLOOKUP($F11,Item!$A:$B,2,FALSE),"")</f>
        <v/>
      </c>
      <c r="AS11" s="3" t="str">
        <f>IF($AR11&gt;0,VLOOKUP($G11&amp;$L11&amp;$Q11&amp;$V11,Item!$G:$H,2,FALSE),"")</f>
        <v/>
      </c>
      <c r="AT11" s="3" t="str">
        <f>IF($AR11&gt;0,VLOOKUP(MAX($F11,$K11,$P11,$U11),Item!$D:$E,2,FALSE),"")</f>
        <v/>
      </c>
      <c r="AV11" s="3" t="str">
        <f>IF($AU11&gt;0,VLOOKUP($G11&amp;$L11&amp;$Q11&amp;$V11,Item!$G:$H,2,FALSE),"")</f>
        <v/>
      </c>
      <c r="AW11" s="3" t="str">
        <f>IF($AU11&gt;0,VLOOKUP(MAX($F11,$K11,$P11,$U11),Item!$D:$E,2,FALSE),"")</f>
        <v/>
      </c>
      <c r="AY11" s="3" t="str">
        <f>IF($AX11&gt;0,VLOOKUP($G11&amp;$L11&amp;$Q11&amp;$V11,Item!$G:$H,2,FALSE),"")</f>
        <v/>
      </c>
      <c r="AZ11" s="3" t="str">
        <f>IF($AX11&gt;0,VLOOKUP(MAX($F11,$K11,$P11,$U11),Item!$D:$E,2,FALSE),"")</f>
        <v/>
      </c>
      <c r="BA11" s="28" t="str">
        <f t="shared" si="4"/>
        <v xml:space="preserve"> </v>
      </c>
    </row>
    <row r="12" spans="1:53">
      <c r="A12" s="8">
        <v>6</v>
      </c>
      <c r="E12" s="21"/>
      <c r="F12" s="3" t="str">
        <f t="shared" si="0"/>
        <v/>
      </c>
      <c r="J12" s="21"/>
      <c r="K12" s="3" t="str">
        <f t="shared" si="1"/>
        <v/>
      </c>
      <c r="O12" s="21"/>
      <c r="P12" s="3" t="str">
        <f t="shared" si="2"/>
        <v/>
      </c>
      <c r="T12" s="21"/>
      <c r="U12" s="3" t="str">
        <f t="shared" si="3"/>
        <v/>
      </c>
      <c r="AA12" s="9" t="str">
        <f>IF($W12+$X12+$Y12+$Z12&gt;0,VLOOKUP($G12,Item!$G:$H,2,FALSE),"")</f>
        <v/>
      </c>
      <c r="AB12" s="9" t="str">
        <f>IF($W12+$X12+$Y12+$Z12&gt;0,VLOOKUP($F12,Item!$A:$B,2,FALSE),"")</f>
        <v/>
      </c>
      <c r="AD12" s="3" t="str">
        <f>IF($AC12&gt;0,VLOOKUP($G12&amp;$L12&amp;$Q12&amp;$V12,Item!$G:$H,2,FALSE),"")</f>
        <v/>
      </c>
      <c r="AE12" s="3" t="str">
        <f>IF($AC12&gt;0,VLOOKUP(MAX($F12,$K12,$P12,$U12),Item!$D:$E,2,FALSE),"")</f>
        <v/>
      </c>
      <c r="AG12" s="3" t="str">
        <f>IF($AF12&gt;0,VLOOKUP($G12&amp;$L12&amp;$Q12&amp;$V12,Item!$G:$H,2,FALSE)," ")</f>
        <v xml:space="preserve"> </v>
      </c>
      <c r="AH12" s="3" t="str">
        <f>IF($AF12&gt;0,VLOOKUP(MAX($F12,$K12,$P12,$U12),Item!$D:$E,2,FALSE),"")</f>
        <v/>
      </c>
      <c r="AJ12" s="3" t="str">
        <f>IF(AI12&gt;0,VLOOKUP($G12&amp;$L12&amp;$Q12&amp;$V12,Item!$G:$H,2,FALSE),"")</f>
        <v/>
      </c>
      <c r="AK12" s="3" t="str">
        <f>IF($AI12&gt;0,VLOOKUP(MAX($F12,$K12,$P12,$U12),Item!$D:$E,2,FALSE),"")</f>
        <v/>
      </c>
      <c r="AP12" s="9" t="str">
        <f>IF($AL12+$AM12+$AN12+$AO12&gt;0,VLOOKUP($G12,Item!$G:$H,2,FALSE),"")</f>
        <v/>
      </c>
      <c r="AQ12" s="9" t="str">
        <f>IF($AL12+$AM12+$AN12+$AO12&gt;0,VLOOKUP($F12,Item!$A:$B,2,FALSE),"")</f>
        <v/>
      </c>
      <c r="AS12" s="3" t="str">
        <f>IF($AR12&gt;0,VLOOKUP($G12&amp;$L12&amp;$Q12&amp;$V12,Item!$G:$H,2,FALSE),"")</f>
        <v/>
      </c>
      <c r="AT12" s="3" t="str">
        <f>IF($AR12&gt;0,VLOOKUP(MAX($F12,$K12,$P12,$U12),Item!$D:$E,2,FALSE),"")</f>
        <v/>
      </c>
      <c r="AV12" s="3" t="str">
        <f>IF($AU12&gt;0,VLOOKUP($G12&amp;$L12&amp;$Q12&amp;$V12,Item!$G:$H,2,FALSE),"")</f>
        <v/>
      </c>
      <c r="AW12" s="3" t="str">
        <f>IF($AU12&gt;0,VLOOKUP(MAX($F12,$K12,$P12,$U12),Item!$D:$E,2,FALSE),"")</f>
        <v/>
      </c>
      <c r="AY12" s="3" t="str">
        <f>IF($AX12&gt;0,VLOOKUP($G12&amp;$L12&amp;$Q12&amp;$V12,Item!$G:$H,2,FALSE),"")</f>
        <v/>
      </c>
      <c r="AZ12" s="3" t="str">
        <f>IF($AX12&gt;0,VLOOKUP(MAX($F12,$K12,$P12,$U12),Item!$D:$E,2,FALSE),"")</f>
        <v/>
      </c>
      <c r="BA12" s="28" t="str">
        <f t="shared" si="4"/>
        <v xml:space="preserve"> </v>
      </c>
    </row>
    <row r="13" spans="1:53">
      <c r="A13" s="8">
        <v>7</v>
      </c>
      <c r="E13" s="21"/>
      <c r="F13" s="3" t="str">
        <f t="shared" si="0"/>
        <v/>
      </c>
      <c r="J13" s="21"/>
      <c r="K13" s="3" t="str">
        <f t="shared" si="1"/>
        <v/>
      </c>
      <c r="O13" s="21"/>
      <c r="P13" s="3" t="str">
        <f t="shared" si="2"/>
        <v/>
      </c>
      <c r="T13" s="21"/>
      <c r="U13" s="3" t="str">
        <f t="shared" si="3"/>
        <v/>
      </c>
      <c r="AA13" s="9" t="str">
        <f>IF($W13+$X13+$Y13+$Z13&gt;0,VLOOKUP($G13,Item!$G:$H,2,FALSE),"")</f>
        <v/>
      </c>
      <c r="AB13" s="9" t="str">
        <f>IF($W13+$X13+$Y13+$Z13&gt;0,VLOOKUP($F13,Item!$A:$B,2,FALSE),"")</f>
        <v/>
      </c>
      <c r="AD13" s="3" t="str">
        <f>IF($AC13&gt;0,VLOOKUP($G13&amp;$L13&amp;$Q13&amp;$V13,Item!$G:$H,2,FALSE),"")</f>
        <v/>
      </c>
      <c r="AE13" s="3" t="str">
        <f>IF($AC13&gt;0,VLOOKUP(MAX($F13,$K13,$P13,$U13),Item!$D:$E,2,FALSE),"")</f>
        <v/>
      </c>
      <c r="AG13" s="3" t="str">
        <f>IF($AF13&gt;0,VLOOKUP($G13&amp;$L13&amp;$Q13&amp;$V13,Item!$G:$H,2,FALSE)," ")</f>
        <v xml:space="preserve"> </v>
      </c>
      <c r="AH13" s="3" t="str">
        <f>IF($AF13&gt;0,VLOOKUP(MAX($F13,$K13,$P13,$U13),Item!$D:$E,2,FALSE),"")</f>
        <v/>
      </c>
      <c r="AJ13" s="3" t="str">
        <f>IF(AI13&gt;0,VLOOKUP($G13&amp;$L13&amp;$Q13&amp;$V13,Item!$G:$H,2,FALSE),"")</f>
        <v/>
      </c>
      <c r="AK13" s="3" t="str">
        <f>IF($AI13&gt;0,VLOOKUP(MAX($F13,$K13,$P13,$U13),Item!$D:$E,2,FALSE),"")</f>
        <v/>
      </c>
      <c r="AP13" s="9" t="str">
        <f>IF($AL13+$AM13+$AN13+$AO13&gt;0,VLOOKUP($G13,Item!$G:$H,2,FALSE),"")</f>
        <v/>
      </c>
      <c r="AQ13" s="9" t="str">
        <f>IF($AL13+$AM13+$AN13+$AO13&gt;0,VLOOKUP($F13,Item!$A:$B,2,FALSE),"")</f>
        <v/>
      </c>
      <c r="AS13" s="3" t="str">
        <f>IF($AR13&gt;0,VLOOKUP($G13&amp;$L13&amp;$Q13&amp;$V13,Item!$G:$H,2,FALSE),"")</f>
        <v/>
      </c>
      <c r="AT13" s="3" t="str">
        <f>IF($AR13&gt;0,VLOOKUP(MAX($F13,$K13,$P13,$U13),Item!$D:$E,2,FALSE),"")</f>
        <v/>
      </c>
      <c r="AV13" s="3" t="str">
        <f>IF($AU13&gt;0,VLOOKUP($G13&amp;$L13&amp;$Q13&amp;$V13,Item!$G:$H,2,FALSE),"")</f>
        <v/>
      </c>
      <c r="AW13" s="3" t="str">
        <f>IF($AU13&gt;0,VLOOKUP(MAX($F13,$K13,$P13,$U13),Item!$D:$E,2,FALSE),"")</f>
        <v/>
      </c>
      <c r="AY13" s="3" t="str">
        <f>IF($AX13&gt;0,VLOOKUP($G13&amp;$L13&amp;$Q13&amp;$V13,Item!$G:$H,2,FALSE),"")</f>
        <v/>
      </c>
      <c r="AZ13" s="3" t="str">
        <f>IF($AX13&gt;0,VLOOKUP(MAX($F13,$K13,$P13,$U13),Item!$D:$E,2,FALSE),"")</f>
        <v/>
      </c>
      <c r="BA13" s="28" t="str">
        <f t="shared" si="4"/>
        <v xml:space="preserve"> </v>
      </c>
    </row>
    <row r="14" spans="1:53">
      <c r="A14" s="8">
        <v>8</v>
      </c>
      <c r="E14" s="21"/>
      <c r="F14" s="3" t="str">
        <f t="shared" si="0"/>
        <v/>
      </c>
      <c r="J14" s="21"/>
      <c r="K14" s="3" t="str">
        <f t="shared" si="1"/>
        <v/>
      </c>
      <c r="O14" s="21"/>
      <c r="P14" s="3" t="str">
        <f t="shared" si="2"/>
        <v/>
      </c>
      <c r="T14" s="21"/>
      <c r="U14" s="3" t="str">
        <f t="shared" si="3"/>
        <v/>
      </c>
      <c r="AA14" s="9" t="str">
        <f>IF($W14+$X14+$Y14+$Z14&gt;0,VLOOKUP($G14,Item!$G:$H,2,FALSE),"")</f>
        <v/>
      </c>
      <c r="AB14" s="9" t="str">
        <f>IF($W14+$X14+$Y14+$Z14&gt;0,VLOOKUP($F14,Item!$A:$B,2,FALSE),"")</f>
        <v/>
      </c>
      <c r="AD14" s="3" t="str">
        <f>IF($AC14&gt;0,VLOOKUP($G14&amp;$L14&amp;$Q14&amp;$V14,Item!$G:$H,2,FALSE),"")</f>
        <v/>
      </c>
      <c r="AE14" s="3" t="str">
        <f>IF($AC14&gt;0,VLOOKUP(MAX($F14,$K14,$P14,$U14),Item!$D:$E,2,FALSE),"")</f>
        <v/>
      </c>
      <c r="AG14" s="3" t="str">
        <f>IF($AF14&gt;0,VLOOKUP($G14&amp;$L14&amp;$Q14&amp;$V14,Item!$G:$H,2,FALSE)," ")</f>
        <v xml:space="preserve"> </v>
      </c>
      <c r="AH14" s="3" t="str">
        <f>IF($AF14&gt;0,VLOOKUP(MAX($F14,$K14,$P14,$U14),Item!$D:$E,2,FALSE),"")</f>
        <v/>
      </c>
      <c r="AJ14" s="3" t="str">
        <f>IF(AI14&gt;0,VLOOKUP($G14&amp;$L14&amp;$Q14&amp;$V14,Item!$G:$H,2,FALSE),"")</f>
        <v/>
      </c>
      <c r="AK14" s="3" t="str">
        <f>IF($AI14&gt;0,VLOOKUP(MAX($F14,$K14,$P14,$U14),Item!$D:$E,2,FALSE),"")</f>
        <v/>
      </c>
      <c r="AP14" s="9" t="str">
        <f>IF($AL14+$AM14+$AN14+$AO14&gt;0,VLOOKUP($G14,Item!$G:$H,2,FALSE),"")</f>
        <v/>
      </c>
      <c r="AQ14" s="9" t="str">
        <f>IF($AL14+$AM14+$AN14+$AO14&gt;0,VLOOKUP($F14,Item!$A:$B,2,FALSE),"")</f>
        <v/>
      </c>
      <c r="AS14" s="3" t="str">
        <f>IF($AR14&gt;0,VLOOKUP($G14&amp;$L14&amp;$Q14&amp;$V14,Item!$G:$H,2,FALSE),"")</f>
        <v/>
      </c>
      <c r="AT14" s="3" t="str">
        <f>IF($AR14&gt;0,VLOOKUP(MAX($F14,$K14,$P14,$U14),Item!$D:$E,2,FALSE),"")</f>
        <v/>
      </c>
      <c r="AV14" s="3" t="str">
        <f>IF($AU14&gt;0,VLOOKUP($G14&amp;$L14&amp;$Q14&amp;$V14,Item!$G:$H,2,FALSE),"")</f>
        <v/>
      </c>
      <c r="AW14" s="3" t="str">
        <f>IF($AU14&gt;0,VLOOKUP(MAX($F14,$K14,$P14,$U14),Item!$D:$E,2,FALSE),"")</f>
        <v/>
      </c>
      <c r="AY14" s="3" t="str">
        <f>IF($AX14&gt;0,VLOOKUP($G14&amp;$L14&amp;$Q14&amp;$V14,Item!$G:$H,2,FALSE),"")</f>
        <v/>
      </c>
      <c r="AZ14" s="3" t="str">
        <f>IF($AX14&gt;0,VLOOKUP(MAX($F14,$K14,$P14,$U14),Item!$D:$E,2,FALSE),"")</f>
        <v/>
      </c>
      <c r="BA14" s="28" t="str">
        <f t="shared" si="4"/>
        <v xml:space="preserve"> </v>
      </c>
    </row>
    <row r="15" spans="1:53">
      <c r="A15" s="8">
        <v>9</v>
      </c>
      <c r="E15" s="21"/>
      <c r="F15" s="3" t="str">
        <f t="shared" si="0"/>
        <v/>
      </c>
      <c r="J15" s="21"/>
      <c r="K15" s="3" t="str">
        <f t="shared" si="1"/>
        <v/>
      </c>
      <c r="O15" s="21"/>
      <c r="P15" s="3" t="str">
        <f t="shared" si="2"/>
        <v/>
      </c>
      <c r="T15" s="21"/>
      <c r="U15" s="3" t="str">
        <f t="shared" si="3"/>
        <v/>
      </c>
      <c r="AA15" s="9" t="str">
        <f>IF($W15+$X15+$Y15+$Z15&gt;0,VLOOKUP($G15,Item!$G:$H,2,FALSE),"")</f>
        <v/>
      </c>
      <c r="AB15" s="9" t="str">
        <f>IF($W15+$X15+$Y15+$Z15&gt;0,VLOOKUP($F15,Item!$A:$B,2,FALSE),"")</f>
        <v/>
      </c>
      <c r="AD15" s="3" t="str">
        <f>IF($AC15&gt;0,VLOOKUP($G15&amp;$L15&amp;$Q15&amp;$V15,Item!$G:$H,2,FALSE),"")</f>
        <v/>
      </c>
      <c r="AE15" s="3" t="str">
        <f>IF($AC15&gt;0,VLOOKUP(MAX($F15,$K15,$P15,$U15),Item!$D:$E,2,FALSE),"")</f>
        <v/>
      </c>
      <c r="AG15" s="3" t="str">
        <f>IF($AF15&gt;0,VLOOKUP($G15&amp;$L15&amp;$Q15&amp;$V15,Item!$G:$H,2,FALSE)," ")</f>
        <v xml:space="preserve"> </v>
      </c>
      <c r="AH15" s="3" t="str">
        <f>IF($AF15&gt;0,VLOOKUP(MAX($F15,$K15,$P15,$U15),Item!$D:$E,2,FALSE),"")</f>
        <v/>
      </c>
      <c r="AJ15" s="3" t="str">
        <f>IF(AI15&gt;0,VLOOKUP($G15&amp;$L15&amp;$Q15&amp;$V15,Item!$G:$H,2,FALSE),"")</f>
        <v/>
      </c>
      <c r="AK15" s="3" t="str">
        <f>IF($AI15&gt;0,VLOOKUP(MAX($F15,$K15,$P15,$U15),Item!$D:$E,2,FALSE),"")</f>
        <v/>
      </c>
      <c r="AP15" s="9" t="str">
        <f>IF($AL15+$AM15+$AN15+$AO15&gt;0,VLOOKUP($G15,Item!$G:$H,2,FALSE),"")</f>
        <v/>
      </c>
      <c r="AQ15" s="9" t="str">
        <f>IF($AL15+$AM15+$AN15+$AO15&gt;0,VLOOKUP($F15,Item!$A:$B,2,FALSE),"")</f>
        <v/>
      </c>
      <c r="AS15" s="3" t="str">
        <f>IF($AR15&gt;0,VLOOKUP($G15&amp;$L15&amp;$Q15&amp;$V15,Item!$G:$H,2,FALSE),"")</f>
        <v/>
      </c>
      <c r="AT15" s="3" t="str">
        <f>IF($AR15&gt;0,VLOOKUP(MAX($F15,$K15,$P15,$U15),Item!$D:$E,2,FALSE),"")</f>
        <v/>
      </c>
      <c r="AV15" s="3" t="str">
        <f>IF($AU15&gt;0,VLOOKUP($G15&amp;$L15&amp;$Q15&amp;$V15,Item!$G:$H,2,FALSE),"")</f>
        <v/>
      </c>
      <c r="AW15" s="3" t="str">
        <f>IF($AU15&gt;0,VLOOKUP(MAX($F15,$K15,$P15,$U15),Item!$D:$E,2,FALSE),"")</f>
        <v/>
      </c>
      <c r="AY15" s="3" t="str">
        <f>IF($AX15&gt;0,VLOOKUP($G15&amp;$L15&amp;$Q15&amp;$V15,Item!$G:$H,2,FALSE),"")</f>
        <v/>
      </c>
      <c r="AZ15" s="3" t="str">
        <f>IF($AX15&gt;0,VLOOKUP(MAX($F15,$K15,$P15,$U15),Item!$D:$E,2,FALSE),"")</f>
        <v/>
      </c>
      <c r="BA15" s="28" t="str">
        <f t="shared" si="4"/>
        <v xml:space="preserve"> </v>
      </c>
    </row>
    <row r="16" spans="1:53">
      <c r="A16" s="8">
        <v>10</v>
      </c>
      <c r="E16" s="21"/>
      <c r="F16" s="3" t="str">
        <f t="shared" si="0"/>
        <v/>
      </c>
      <c r="J16" s="21"/>
      <c r="K16" s="3" t="str">
        <f t="shared" si="1"/>
        <v/>
      </c>
      <c r="O16" s="21"/>
      <c r="P16" s="3" t="str">
        <f t="shared" si="2"/>
        <v/>
      </c>
      <c r="T16" s="21"/>
      <c r="U16" s="3" t="str">
        <f t="shared" si="3"/>
        <v/>
      </c>
      <c r="AA16" s="9" t="str">
        <f>IF($W16+$X16+$Y16+$Z16&gt;0,VLOOKUP($G16,Item!$G:$H,2,FALSE),"")</f>
        <v/>
      </c>
      <c r="AB16" s="9" t="str">
        <f>IF($W16+$X16+$Y16+$Z16&gt;0,VLOOKUP($F16,Item!$A:$B,2,FALSE),"")</f>
        <v/>
      </c>
      <c r="AD16" s="3" t="str">
        <f>IF($AC16&gt;0,VLOOKUP($G16&amp;$L16&amp;$Q16&amp;$V16,Item!$G:$H,2,FALSE),"")</f>
        <v/>
      </c>
      <c r="AE16" s="3" t="str">
        <f>IF($AC16&gt;0,VLOOKUP(MAX($F16,$K16,$P16,$U16),Item!$D:$E,2,FALSE),"")</f>
        <v/>
      </c>
      <c r="AG16" s="3" t="str">
        <f>IF($AF16&gt;0,VLOOKUP($G16&amp;$L16&amp;$Q16&amp;$V16,Item!$G:$H,2,FALSE)," ")</f>
        <v xml:space="preserve"> </v>
      </c>
      <c r="AH16" s="3" t="str">
        <f>IF($AF16&gt;0,VLOOKUP(MAX($F16,$K16,$P16,$U16),Item!$D:$E,2,FALSE),"")</f>
        <v/>
      </c>
      <c r="AJ16" s="3" t="str">
        <f>IF(AI16&gt;0,VLOOKUP($G16&amp;$L16&amp;$Q16&amp;$V16,Item!$G:$H,2,FALSE),"")</f>
        <v/>
      </c>
      <c r="AK16" s="3" t="str">
        <f>IF($AI16&gt;0,VLOOKUP(MAX($F16,$K16,$P16,$U16),Item!$D:$E,2,FALSE),"")</f>
        <v/>
      </c>
      <c r="AP16" s="9" t="str">
        <f>IF($AL16+$AM16+$AN16+$AO16&gt;0,VLOOKUP($G16,Item!$G:$H,2,FALSE),"")</f>
        <v/>
      </c>
      <c r="AQ16" s="9" t="str">
        <f>IF($AL16+$AM16+$AN16+$AO16&gt;0,VLOOKUP($F16,Item!$A:$B,2,FALSE),"")</f>
        <v/>
      </c>
      <c r="AS16" s="3" t="str">
        <f>IF($AR16&gt;0,VLOOKUP($G16&amp;$L16&amp;$Q16&amp;$V16,Item!$G:$H,2,FALSE),"")</f>
        <v/>
      </c>
      <c r="AT16" s="3" t="str">
        <f>IF($AR16&gt;0,VLOOKUP(MAX($F16,$K16,$P16,$U16),Item!$D:$E,2,FALSE),"")</f>
        <v/>
      </c>
      <c r="AV16" s="3" t="str">
        <f>IF($AU16&gt;0,VLOOKUP($G16&amp;$L16&amp;$Q16&amp;$V16,Item!$G:$H,2,FALSE),"")</f>
        <v/>
      </c>
      <c r="AW16" s="3" t="str">
        <f>IF($AU16&gt;0,VLOOKUP(MAX($F16,$K16,$P16,$U16),Item!$D:$E,2,FALSE),"")</f>
        <v/>
      </c>
      <c r="AY16" s="3" t="str">
        <f>IF($AX16&gt;0,VLOOKUP($G16&amp;$L16&amp;$Q16&amp;$V16,Item!$G:$H,2,FALSE),"")</f>
        <v/>
      </c>
      <c r="AZ16" s="3" t="str">
        <f>IF($AX16&gt;0,VLOOKUP(MAX($F16,$K16,$P16,$U16),Item!$D:$E,2,FALSE),"")</f>
        <v/>
      </c>
      <c r="BA16" s="28" t="str">
        <f t="shared" si="4"/>
        <v xml:space="preserve"> </v>
      </c>
    </row>
    <row r="17" spans="1:53">
      <c r="A17" s="8">
        <v>11</v>
      </c>
      <c r="E17" s="21"/>
      <c r="F17" s="3" t="str">
        <f t="shared" si="0"/>
        <v/>
      </c>
      <c r="J17" s="21"/>
      <c r="K17" s="3" t="str">
        <f t="shared" si="1"/>
        <v/>
      </c>
      <c r="O17" s="21"/>
      <c r="P17" s="3" t="str">
        <f t="shared" si="2"/>
        <v/>
      </c>
      <c r="T17" s="21"/>
      <c r="U17" s="3" t="str">
        <f t="shared" si="3"/>
        <v/>
      </c>
      <c r="AA17" s="9" t="str">
        <f>IF($W17+$X17+$Y17+$Z17&gt;0,VLOOKUP($G17,Item!$G:$H,2,FALSE),"")</f>
        <v/>
      </c>
      <c r="AB17" s="9" t="str">
        <f>IF($W17+$X17+$Y17+$Z17&gt;0,VLOOKUP($F17,Item!$A:$B,2,FALSE),"")</f>
        <v/>
      </c>
      <c r="AD17" s="3" t="str">
        <f>IF($AC17&gt;0,VLOOKUP($G17&amp;$L17&amp;$Q17&amp;$V17,Item!$G:$H,2,FALSE),"")</f>
        <v/>
      </c>
      <c r="AE17" s="3" t="str">
        <f>IF($AC17&gt;0,VLOOKUP(MAX($F17,$K17,$P17,$U17),Item!$D:$E,2,FALSE),"")</f>
        <v/>
      </c>
      <c r="AG17" s="3" t="str">
        <f>IF($AF17&gt;0,VLOOKUP($G17&amp;$L17&amp;$Q17&amp;$V17,Item!$G:$H,2,FALSE)," ")</f>
        <v xml:space="preserve"> </v>
      </c>
      <c r="AH17" s="3" t="str">
        <f>IF($AF17&gt;0,VLOOKUP(MAX($F17,$K17,$P17,$U17),Item!$D:$E,2,FALSE),"")</f>
        <v/>
      </c>
      <c r="AJ17" s="3" t="str">
        <f>IF(AI17&gt;0,VLOOKUP($G17&amp;$L17&amp;$Q17&amp;$V17,Item!$G:$H,2,FALSE),"")</f>
        <v/>
      </c>
      <c r="AK17" s="3" t="str">
        <f>IF($AI17&gt;0,VLOOKUP(MAX($F17,$K17,$P17,$U17),Item!$D:$E,2,FALSE),"")</f>
        <v/>
      </c>
      <c r="AP17" s="9" t="str">
        <f>IF($AL17+$AM17+$AN17+$AO17&gt;0,VLOOKUP($G17,Item!$G:$H,2,FALSE),"")</f>
        <v/>
      </c>
      <c r="AQ17" s="9" t="str">
        <f>IF($AL17+$AM17+$AN17+$AO17&gt;0,VLOOKUP($F17,Item!$A:$B,2,FALSE),"")</f>
        <v/>
      </c>
      <c r="AS17" s="3" t="str">
        <f>IF($AR17&gt;0,VLOOKUP($G17&amp;$L17&amp;$Q17&amp;$V17,Item!$G:$H,2,FALSE),"")</f>
        <v/>
      </c>
      <c r="AT17" s="3" t="str">
        <f>IF($AR17&gt;0,VLOOKUP(MAX($F17,$K17,$P17,$U17),Item!$D:$E,2,FALSE),"")</f>
        <v/>
      </c>
      <c r="AV17" s="3" t="str">
        <f>IF($AU17&gt;0,VLOOKUP($G17&amp;$L17&amp;$Q17&amp;$V17,Item!$G:$H,2,FALSE),"")</f>
        <v/>
      </c>
      <c r="AW17" s="3" t="str">
        <f>IF($AU17&gt;0,VLOOKUP(MAX($F17,$K17,$P17,$U17),Item!$D:$E,2,FALSE),"")</f>
        <v/>
      </c>
      <c r="AY17" s="3" t="str">
        <f>IF($AX17&gt;0,VLOOKUP($G17&amp;$L17&amp;$Q17&amp;$V17,Item!$G:$H,2,FALSE),"")</f>
        <v/>
      </c>
      <c r="AZ17" s="3" t="str">
        <f>IF($AX17&gt;0,VLOOKUP(MAX($F17,$K17,$P17,$U17),Item!$D:$E,2,FALSE),"")</f>
        <v/>
      </c>
      <c r="BA17" s="28" t="str">
        <f t="shared" si="4"/>
        <v xml:space="preserve"> </v>
      </c>
    </row>
    <row r="18" spans="1:53">
      <c r="A18" s="8">
        <v>12</v>
      </c>
      <c r="E18" s="21"/>
      <c r="F18" s="3" t="str">
        <f t="shared" si="0"/>
        <v/>
      </c>
      <c r="J18" s="21"/>
      <c r="K18" s="3" t="str">
        <f t="shared" si="1"/>
        <v/>
      </c>
      <c r="O18" s="21"/>
      <c r="P18" s="3" t="str">
        <f t="shared" si="2"/>
        <v/>
      </c>
      <c r="T18" s="21"/>
      <c r="U18" s="3" t="str">
        <f t="shared" si="3"/>
        <v/>
      </c>
      <c r="AA18" s="9" t="str">
        <f>IF($W18+$X18+$Y18+$Z18&gt;0,VLOOKUP($G18,Item!$G:$H,2,FALSE),"")</f>
        <v/>
      </c>
      <c r="AB18" s="9" t="str">
        <f>IF($W18+$X18+$Y18+$Z18&gt;0,VLOOKUP($F18,Item!$A:$B,2,FALSE),"")</f>
        <v/>
      </c>
      <c r="AD18" s="3" t="str">
        <f>IF($AC18&gt;0,VLOOKUP($G18&amp;$L18&amp;$Q18&amp;$V18,Item!$G:$H,2,FALSE),"")</f>
        <v/>
      </c>
      <c r="AE18" s="3" t="str">
        <f>IF($AC18&gt;0,VLOOKUP(MAX($F18,$K18,$P18,$U18),Item!$D:$E,2,FALSE),"")</f>
        <v/>
      </c>
      <c r="AG18" s="3" t="str">
        <f>IF($AF18&gt;0,VLOOKUP($G18&amp;$L18&amp;$Q18&amp;$V18,Item!$G:$H,2,FALSE)," ")</f>
        <v xml:space="preserve"> </v>
      </c>
      <c r="AH18" s="3" t="str">
        <f>IF($AF18&gt;0,VLOOKUP(MAX($F18,$K18,$P18,$U18),Item!$D:$E,2,FALSE),"")</f>
        <v/>
      </c>
      <c r="AJ18" s="3" t="str">
        <f>IF(AI18&gt;0,VLOOKUP($G18&amp;$L18&amp;$Q18&amp;$V18,Item!$G:$H,2,FALSE),"")</f>
        <v/>
      </c>
      <c r="AK18" s="3" t="str">
        <f>IF($AI18&gt;0,VLOOKUP(MAX($F18,$K18,$P18,$U18),Item!$D:$E,2,FALSE),"")</f>
        <v/>
      </c>
      <c r="AP18" s="9" t="str">
        <f>IF($AL18+$AM18+$AN18+$AO18&gt;0,VLOOKUP($G18,Item!$G:$H,2,FALSE),"")</f>
        <v/>
      </c>
      <c r="AQ18" s="9" t="str">
        <f>IF($AL18+$AM18+$AN18+$AO18&gt;0,VLOOKUP($F18,Item!$A:$B,2,FALSE),"")</f>
        <v/>
      </c>
      <c r="AS18" s="3" t="str">
        <f>IF($AR18&gt;0,VLOOKUP($G18&amp;$L18&amp;$Q18&amp;$V18,Item!$G:$H,2,FALSE),"")</f>
        <v/>
      </c>
      <c r="AT18" s="3" t="str">
        <f>IF($AR18&gt;0,VLOOKUP(MAX($F18,$K18,$P18,$U18),Item!$D:$E,2,FALSE),"")</f>
        <v/>
      </c>
      <c r="AV18" s="3" t="str">
        <f>IF($AU18&gt;0,VLOOKUP($G18&amp;$L18&amp;$Q18&amp;$V18,Item!$G:$H,2,FALSE),"")</f>
        <v/>
      </c>
      <c r="AW18" s="3" t="str">
        <f>IF($AU18&gt;0,VLOOKUP(MAX($F18,$K18,$P18,$U18),Item!$D:$E,2,FALSE),"")</f>
        <v/>
      </c>
      <c r="AY18" s="3" t="str">
        <f>IF($AX18&gt;0,VLOOKUP($G18&amp;$L18&amp;$Q18&amp;$V18,Item!$G:$H,2,FALSE),"")</f>
        <v/>
      </c>
      <c r="AZ18" s="3" t="str">
        <f>IF($AX18&gt;0,VLOOKUP(MAX($F18,$K18,$P18,$U18),Item!$D:$E,2,FALSE),"")</f>
        <v/>
      </c>
      <c r="BA18" s="28" t="str">
        <f t="shared" si="4"/>
        <v xml:space="preserve"> </v>
      </c>
    </row>
    <row r="19" spans="1:53">
      <c r="A19" s="8">
        <v>13</v>
      </c>
      <c r="E19" s="21"/>
      <c r="F19" s="3" t="str">
        <f t="shared" si="0"/>
        <v/>
      </c>
      <c r="J19" s="21"/>
      <c r="K19" s="3" t="str">
        <f t="shared" si="1"/>
        <v/>
      </c>
      <c r="O19" s="21"/>
      <c r="P19" s="3" t="str">
        <f t="shared" si="2"/>
        <v/>
      </c>
      <c r="T19" s="21"/>
      <c r="U19" s="3" t="str">
        <f t="shared" si="3"/>
        <v/>
      </c>
      <c r="AA19" s="9" t="str">
        <f>IF($W19+$X19+$Y19+$Z19&gt;0,VLOOKUP($G19,Item!$G:$H,2,FALSE),"")</f>
        <v/>
      </c>
      <c r="AB19" s="9" t="str">
        <f>IF($W19+$X19+$Y19+$Z19&gt;0,VLOOKUP($F19,Item!$A:$B,2,FALSE),"")</f>
        <v/>
      </c>
      <c r="AD19" s="3" t="str">
        <f>IF($AC19&gt;0,VLOOKUP($G19&amp;$L19&amp;$Q19&amp;$V19,Item!$G:$H,2,FALSE),"")</f>
        <v/>
      </c>
      <c r="AE19" s="3" t="str">
        <f>IF($AC19&gt;0,VLOOKUP(MAX($F19,$K19,$P19,$U19),Item!$D:$E,2,FALSE),"")</f>
        <v/>
      </c>
      <c r="AG19" s="3" t="str">
        <f>IF($AF19&gt;0,VLOOKUP($G19&amp;$L19&amp;$Q19&amp;$V19,Item!$G:$H,2,FALSE)," ")</f>
        <v xml:space="preserve"> </v>
      </c>
      <c r="AH19" s="3" t="str">
        <f>IF($AF19&gt;0,VLOOKUP(MAX($F19,$K19,$P19,$U19),Item!$D:$E,2,FALSE),"")</f>
        <v/>
      </c>
      <c r="AJ19" s="3" t="str">
        <f>IF(AI19&gt;0,VLOOKUP($G19&amp;$L19&amp;$Q19&amp;$V19,Item!$G:$H,2,FALSE),"")</f>
        <v/>
      </c>
      <c r="AK19" s="3" t="str">
        <f>IF($AI19&gt;0,VLOOKUP(MAX($F19,$K19,$P19,$U19),Item!$D:$E,2,FALSE),"")</f>
        <v/>
      </c>
      <c r="AP19" s="9" t="str">
        <f>IF($AL19+$AM19+$AN19+$AO19&gt;0,VLOOKUP($G19,Item!$G:$H,2,FALSE),"")</f>
        <v/>
      </c>
      <c r="AQ19" s="9" t="str">
        <f>IF($AL19+$AM19+$AN19+$AO19&gt;0,VLOOKUP($F19,Item!$A:$B,2,FALSE),"")</f>
        <v/>
      </c>
      <c r="AS19" s="3" t="str">
        <f>IF($AR19&gt;0,VLOOKUP($G19&amp;$L19&amp;$Q19&amp;$V19,Item!$G:$H,2,FALSE),"")</f>
        <v/>
      </c>
      <c r="AT19" s="3" t="str">
        <f>IF($AR19&gt;0,VLOOKUP(MAX($F19,$K19,$P19,$U19),Item!$D:$E,2,FALSE),"")</f>
        <v/>
      </c>
      <c r="AV19" s="3" t="str">
        <f>IF($AU19&gt;0,VLOOKUP($G19&amp;$L19&amp;$Q19&amp;$V19,Item!$G:$H,2,FALSE),"")</f>
        <v/>
      </c>
      <c r="AW19" s="3" t="str">
        <f>IF($AU19&gt;0,VLOOKUP(MAX($F19,$K19,$P19,$U19),Item!$D:$E,2,FALSE),"")</f>
        <v/>
      </c>
      <c r="AY19" s="3" t="str">
        <f>IF($AX19&gt;0,VLOOKUP($G19&amp;$L19&amp;$Q19&amp;$V19,Item!$G:$H,2,FALSE),"")</f>
        <v/>
      </c>
      <c r="AZ19" s="3" t="str">
        <f>IF($AX19&gt;0,VLOOKUP(MAX($F19,$K19,$P19,$U19),Item!$D:$E,2,FALSE),"")</f>
        <v/>
      </c>
      <c r="BA19" s="28" t="str">
        <f t="shared" si="4"/>
        <v xml:space="preserve"> </v>
      </c>
    </row>
    <row r="20" spans="1:53">
      <c r="A20" s="8">
        <v>14</v>
      </c>
      <c r="E20" s="21"/>
      <c r="F20" s="3" t="str">
        <f t="shared" si="0"/>
        <v/>
      </c>
      <c r="J20" s="21"/>
      <c r="K20" s="3" t="str">
        <f t="shared" si="1"/>
        <v/>
      </c>
      <c r="O20" s="21"/>
      <c r="P20" s="3" t="str">
        <f t="shared" si="2"/>
        <v/>
      </c>
      <c r="T20" s="21"/>
      <c r="U20" s="3" t="str">
        <f t="shared" si="3"/>
        <v/>
      </c>
      <c r="AA20" s="9" t="str">
        <f>IF($W20+$X20+$Y20+$Z20&gt;0,VLOOKUP($G20,Item!$G:$H,2,FALSE),"")</f>
        <v/>
      </c>
      <c r="AB20" s="9" t="str">
        <f>IF($W20+$X20+$Y20+$Z20&gt;0,VLOOKUP($F20,Item!$A:$B,2,FALSE),"")</f>
        <v/>
      </c>
      <c r="AD20" s="3" t="str">
        <f>IF($AC20&gt;0,VLOOKUP($G20&amp;$L20&amp;$Q20&amp;$V20,Item!$G:$H,2,FALSE),"")</f>
        <v/>
      </c>
      <c r="AE20" s="3" t="str">
        <f>IF($AC20&gt;0,VLOOKUP(MAX($F20,$K20,$P20,$U20),Item!$D:$E,2,FALSE),"")</f>
        <v/>
      </c>
      <c r="AG20" s="3" t="str">
        <f>IF($AF20&gt;0,VLOOKUP($G20&amp;$L20&amp;$Q20&amp;$V20,Item!$G:$H,2,FALSE)," ")</f>
        <v xml:space="preserve"> </v>
      </c>
      <c r="AH20" s="3" t="str">
        <f>IF($AF20&gt;0,VLOOKUP(MAX($F20,$K20,$P20,$U20),Item!$D:$E,2,FALSE),"")</f>
        <v/>
      </c>
      <c r="AJ20" s="3" t="str">
        <f>IF(AI20&gt;0,VLOOKUP($G20&amp;$L20&amp;$Q20&amp;$V20,Item!$G:$H,2,FALSE),"")</f>
        <v/>
      </c>
      <c r="AK20" s="3" t="str">
        <f>IF($AI20&gt;0,VLOOKUP(MAX($F20,$K20,$P20,$U20),Item!$D:$E,2,FALSE),"")</f>
        <v/>
      </c>
      <c r="AP20" s="9" t="str">
        <f>IF($AL20+$AM20+$AN20+$AO20&gt;0,VLOOKUP($G20,Item!$G:$H,2,FALSE),"")</f>
        <v/>
      </c>
      <c r="AQ20" s="9" t="str">
        <f>IF($AL20+$AM20+$AN20+$AO20&gt;0,VLOOKUP($F20,Item!$A:$B,2,FALSE),"")</f>
        <v/>
      </c>
      <c r="AS20" s="3" t="str">
        <f>IF($AR20&gt;0,VLOOKUP($G20&amp;$L20&amp;$Q20&amp;$V20,Item!$G:$H,2,FALSE),"")</f>
        <v/>
      </c>
      <c r="AT20" s="3" t="str">
        <f>IF($AR20&gt;0,VLOOKUP(MAX($F20,$K20,$P20,$U20),Item!$D:$E,2,FALSE),"")</f>
        <v/>
      </c>
      <c r="AV20" s="3" t="str">
        <f>IF($AU20&gt;0,VLOOKUP($G20&amp;$L20&amp;$Q20&amp;$V20,Item!$G:$H,2,FALSE),"")</f>
        <v/>
      </c>
      <c r="AW20" s="3" t="str">
        <f>IF($AU20&gt;0,VLOOKUP(MAX($F20,$K20,$P20,$U20),Item!$D:$E,2,FALSE),"")</f>
        <v/>
      </c>
      <c r="AY20" s="3" t="str">
        <f>IF($AX20&gt;0,VLOOKUP($G20&amp;$L20&amp;$Q20&amp;$V20,Item!$G:$H,2,FALSE),"")</f>
        <v/>
      </c>
      <c r="AZ20" s="3" t="str">
        <f>IF($AX20&gt;0,VLOOKUP(MAX($F20,$K20,$P20,$U20),Item!$D:$E,2,FALSE),"")</f>
        <v/>
      </c>
      <c r="BA20" s="28" t="str">
        <f t="shared" si="4"/>
        <v xml:space="preserve"> </v>
      </c>
    </row>
    <row r="21" spans="1:53">
      <c r="A21" s="8">
        <v>15</v>
      </c>
      <c r="E21" s="21"/>
      <c r="F21" s="3" t="str">
        <f t="shared" si="0"/>
        <v/>
      </c>
      <c r="J21" s="21"/>
      <c r="K21" s="3" t="str">
        <f t="shared" si="1"/>
        <v/>
      </c>
      <c r="O21" s="21"/>
      <c r="P21" s="3" t="str">
        <f t="shared" si="2"/>
        <v/>
      </c>
      <c r="T21" s="21"/>
      <c r="U21" s="3" t="str">
        <f t="shared" si="3"/>
        <v/>
      </c>
      <c r="AA21" s="9" t="str">
        <f>IF($W21+$X21+$Y21+$Z21&gt;0,VLOOKUP($G21,Item!$G:$H,2,FALSE),"")</f>
        <v/>
      </c>
      <c r="AB21" s="9" t="str">
        <f>IF($W21+$X21+$Y21+$Z21&gt;0,VLOOKUP($F21,Item!$A:$B,2,FALSE),"")</f>
        <v/>
      </c>
      <c r="AD21" s="3" t="str">
        <f>IF($AC21&gt;0,VLOOKUP($G21&amp;$L21&amp;$Q21&amp;$V21,Item!$G:$H,2,FALSE),"")</f>
        <v/>
      </c>
      <c r="AE21" s="3" t="str">
        <f>IF($AC21&gt;0,VLOOKUP(MAX($F21,$K21,$P21,$U21),Item!$D:$E,2,FALSE),"")</f>
        <v/>
      </c>
      <c r="AG21" s="3" t="str">
        <f>IF($AF21&gt;0,VLOOKUP($G21&amp;$L21&amp;$Q21&amp;$V21,Item!$G:$H,2,FALSE)," ")</f>
        <v xml:space="preserve"> </v>
      </c>
      <c r="AH21" s="3" t="str">
        <f>IF($AF21&gt;0,VLOOKUP(MAX($F21,$K21,$P21,$U21),Item!$D:$E,2,FALSE),"")</f>
        <v/>
      </c>
      <c r="AJ21" s="3" t="str">
        <f>IF(AI21&gt;0,VLOOKUP($G21&amp;$L21&amp;$Q21&amp;$V21,Item!$G:$H,2,FALSE),"")</f>
        <v/>
      </c>
      <c r="AK21" s="3" t="str">
        <f>IF($AI21&gt;0,VLOOKUP(MAX($F21,$K21,$P21,$U21),Item!$D:$E,2,FALSE),"")</f>
        <v/>
      </c>
      <c r="AP21" s="9" t="str">
        <f>IF($AL21+$AM21+$AN21+$AO21&gt;0,VLOOKUP($G21,Item!$G:$H,2,FALSE),"")</f>
        <v/>
      </c>
      <c r="AQ21" s="9" t="str">
        <f>IF($AL21+$AM21+$AN21+$AO21&gt;0,VLOOKUP($F21,Item!$A:$B,2,FALSE),"")</f>
        <v/>
      </c>
      <c r="AS21" s="3" t="str">
        <f>IF($AR21&gt;0,VLOOKUP($G21&amp;$L21&amp;$Q21&amp;$V21,Item!$G:$H,2,FALSE),"")</f>
        <v/>
      </c>
      <c r="AT21" s="3" t="str">
        <f>IF($AR21&gt;0,VLOOKUP(MAX($F21,$K21,$P21,$U21),Item!$D:$E,2,FALSE),"")</f>
        <v/>
      </c>
      <c r="AV21" s="3" t="str">
        <f>IF($AU21&gt;0,VLOOKUP($G21&amp;$L21&amp;$Q21&amp;$V21,Item!$G:$H,2,FALSE),"")</f>
        <v/>
      </c>
      <c r="AW21" s="3" t="str">
        <f>IF($AU21&gt;0,VLOOKUP(MAX($F21,$K21,$P21,$U21),Item!$D:$E,2,FALSE),"")</f>
        <v/>
      </c>
      <c r="AY21" s="3" t="str">
        <f>IF($AX21&gt;0,VLOOKUP($G21&amp;$L21&amp;$Q21&amp;$V21,Item!$G:$H,2,FALSE),"")</f>
        <v/>
      </c>
      <c r="AZ21" s="3" t="str">
        <f>IF($AX21&gt;0,VLOOKUP(MAX($F21,$K21,$P21,$U21),Item!$D:$E,2,FALSE),"")</f>
        <v/>
      </c>
      <c r="BA21" s="28" t="str">
        <f t="shared" si="4"/>
        <v xml:space="preserve"> </v>
      </c>
    </row>
    <row r="22" spans="1:53">
      <c r="A22" s="8">
        <v>16</v>
      </c>
      <c r="E22" s="21"/>
      <c r="F22" s="3" t="str">
        <f t="shared" si="0"/>
        <v/>
      </c>
      <c r="J22" s="21"/>
      <c r="K22" s="3" t="str">
        <f t="shared" si="1"/>
        <v/>
      </c>
      <c r="O22" s="21"/>
      <c r="P22" s="3" t="str">
        <f t="shared" si="2"/>
        <v/>
      </c>
      <c r="T22" s="21"/>
      <c r="U22" s="3" t="str">
        <f t="shared" si="3"/>
        <v/>
      </c>
      <c r="AA22" s="9" t="str">
        <f>IF($W22+$X22+$Y22+$Z22&gt;0,VLOOKUP($G22,Item!$G:$H,2,FALSE),"")</f>
        <v/>
      </c>
      <c r="AB22" s="9" t="str">
        <f>IF($W22+$X22+$Y22+$Z22&gt;0,VLOOKUP($F22,Item!$A:$B,2,FALSE),"")</f>
        <v/>
      </c>
      <c r="AD22" s="3" t="str">
        <f>IF($AC22&gt;0,VLOOKUP($G22&amp;$L22&amp;$Q22&amp;$V22,Item!$G:$H,2,FALSE),"")</f>
        <v/>
      </c>
      <c r="AE22" s="3" t="str">
        <f>IF($AC22&gt;0,VLOOKUP(MAX($F22,$K22,$P22,$U22),Item!$D:$E,2,FALSE),"")</f>
        <v/>
      </c>
      <c r="AG22" s="3" t="str">
        <f>IF($AF22&gt;0,VLOOKUP($G22&amp;$L22&amp;$Q22&amp;$V22,Item!$G:$H,2,FALSE)," ")</f>
        <v xml:space="preserve"> </v>
      </c>
      <c r="AH22" s="3" t="str">
        <f>IF($AF22&gt;0,VLOOKUP(MAX($F22,$K22,$P22,$U22),Item!$D:$E,2,FALSE),"")</f>
        <v/>
      </c>
      <c r="AJ22" s="3" t="str">
        <f>IF(AI22&gt;0,VLOOKUP($G22&amp;$L22&amp;$Q22&amp;$V22,Item!$G:$H,2,FALSE),"")</f>
        <v/>
      </c>
      <c r="AK22" s="3" t="str">
        <f>IF($AI22&gt;0,VLOOKUP(MAX($F22,$K22,$P22,$U22),Item!$D:$E,2,FALSE),"")</f>
        <v/>
      </c>
      <c r="AP22" s="9" t="str">
        <f>IF($AL22+$AM22+$AN22+$AO22&gt;0,VLOOKUP($G22,Item!$G:$H,2,FALSE),"")</f>
        <v/>
      </c>
      <c r="AQ22" s="9" t="str">
        <f>IF($AL22+$AM22+$AN22+$AO22&gt;0,VLOOKUP($F22,Item!$A:$B,2,FALSE),"")</f>
        <v/>
      </c>
      <c r="AS22" s="3" t="str">
        <f>IF($AR22&gt;0,VLOOKUP($G22&amp;$L22&amp;$Q22&amp;$V22,Item!$G:$H,2,FALSE),"")</f>
        <v/>
      </c>
      <c r="AT22" s="3" t="str">
        <f>IF($AR22&gt;0,VLOOKUP(MAX($F22,$K22,$P22,$U22),Item!$D:$E,2,FALSE),"")</f>
        <v/>
      </c>
      <c r="AV22" s="3" t="str">
        <f>IF($AU22&gt;0,VLOOKUP($G22&amp;$L22&amp;$Q22&amp;$V22,Item!$G:$H,2,FALSE),"")</f>
        <v/>
      </c>
      <c r="AW22" s="3" t="str">
        <f>IF($AU22&gt;0,VLOOKUP(MAX($F22,$K22,$P22,$U22),Item!$D:$E,2,FALSE),"")</f>
        <v/>
      </c>
      <c r="AY22" s="3" t="str">
        <f>IF($AX22&gt;0,VLOOKUP($G22&amp;$L22&amp;$Q22&amp;$V22,Item!$G:$H,2,FALSE),"")</f>
        <v/>
      </c>
      <c r="AZ22" s="3" t="str">
        <f>IF($AX22&gt;0,VLOOKUP(MAX($F22,$K22,$P22,$U22),Item!$D:$E,2,FALSE),"")</f>
        <v/>
      </c>
      <c r="BA22" s="28" t="str">
        <f t="shared" si="4"/>
        <v xml:space="preserve"> </v>
      </c>
    </row>
    <row r="23" spans="1:53">
      <c r="A23" s="8">
        <v>17</v>
      </c>
      <c r="E23" s="21"/>
      <c r="F23" s="3" t="str">
        <f t="shared" si="0"/>
        <v/>
      </c>
      <c r="J23" s="21"/>
      <c r="K23" s="3" t="str">
        <f t="shared" si="1"/>
        <v/>
      </c>
      <c r="O23" s="21"/>
      <c r="P23" s="3" t="str">
        <f t="shared" si="2"/>
        <v/>
      </c>
      <c r="T23" s="21"/>
      <c r="U23" s="3" t="str">
        <f t="shared" si="3"/>
        <v/>
      </c>
      <c r="AA23" s="9" t="str">
        <f>IF($W23+$X23+$Y23+$Z23&gt;0,VLOOKUP($G23,Item!$G:$H,2,FALSE),"")</f>
        <v/>
      </c>
      <c r="AB23" s="9" t="str">
        <f>IF($W23+$X23+$Y23+$Z23&gt;0,VLOOKUP($F23,Item!$A:$B,2,FALSE),"")</f>
        <v/>
      </c>
      <c r="AD23" s="3" t="str">
        <f>IF($AC23&gt;0,VLOOKUP($G23&amp;$L23&amp;$Q23&amp;$V23,Item!$G:$H,2,FALSE),"")</f>
        <v/>
      </c>
      <c r="AE23" s="3" t="str">
        <f>IF($AC23&gt;0,VLOOKUP(MAX($F23,$K23,$P23,$U23),Item!$D:$E,2,FALSE),"")</f>
        <v/>
      </c>
      <c r="AG23" s="3" t="str">
        <f>IF($AF23&gt;0,VLOOKUP($G23&amp;$L23&amp;$Q23&amp;$V23,Item!$G:$H,2,FALSE)," ")</f>
        <v xml:space="preserve"> </v>
      </c>
      <c r="AH23" s="3" t="str">
        <f>IF($AF23&gt;0,VLOOKUP(MAX($F23,$K23,$P23,$U23),Item!$D:$E,2,FALSE),"")</f>
        <v/>
      </c>
      <c r="AJ23" s="3" t="str">
        <f>IF(AI23&gt;0,VLOOKUP($G23&amp;$L23&amp;$Q23&amp;$V23,Item!$G:$H,2,FALSE),"")</f>
        <v/>
      </c>
      <c r="AK23" s="3" t="str">
        <f>IF($AI23&gt;0,VLOOKUP(MAX($F23,$K23,$P23,$U23),Item!$D:$E,2,FALSE),"")</f>
        <v/>
      </c>
      <c r="AP23" s="9" t="str">
        <f>IF($AL23+$AM23+$AN23+$AO23&gt;0,VLOOKUP($G23,Item!$G:$H,2,FALSE),"")</f>
        <v/>
      </c>
      <c r="AQ23" s="9" t="str">
        <f>IF($AL23+$AM23+$AN23+$AO23&gt;0,VLOOKUP($F23,Item!$A:$B,2,FALSE),"")</f>
        <v/>
      </c>
      <c r="AS23" s="3" t="str">
        <f>IF($AR23&gt;0,VLOOKUP($G23&amp;$L23&amp;$Q23&amp;$V23,Item!$G:$H,2,FALSE),"")</f>
        <v/>
      </c>
      <c r="AT23" s="3" t="str">
        <f>IF($AR23&gt;0,VLOOKUP(MAX($F23,$K23,$P23,$U23),Item!$D:$E,2,FALSE),"")</f>
        <v/>
      </c>
      <c r="AV23" s="3" t="str">
        <f>IF($AU23&gt;0,VLOOKUP($G23&amp;$L23&amp;$Q23&amp;$V23,Item!$G:$H,2,FALSE),"")</f>
        <v/>
      </c>
      <c r="AW23" s="3" t="str">
        <f>IF($AU23&gt;0,VLOOKUP(MAX($F23,$K23,$P23,$U23),Item!$D:$E,2,FALSE),"")</f>
        <v/>
      </c>
      <c r="AY23" s="3" t="str">
        <f>IF($AX23&gt;0,VLOOKUP($G23&amp;$L23&amp;$Q23&amp;$V23,Item!$G:$H,2,FALSE),"")</f>
        <v/>
      </c>
      <c r="AZ23" s="3" t="str">
        <f>IF($AX23&gt;0,VLOOKUP(MAX($F23,$K23,$P23,$U23),Item!$D:$E,2,FALSE),"")</f>
        <v/>
      </c>
      <c r="BA23" s="28" t="str">
        <f t="shared" si="4"/>
        <v xml:space="preserve"> </v>
      </c>
    </row>
    <row r="24" spans="1:53">
      <c r="A24" s="8">
        <v>18</v>
      </c>
      <c r="E24" s="21"/>
      <c r="F24" s="3" t="str">
        <f t="shared" si="0"/>
        <v/>
      </c>
      <c r="J24" s="21"/>
      <c r="K24" s="3" t="str">
        <f t="shared" si="1"/>
        <v/>
      </c>
      <c r="O24" s="21"/>
      <c r="P24" s="3" t="str">
        <f t="shared" si="2"/>
        <v/>
      </c>
      <c r="T24" s="21"/>
      <c r="U24" s="3" t="str">
        <f t="shared" si="3"/>
        <v/>
      </c>
      <c r="AA24" s="9" t="str">
        <f>IF($W24+$X24+$Y24+$Z24&gt;0,VLOOKUP($G24,Item!$G:$H,2,FALSE),"")</f>
        <v/>
      </c>
      <c r="AB24" s="9" t="str">
        <f>IF($W24+$X24+$Y24+$Z24&gt;0,VLOOKUP($F24,Item!$A:$B,2,FALSE),"")</f>
        <v/>
      </c>
      <c r="AD24" s="3" t="str">
        <f>IF($AC24&gt;0,VLOOKUP($G24&amp;$L24&amp;$Q24&amp;$V24,Item!$G:$H,2,FALSE),"")</f>
        <v/>
      </c>
      <c r="AE24" s="3" t="str">
        <f>IF($AC24&gt;0,VLOOKUP(MAX($F24,$K24,$P24,$U24),Item!$D:$E,2,FALSE),"")</f>
        <v/>
      </c>
      <c r="AG24" s="3" t="str">
        <f>IF($AF24&gt;0,VLOOKUP($G24&amp;$L24&amp;$Q24&amp;$V24,Item!$G:$H,2,FALSE)," ")</f>
        <v xml:space="preserve"> </v>
      </c>
      <c r="AH24" s="3" t="str">
        <f>IF($AF24&gt;0,VLOOKUP(MAX($F24,$K24,$P24,$U24),Item!$D:$E,2,FALSE),"")</f>
        <v/>
      </c>
      <c r="AJ24" s="3" t="str">
        <f>IF(AI24&gt;0,VLOOKUP($G24&amp;$L24&amp;$Q24&amp;$V24,Item!$G:$H,2,FALSE),"")</f>
        <v/>
      </c>
      <c r="AK24" s="3" t="str">
        <f>IF($AI24&gt;0,VLOOKUP(MAX($F24,$K24,$P24,$U24),Item!$D:$E,2,FALSE),"")</f>
        <v/>
      </c>
      <c r="AP24" s="9" t="str">
        <f>IF($AL24+$AM24+$AN24+$AO24&gt;0,VLOOKUP($G24,Item!$G:$H,2,FALSE),"")</f>
        <v/>
      </c>
      <c r="AQ24" s="9" t="str">
        <f>IF($AL24+$AM24+$AN24+$AO24&gt;0,VLOOKUP($F24,Item!$A:$B,2,FALSE),"")</f>
        <v/>
      </c>
      <c r="AS24" s="3" t="str">
        <f>IF($AR24&gt;0,VLOOKUP($G24&amp;$L24&amp;$Q24&amp;$V24,Item!$G:$H,2,FALSE),"")</f>
        <v/>
      </c>
      <c r="AT24" s="3" t="str">
        <f>IF($AR24&gt;0,VLOOKUP(MAX($F24,$K24,$P24,$U24),Item!$D:$E,2,FALSE),"")</f>
        <v/>
      </c>
      <c r="AV24" s="3" t="str">
        <f>IF($AU24&gt;0,VLOOKUP($G24&amp;$L24&amp;$Q24&amp;$V24,Item!$G:$H,2,FALSE),"")</f>
        <v/>
      </c>
      <c r="AW24" s="3" t="str">
        <f>IF($AU24&gt;0,VLOOKUP(MAX($F24,$K24,$P24,$U24),Item!$D:$E,2,FALSE),"")</f>
        <v/>
      </c>
      <c r="AY24" s="3" t="str">
        <f>IF($AX24&gt;0,VLOOKUP($G24&amp;$L24&amp;$Q24&amp;$V24,Item!$G:$H,2,FALSE),"")</f>
        <v/>
      </c>
      <c r="AZ24" s="3" t="str">
        <f>IF($AX24&gt;0,VLOOKUP(MAX($F24,$K24,$P24,$U24),Item!$D:$E,2,FALSE),"")</f>
        <v/>
      </c>
      <c r="BA24" s="28" t="str">
        <f t="shared" si="4"/>
        <v xml:space="preserve"> </v>
      </c>
    </row>
    <row r="25" spans="1:53">
      <c r="A25" s="8">
        <v>19</v>
      </c>
      <c r="E25" s="21"/>
      <c r="F25" s="3" t="str">
        <f t="shared" si="0"/>
        <v/>
      </c>
      <c r="J25" s="21"/>
      <c r="K25" s="3" t="str">
        <f t="shared" si="1"/>
        <v/>
      </c>
      <c r="O25" s="21"/>
      <c r="P25" s="3" t="str">
        <f t="shared" si="2"/>
        <v/>
      </c>
      <c r="T25" s="21"/>
      <c r="U25" s="3" t="str">
        <f t="shared" si="3"/>
        <v/>
      </c>
      <c r="AA25" s="9" t="str">
        <f>IF($W25+$X25+$Y25+$Z25&gt;0,VLOOKUP($G25,Item!$G:$H,2,FALSE),"")</f>
        <v/>
      </c>
      <c r="AB25" s="9" t="str">
        <f>IF($W25+$X25+$Y25+$Z25&gt;0,VLOOKUP($F25,Item!$A:$B,2,FALSE),"")</f>
        <v/>
      </c>
      <c r="AD25" s="3" t="str">
        <f>IF($AC25&gt;0,VLOOKUP($G25&amp;$L25&amp;$Q25&amp;$V25,Item!$G:$H,2,FALSE),"")</f>
        <v/>
      </c>
      <c r="AE25" s="3" t="str">
        <f>IF($AC25&gt;0,VLOOKUP(MAX($F25,$K25,$P25,$U25),Item!$D:$E,2,FALSE),"")</f>
        <v/>
      </c>
      <c r="AG25" s="3" t="str">
        <f>IF($AF25&gt;0,VLOOKUP($G25&amp;$L25&amp;$Q25&amp;$V25,Item!$G:$H,2,FALSE)," ")</f>
        <v xml:space="preserve"> </v>
      </c>
      <c r="AH25" s="3" t="str">
        <f>IF($AF25&gt;0,VLOOKUP(MAX($F25,$K25,$P25,$U25),Item!$D:$E,2,FALSE),"")</f>
        <v/>
      </c>
      <c r="AJ25" s="3" t="str">
        <f>IF(AI25&gt;0,VLOOKUP($G25&amp;$L25&amp;$Q25&amp;$V25,Item!$G:$H,2,FALSE),"")</f>
        <v/>
      </c>
      <c r="AK25" s="3" t="str">
        <f>IF($AI25&gt;0,VLOOKUP(MAX($F25,$K25,$P25,$U25),Item!$D:$E,2,FALSE),"")</f>
        <v/>
      </c>
      <c r="AP25" s="9" t="str">
        <f>IF($AL25+$AM25+$AN25+$AO25&gt;0,VLOOKUP($G25,Item!$G:$H,2,FALSE),"")</f>
        <v/>
      </c>
      <c r="AQ25" s="9" t="str">
        <f>IF($AL25+$AM25+$AN25+$AO25&gt;0,VLOOKUP($F25,Item!$A:$B,2,FALSE),"")</f>
        <v/>
      </c>
      <c r="AS25" s="3" t="str">
        <f>IF($AR25&gt;0,VLOOKUP($G25&amp;$L25&amp;$Q25&amp;$V25,Item!$G:$H,2,FALSE),"")</f>
        <v/>
      </c>
      <c r="AT25" s="3" t="str">
        <f>IF($AR25&gt;0,VLOOKUP(MAX($F25,$K25,$P25,$U25),Item!$D:$E,2,FALSE),"")</f>
        <v/>
      </c>
      <c r="AV25" s="3" t="str">
        <f>IF($AU25&gt;0,VLOOKUP($G25&amp;$L25&amp;$Q25&amp;$V25,Item!$G:$H,2,FALSE),"")</f>
        <v/>
      </c>
      <c r="AW25" s="3" t="str">
        <f>IF($AU25&gt;0,VLOOKUP(MAX($F25,$K25,$P25,$U25),Item!$D:$E,2,FALSE),"")</f>
        <v/>
      </c>
      <c r="AY25" s="3" t="str">
        <f>IF($AX25&gt;0,VLOOKUP($G25&amp;$L25&amp;$Q25&amp;$V25,Item!$G:$H,2,FALSE),"")</f>
        <v/>
      </c>
      <c r="AZ25" s="3" t="str">
        <f>IF($AX25&gt;0,VLOOKUP(MAX($F25,$K25,$P25,$U25),Item!$D:$E,2,FALSE),"")</f>
        <v/>
      </c>
      <c r="BA25" s="28" t="str">
        <f t="shared" si="4"/>
        <v xml:space="preserve"> </v>
      </c>
    </row>
    <row r="26" spans="1:53">
      <c r="A26" s="8">
        <v>20</v>
      </c>
      <c r="E26" s="21"/>
      <c r="F26" s="3" t="str">
        <f t="shared" si="0"/>
        <v/>
      </c>
      <c r="J26" s="21"/>
      <c r="K26" s="3" t="str">
        <f t="shared" si="1"/>
        <v/>
      </c>
      <c r="O26" s="21"/>
      <c r="P26" s="3" t="str">
        <f t="shared" si="2"/>
        <v/>
      </c>
      <c r="T26" s="21"/>
      <c r="U26" s="3" t="str">
        <f t="shared" si="3"/>
        <v/>
      </c>
      <c r="AA26" s="9" t="str">
        <f>IF($W26+$X26+$Y26+$Z26&gt;0,VLOOKUP($G26,Item!$G:$H,2,FALSE),"")</f>
        <v/>
      </c>
      <c r="AB26" s="9" t="str">
        <f>IF($W26+$X26+$Y26+$Z26&gt;0,VLOOKUP($F26,Item!$A:$B,2,FALSE),"")</f>
        <v/>
      </c>
      <c r="AD26" s="3" t="str">
        <f>IF($AC26&gt;0,VLOOKUP($G26&amp;$L26&amp;$Q26&amp;$V26,Item!$G:$H,2,FALSE),"")</f>
        <v/>
      </c>
      <c r="AE26" s="3" t="str">
        <f>IF($AC26&gt;0,VLOOKUP(MAX($F26,$K26,$P26,$U26),Item!$D:$E,2,FALSE),"")</f>
        <v/>
      </c>
      <c r="AG26" s="3" t="str">
        <f>IF($AF26&gt;0,VLOOKUP($G26&amp;$L26&amp;$Q26&amp;$V26,Item!$G:$H,2,FALSE)," ")</f>
        <v xml:space="preserve"> </v>
      </c>
      <c r="AH26" s="3" t="str">
        <f>IF($AF26&gt;0,VLOOKUP(MAX($F26,$K26,$P26,$U26),Item!$D:$E,2,FALSE),"")</f>
        <v/>
      </c>
      <c r="AJ26" s="3" t="str">
        <f>IF(AI26&gt;0,VLOOKUP($G26&amp;$L26&amp;$Q26&amp;$V26,Item!$G:$H,2,FALSE),"")</f>
        <v/>
      </c>
      <c r="AK26" s="3" t="str">
        <f>IF($AI26&gt;0,VLOOKUP(MAX($F26,$K26,$P26,$U26),Item!$D:$E,2,FALSE),"")</f>
        <v/>
      </c>
      <c r="AP26" s="9" t="str">
        <f>IF($AL26+$AM26+$AN26+$AO26&gt;0,VLOOKUP($G26,Item!$G:$H,2,FALSE),"")</f>
        <v/>
      </c>
      <c r="AQ26" s="9" t="str">
        <f>IF($AL26+$AM26+$AN26+$AO26&gt;0,VLOOKUP($F26,Item!$A:$B,2,FALSE),"")</f>
        <v/>
      </c>
      <c r="AS26" s="3" t="str">
        <f>IF($AR26&gt;0,VLOOKUP($G26&amp;$L26&amp;$Q26&amp;$V26,Item!$G:$H,2,FALSE),"")</f>
        <v/>
      </c>
      <c r="AT26" s="3" t="str">
        <f>IF($AR26&gt;0,VLOOKUP(MAX($F26,$K26,$P26,$U26),Item!$D:$E,2,FALSE),"")</f>
        <v/>
      </c>
      <c r="AV26" s="3" t="str">
        <f>IF($AU26&gt;0,VLOOKUP($G26&amp;$L26&amp;$Q26&amp;$V26,Item!$G:$H,2,FALSE),"")</f>
        <v/>
      </c>
      <c r="AW26" s="3" t="str">
        <f>IF($AU26&gt;0,VLOOKUP(MAX($F26,$K26,$P26,$U26),Item!$D:$E,2,FALSE),"")</f>
        <v/>
      </c>
      <c r="AY26" s="3" t="str">
        <f>IF($AX26&gt;0,VLOOKUP($G26&amp;$L26&amp;$Q26&amp;$V26,Item!$G:$H,2,FALSE),"")</f>
        <v/>
      </c>
      <c r="AZ26" s="3" t="str">
        <f>IF($AX26&gt;0,VLOOKUP(MAX($F26,$K26,$P26,$U26),Item!$D:$E,2,FALSE),"")</f>
        <v/>
      </c>
      <c r="BA26" s="28" t="str">
        <f t="shared" si="4"/>
        <v xml:space="preserve"> </v>
      </c>
    </row>
    <row r="27" spans="1:53">
      <c r="A27" s="8">
        <v>21</v>
      </c>
      <c r="E27" s="21"/>
      <c r="F27" s="3" t="str">
        <f t="shared" si="0"/>
        <v/>
      </c>
      <c r="J27" s="21"/>
      <c r="K27" s="3" t="str">
        <f t="shared" si="1"/>
        <v/>
      </c>
      <c r="O27" s="21"/>
      <c r="P27" s="3" t="str">
        <f t="shared" si="2"/>
        <v/>
      </c>
      <c r="T27" s="21"/>
      <c r="U27" s="3" t="str">
        <f t="shared" si="3"/>
        <v/>
      </c>
      <c r="AA27" s="9" t="str">
        <f>IF($W27+$X27+$Y27+$Z27&gt;0,VLOOKUP($G27,Item!$G:$H,2,FALSE),"")</f>
        <v/>
      </c>
      <c r="AB27" s="9" t="str">
        <f>IF($W27+$X27+$Y27+$Z27&gt;0,VLOOKUP($F27,Item!$A:$B,2,FALSE),"")</f>
        <v/>
      </c>
      <c r="AD27" s="3" t="str">
        <f>IF($AC27&gt;0,VLOOKUP($G27&amp;$L27&amp;$Q27&amp;$V27,Item!$G:$H,2,FALSE),"")</f>
        <v/>
      </c>
      <c r="AE27" s="3" t="str">
        <f>IF($AC27&gt;0,VLOOKUP(MAX($F27,$K27,$P27,$U27),Item!$D:$E,2,FALSE),"")</f>
        <v/>
      </c>
      <c r="AG27" s="3" t="str">
        <f>IF($AF27&gt;0,VLOOKUP($G27&amp;$L27&amp;$Q27&amp;$V27,Item!$G:$H,2,FALSE)," ")</f>
        <v xml:space="preserve"> </v>
      </c>
      <c r="AH27" s="3" t="str">
        <f>IF($AF27&gt;0,VLOOKUP(MAX($F27,$K27,$P27,$U27),Item!$D:$E,2,FALSE),"")</f>
        <v/>
      </c>
      <c r="AJ27" s="3" t="str">
        <f>IF(AI27&gt;0,VLOOKUP($G27&amp;$L27&amp;$Q27&amp;$V27,Item!$G:$H,2,FALSE),"")</f>
        <v/>
      </c>
      <c r="AK27" s="3" t="str">
        <f>IF($AI27&gt;0,VLOOKUP(MAX($F27,$K27,$P27,$U27),Item!$D:$E,2,FALSE),"")</f>
        <v/>
      </c>
      <c r="AP27" s="9" t="str">
        <f>IF($AL27+$AM27+$AN27+$AO27&gt;0,VLOOKUP($G27,Item!$G:$H,2,FALSE),"")</f>
        <v/>
      </c>
      <c r="AQ27" s="9" t="str">
        <f>IF($AL27+$AM27+$AN27+$AO27&gt;0,VLOOKUP($F27,Item!$A:$B,2,FALSE),"")</f>
        <v/>
      </c>
      <c r="AS27" s="3" t="str">
        <f>IF($AR27&gt;0,VLOOKUP($G27&amp;$L27&amp;$Q27&amp;$V27,Item!$G:$H,2,FALSE),"")</f>
        <v/>
      </c>
      <c r="AT27" s="3" t="str">
        <f>IF($AR27&gt;0,VLOOKUP(MAX($F27,$K27,$P27,$U27),Item!$D:$E,2,FALSE),"")</f>
        <v/>
      </c>
      <c r="AV27" s="3" t="str">
        <f>IF($AU27&gt;0,VLOOKUP($G27&amp;$L27&amp;$Q27&amp;$V27,Item!$G:$H,2,FALSE),"")</f>
        <v/>
      </c>
      <c r="AW27" s="3" t="str">
        <f>IF($AU27&gt;0,VLOOKUP(MAX($F27,$K27,$P27,$U27),Item!$D:$E,2,FALSE),"")</f>
        <v/>
      </c>
      <c r="AY27" s="3" t="str">
        <f>IF($AX27&gt;0,VLOOKUP($G27&amp;$L27&amp;$Q27&amp;$V27,Item!$G:$H,2,FALSE),"")</f>
        <v/>
      </c>
      <c r="AZ27" s="3" t="str">
        <f>IF($AX27&gt;0,VLOOKUP(MAX($F27,$K27,$P27,$U27),Item!$D:$E,2,FALSE),"")</f>
        <v/>
      </c>
      <c r="BA27" s="28" t="str">
        <f t="shared" si="4"/>
        <v xml:space="preserve"> </v>
      </c>
    </row>
    <row r="28" spans="1:53">
      <c r="A28" s="8">
        <v>22</v>
      </c>
      <c r="E28" s="21"/>
      <c r="F28" s="3" t="str">
        <f t="shared" si="0"/>
        <v/>
      </c>
      <c r="J28" s="21"/>
      <c r="K28" s="3" t="str">
        <f t="shared" si="1"/>
        <v/>
      </c>
      <c r="O28" s="21"/>
      <c r="P28" s="3" t="str">
        <f t="shared" si="2"/>
        <v/>
      </c>
      <c r="T28" s="21"/>
      <c r="U28" s="3" t="str">
        <f t="shared" si="3"/>
        <v/>
      </c>
      <c r="AA28" s="9" t="str">
        <f>IF($W28+$X28+$Y28+$Z28&gt;0,VLOOKUP($G28,Item!$G:$H,2,FALSE),"")</f>
        <v/>
      </c>
      <c r="AB28" s="9" t="str">
        <f>IF($W28+$X28+$Y28+$Z28&gt;0,VLOOKUP($F28,Item!$A:$B,2,FALSE),"")</f>
        <v/>
      </c>
      <c r="AD28" s="3" t="str">
        <f>IF($AC28&gt;0,VLOOKUP($G28&amp;$L28&amp;$Q28&amp;$V28,Item!$G:$H,2,FALSE),"")</f>
        <v/>
      </c>
      <c r="AE28" s="3" t="str">
        <f>IF($AC28&gt;0,VLOOKUP(MAX($F28,$K28,$P28,$U28),Item!$D:$E,2,FALSE),"")</f>
        <v/>
      </c>
      <c r="AG28" s="3" t="str">
        <f>IF($AF28&gt;0,VLOOKUP($G28&amp;$L28&amp;$Q28&amp;$V28,Item!$G:$H,2,FALSE)," ")</f>
        <v xml:space="preserve"> </v>
      </c>
      <c r="AH28" s="3" t="str">
        <f>IF($AF28&gt;0,VLOOKUP(MAX($F28,$K28,$P28,$U28),Item!$D:$E,2,FALSE),"")</f>
        <v/>
      </c>
      <c r="AJ28" s="3" t="str">
        <f>IF(AI28&gt;0,VLOOKUP($G28&amp;$L28&amp;$Q28&amp;$V28,Item!$G:$H,2,FALSE),"")</f>
        <v/>
      </c>
      <c r="AK28" s="3" t="str">
        <f>IF($AI28&gt;0,VLOOKUP(MAX($F28,$K28,$P28,$U28),Item!$D:$E,2,FALSE),"")</f>
        <v/>
      </c>
      <c r="AP28" s="9" t="str">
        <f>IF($AL28+$AM28+$AN28+$AO28&gt;0,VLOOKUP($G28,Item!$G:$H,2,FALSE),"")</f>
        <v/>
      </c>
      <c r="AQ28" s="9" t="str">
        <f>IF($AL28+$AM28+$AN28+$AO28&gt;0,VLOOKUP($F28,Item!$A:$B,2,FALSE),"")</f>
        <v/>
      </c>
      <c r="AS28" s="3" t="str">
        <f>IF($AR28&gt;0,VLOOKUP($G28&amp;$L28&amp;$Q28&amp;$V28,Item!$G:$H,2,FALSE),"")</f>
        <v/>
      </c>
      <c r="AT28" s="3" t="str">
        <f>IF($AR28&gt;0,VLOOKUP(MAX($F28,$K28,$P28,$U28),Item!$D:$E,2,FALSE),"")</f>
        <v/>
      </c>
      <c r="AV28" s="3" t="str">
        <f>IF($AU28&gt;0,VLOOKUP($G28&amp;$L28&amp;$Q28&amp;$V28,Item!$G:$H,2,FALSE),"")</f>
        <v/>
      </c>
      <c r="AW28" s="3" t="str">
        <f>IF($AU28&gt;0,VLOOKUP(MAX($F28,$K28,$P28,$U28),Item!$D:$E,2,FALSE),"")</f>
        <v/>
      </c>
      <c r="AY28" s="3" t="str">
        <f>IF($AX28&gt;0,VLOOKUP($G28&amp;$L28&amp;$Q28&amp;$V28,Item!$G:$H,2,FALSE),"")</f>
        <v/>
      </c>
      <c r="AZ28" s="3" t="str">
        <f>IF($AX28&gt;0,VLOOKUP(MAX($F28,$K28,$P28,$U28),Item!$D:$E,2,FALSE),"")</f>
        <v/>
      </c>
      <c r="BA28" s="28" t="str">
        <f t="shared" si="4"/>
        <v xml:space="preserve"> </v>
      </c>
    </row>
    <row r="29" spans="1:53">
      <c r="A29" s="8">
        <v>23</v>
      </c>
      <c r="E29" s="21"/>
      <c r="F29" s="3" t="str">
        <f t="shared" si="0"/>
        <v/>
      </c>
      <c r="J29" s="21"/>
      <c r="K29" s="3" t="str">
        <f t="shared" si="1"/>
        <v/>
      </c>
      <c r="O29" s="21"/>
      <c r="P29" s="3" t="str">
        <f t="shared" si="2"/>
        <v/>
      </c>
      <c r="T29" s="21"/>
      <c r="U29" s="3" t="str">
        <f t="shared" si="3"/>
        <v/>
      </c>
      <c r="AA29" s="9" t="str">
        <f>IF($W29+$X29+$Y29+$Z29&gt;0,VLOOKUP($G29,Item!$G:$H,2,FALSE),"")</f>
        <v/>
      </c>
      <c r="AB29" s="9" t="str">
        <f>IF($W29+$X29+$Y29+$Z29&gt;0,VLOOKUP($F29,Item!$A:$B,2,FALSE),"")</f>
        <v/>
      </c>
      <c r="AD29" s="3" t="str">
        <f>IF($AC29&gt;0,VLOOKUP($G29&amp;$L29&amp;$Q29&amp;$V29,Item!$G:$H,2,FALSE),"")</f>
        <v/>
      </c>
      <c r="AE29" s="3" t="str">
        <f>IF($AC29&gt;0,VLOOKUP(MAX($F29,$K29,$P29,$U29),Item!$D:$E,2,FALSE),"")</f>
        <v/>
      </c>
      <c r="AG29" s="3" t="str">
        <f>IF($AF29&gt;0,VLOOKUP($G29&amp;$L29&amp;$Q29&amp;$V29,Item!$G:$H,2,FALSE)," ")</f>
        <v xml:space="preserve"> </v>
      </c>
      <c r="AH29" s="3" t="str">
        <f>IF($AF29&gt;0,VLOOKUP(MAX($F29,$K29,$P29,$U29),Item!$D:$E,2,FALSE),"")</f>
        <v/>
      </c>
      <c r="AJ29" s="3" t="str">
        <f>IF(AI29&gt;0,VLOOKUP($G29&amp;$L29&amp;$Q29&amp;$V29,Item!$G:$H,2,FALSE),"")</f>
        <v/>
      </c>
      <c r="AK29" s="3" t="str">
        <f>IF($AI29&gt;0,VLOOKUP(MAX($F29,$K29,$P29,$U29),Item!$D:$E,2,FALSE),"")</f>
        <v/>
      </c>
      <c r="AP29" s="9" t="str">
        <f>IF($AL29+$AM29+$AN29+$AO29&gt;0,VLOOKUP($G29,Item!$G:$H,2,FALSE),"")</f>
        <v/>
      </c>
      <c r="AQ29" s="9" t="str">
        <f>IF($AL29+$AM29+$AN29+$AO29&gt;0,VLOOKUP($F29,Item!$A:$B,2,FALSE),"")</f>
        <v/>
      </c>
      <c r="AS29" s="3" t="str">
        <f>IF($AR29&gt;0,VLOOKUP($G29&amp;$L29&amp;$Q29&amp;$V29,Item!$G:$H,2,FALSE),"")</f>
        <v/>
      </c>
      <c r="AT29" s="3" t="str">
        <f>IF($AR29&gt;0,VLOOKUP(MAX($F29,$K29,$P29,$U29),Item!$D:$E,2,FALSE),"")</f>
        <v/>
      </c>
      <c r="AV29" s="3" t="str">
        <f>IF($AU29&gt;0,VLOOKUP($G29&amp;$L29&amp;$Q29&amp;$V29,Item!$G:$H,2,FALSE),"")</f>
        <v/>
      </c>
      <c r="AW29" s="3" t="str">
        <f>IF($AU29&gt;0,VLOOKUP(MAX($F29,$K29,$P29,$U29),Item!$D:$E,2,FALSE),"")</f>
        <v/>
      </c>
      <c r="AY29" s="3" t="str">
        <f>IF($AX29&gt;0,VLOOKUP($G29&amp;$L29&amp;$Q29&amp;$V29,Item!$G:$H,2,FALSE),"")</f>
        <v/>
      </c>
      <c r="AZ29" s="3" t="str">
        <f>IF($AX29&gt;0,VLOOKUP(MAX($F29,$K29,$P29,$U29),Item!$D:$E,2,FALSE),"")</f>
        <v/>
      </c>
      <c r="BA29" s="28" t="str">
        <f t="shared" si="4"/>
        <v xml:space="preserve"> </v>
      </c>
    </row>
    <row r="30" spans="1:53">
      <c r="A30" s="8">
        <v>24</v>
      </c>
      <c r="E30" s="21"/>
      <c r="F30" s="3" t="str">
        <f t="shared" si="0"/>
        <v/>
      </c>
      <c r="J30" s="21"/>
      <c r="K30" s="3" t="str">
        <f t="shared" si="1"/>
        <v/>
      </c>
      <c r="O30" s="21"/>
      <c r="P30" s="3" t="str">
        <f t="shared" si="2"/>
        <v/>
      </c>
      <c r="T30" s="21"/>
      <c r="U30" s="3" t="str">
        <f t="shared" si="3"/>
        <v/>
      </c>
      <c r="AA30" s="9" t="str">
        <f>IF($W30+$X30+$Y30+$Z30&gt;0,VLOOKUP($G30,Item!$G:$H,2,FALSE),"")</f>
        <v/>
      </c>
      <c r="AB30" s="9" t="str">
        <f>IF($W30+$X30+$Y30+$Z30&gt;0,VLOOKUP($F30,Item!$A:$B,2,FALSE),"")</f>
        <v/>
      </c>
      <c r="AD30" s="3" t="str">
        <f>IF($AC30&gt;0,VLOOKUP($G30&amp;$L30&amp;$Q30&amp;$V30,Item!$G:$H,2,FALSE),"")</f>
        <v/>
      </c>
      <c r="AE30" s="3" t="str">
        <f>IF($AC30&gt;0,VLOOKUP(MAX($F30,$K30,$P30,$U30),Item!$D:$E,2,FALSE),"")</f>
        <v/>
      </c>
      <c r="AG30" s="3" t="str">
        <f>IF($AF30&gt;0,VLOOKUP($G30&amp;$L30&amp;$Q30&amp;$V30,Item!$G:$H,2,FALSE)," ")</f>
        <v xml:space="preserve"> </v>
      </c>
      <c r="AH30" s="3" t="str">
        <f>IF($AF30&gt;0,VLOOKUP(MAX($F30,$K30,$P30,$U30),Item!$D:$E,2,FALSE),"")</f>
        <v/>
      </c>
      <c r="AJ30" s="3" t="str">
        <f>IF(AI30&gt;0,VLOOKUP($G30&amp;$L30&amp;$Q30&amp;$V30,Item!$G:$H,2,FALSE),"")</f>
        <v/>
      </c>
      <c r="AK30" s="3" t="str">
        <f>IF($AI30&gt;0,VLOOKUP(MAX($F30,$K30,$P30,$U30),Item!$D:$E,2,FALSE),"")</f>
        <v/>
      </c>
      <c r="AP30" s="9" t="str">
        <f>IF($AL30+$AM30+$AN30+$AO30&gt;0,VLOOKUP($G30,Item!$G:$H,2,FALSE),"")</f>
        <v/>
      </c>
      <c r="AQ30" s="9" t="str">
        <f>IF($AL30+$AM30+$AN30+$AO30&gt;0,VLOOKUP($F30,Item!$A:$B,2,FALSE),"")</f>
        <v/>
      </c>
      <c r="AS30" s="3" t="str">
        <f>IF($AR30&gt;0,VLOOKUP($G30&amp;$L30&amp;$Q30&amp;$V30,Item!$G:$H,2,FALSE),"")</f>
        <v/>
      </c>
      <c r="AT30" s="3" t="str">
        <f>IF($AR30&gt;0,VLOOKUP(MAX($F30,$K30,$P30,$U30),Item!$D:$E,2,FALSE),"")</f>
        <v/>
      </c>
      <c r="AV30" s="3" t="str">
        <f>IF($AU30&gt;0,VLOOKUP($G30&amp;$L30&amp;$Q30&amp;$V30,Item!$G:$H,2,FALSE),"")</f>
        <v/>
      </c>
      <c r="AW30" s="3" t="str">
        <f>IF($AU30&gt;0,VLOOKUP(MAX($F30,$K30,$P30,$U30),Item!$D:$E,2,FALSE),"")</f>
        <v/>
      </c>
      <c r="AY30" s="3" t="str">
        <f>IF($AX30&gt;0,VLOOKUP($G30&amp;$L30&amp;$Q30&amp;$V30,Item!$G:$H,2,FALSE),"")</f>
        <v/>
      </c>
      <c r="AZ30" s="3" t="str">
        <f>IF($AX30&gt;0,VLOOKUP(MAX($F30,$K30,$P30,$U30),Item!$D:$E,2,FALSE),"")</f>
        <v/>
      </c>
      <c r="BA30" s="28" t="str">
        <f t="shared" si="4"/>
        <v xml:space="preserve"> </v>
      </c>
    </row>
    <row r="31" spans="1:53">
      <c r="A31" s="8">
        <v>25</v>
      </c>
      <c r="E31" s="21"/>
      <c r="F31" s="3" t="str">
        <f t="shared" si="0"/>
        <v/>
      </c>
      <c r="J31" s="21"/>
      <c r="K31" s="3" t="str">
        <f t="shared" si="1"/>
        <v/>
      </c>
      <c r="O31" s="21"/>
      <c r="P31" s="3" t="str">
        <f t="shared" si="2"/>
        <v/>
      </c>
      <c r="T31" s="21"/>
      <c r="U31" s="3" t="str">
        <f t="shared" si="3"/>
        <v/>
      </c>
      <c r="AA31" s="9" t="str">
        <f>IF($W31+$X31+$Y31+$Z31&gt;0,VLOOKUP($G31,Item!$G:$H,2,FALSE),"")</f>
        <v/>
      </c>
      <c r="AB31" s="9" t="str">
        <f>IF($W31+$X31+$Y31+$Z31&gt;0,VLOOKUP($F31,Item!$A:$B,2,FALSE),"")</f>
        <v/>
      </c>
      <c r="AD31" s="3" t="str">
        <f>IF($AC31&gt;0,VLOOKUP($G31&amp;$L31&amp;$Q31&amp;$V31,Item!$G:$H,2,FALSE),"")</f>
        <v/>
      </c>
      <c r="AE31" s="3" t="str">
        <f>IF($AC31&gt;0,VLOOKUP(MAX($F31,$K31,$P31,$U31),Item!$D:$E,2,FALSE),"")</f>
        <v/>
      </c>
      <c r="AG31" s="3" t="str">
        <f>IF($AF31&gt;0,VLOOKUP($G31&amp;$L31&amp;$Q31&amp;$V31,Item!$G:$H,2,FALSE)," ")</f>
        <v xml:space="preserve"> </v>
      </c>
      <c r="AH31" s="3" t="str">
        <f>IF($AF31&gt;0,VLOOKUP(MAX($F31,$K31,$P31,$U31),Item!$D:$E,2,FALSE),"")</f>
        <v/>
      </c>
      <c r="AJ31" s="3" t="str">
        <f>IF(AI31&gt;0,VLOOKUP($G31&amp;$L31&amp;$Q31&amp;$V31,Item!$G:$H,2,FALSE),"")</f>
        <v/>
      </c>
      <c r="AK31" s="3" t="str">
        <f>IF($AI31&gt;0,VLOOKUP(MAX($F31,$K31,$P31,$U31),Item!$D:$E,2,FALSE),"")</f>
        <v/>
      </c>
      <c r="AP31" s="9" t="str">
        <f>IF($AL31+$AM31+$AN31+$AO31&gt;0,VLOOKUP($G31,Item!$G:$H,2,FALSE),"")</f>
        <v/>
      </c>
      <c r="AQ31" s="9" t="str">
        <f>IF($AL31+$AM31+$AN31+$AO31&gt;0,VLOOKUP($F31,Item!$A:$B,2,FALSE),"")</f>
        <v/>
      </c>
      <c r="AS31" s="3" t="str">
        <f>IF($AR31&gt;0,VLOOKUP($G31&amp;$L31&amp;$Q31&amp;$V31,Item!$G:$H,2,FALSE),"")</f>
        <v/>
      </c>
      <c r="AT31" s="3" t="str">
        <f>IF($AR31&gt;0,VLOOKUP(MAX($F31,$K31,$P31,$U31),Item!$D:$E,2,FALSE),"")</f>
        <v/>
      </c>
      <c r="AV31" s="3" t="str">
        <f>IF($AU31&gt;0,VLOOKUP($G31&amp;$L31&amp;$Q31&amp;$V31,Item!$G:$H,2,FALSE),"")</f>
        <v/>
      </c>
      <c r="AW31" s="3" t="str">
        <f>IF($AU31&gt;0,VLOOKUP(MAX($F31,$K31,$P31,$U31),Item!$D:$E,2,FALSE),"")</f>
        <v/>
      </c>
      <c r="AY31" s="3" t="str">
        <f>IF($AX31&gt;0,VLOOKUP($G31&amp;$L31&amp;$Q31&amp;$V31,Item!$G:$H,2,FALSE),"")</f>
        <v/>
      </c>
      <c r="AZ31" s="3" t="str">
        <f>IF($AX31&gt;0,VLOOKUP(MAX($F31,$K31,$P31,$U31),Item!$D:$E,2,FALSE),"")</f>
        <v/>
      </c>
      <c r="BA31" s="28" t="str">
        <f t="shared" si="4"/>
        <v xml:space="preserve"> </v>
      </c>
    </row>
    <row r="32" spans="1:53">
      <c r="A32" s="8">
        <v>26</v>
      </c>
      <c r="E32" s="21"/>
      <c r="F32" s="3" t="str">
        <f t="shared" si="0"/>
        <v/>
      </c>
      <c r="J32" s="21"/>
      <c r="K32" s="3" t="str">
        <f t="shared" si="1"/>
        <v/>
      </c>
      <c r="O32" s="21"/>
      <c r="P32" s="3" t="str">
        <f t="shared" si="2"/>
        <v/>
      </c>
      <c r="T32" s="21"/>
      <c r="U32" s="3" t="str">
        <f t="shared" si="3"/>
        <v/>
      </c>
      <c r="AA32" s="9" t="str">
        <f>IF($W32+$X32+$Y32+$Z32&gt;0,VLOOKUP($G32,Item!$G:$H,2,FALSE),"")</f>
        <v/>
      </c>
      <c r="AB32" s="9" t="str">
        <f>IF($W32+$X32+$Y32+$Z32&gt;0,VLOOKUP($F32,Item!$A:$B,2,FALSE),"")</f>
        <v/>
      </c>
      <c r="AD32" s="3" t="str">
        <f>IF($AC32&gt;0,VLOOKUP($G32&amp;$L32&amp;$Q32&amp;$V32,Item!$G:$H,2,FALSE),"")</f>
        <v/>
      </c>
      <c r="AE32" s="3" t="str">
        <f>IF($AC32&gt;0,VLOOKUP(MAX($F32,$K32,$P32,$U32),Item!$D:$E,2,FALSE),"")</f>
        <v/>
      </c>
      <c r="AG32" s="3" t="str">
        <f>IF($AF32&gt;0,VLOOKUP($G32&amp;$L32&amp;$Q32&amp;$V32,Item!$G:$H,2,FALSE)," ")</f>
        <v xml:space="preserve"> </v>
      </c>
      <c r="AH32" s="3" t="str">
        <f>IF($AF32&gt;0,VLOOKUP(MAX($F32,$K32,$P32,$U32),Item!$D:$E,2,FALSE),"")</f>
        <v/>
      </c>
      <c r="AJ32" s="3" t="str">
        <f>IF(AI32&gt;0,VLOOKUP($G32&amp;$L32&amp;$Q32&amp;$V32,Item!$G:$H,2,FALSE),"")</f>
        <v/>
      </c>
      <c r="AK32" s="3" t="str">
        <f>IF($AI32&gt;0,VLOOKUP(MAX($F32,$K32,$P32,$U32),Item!$D:$E,2,FALSE),"")</f>
        <v/>
      </c>
      <c r="AP32" s="9" t="str">
        <f>IF($AL32+$AM32+$AN32+$AO32&gt;0,VLOOKUP($G32,Item!$G:$H,2,FALSE),"")</f>
        <v/>
      </c>
      <c r="AQ32" s="9" t="str">
        <f>IF($AL32+$AM32+$AN32+$AO32&gt;0,VLOOKUP($F32,Item!$A:$B,2,FALSE),"")</f>
        <v/>
      </c>
      <c r="AS32" s="3" t="str">
        <f>IF($AR32&gt;0,VLOOKUP($G32&amp;$L32&amp;$Q32&amp;$V32,Item!$G:$H,2,FALSE),"")</f>
        <v/>
      </c>
      <c r="AT32" s="3" t="str">
        <f>IF($AR32&gt;0,VLOOKUP(MAX($F32,$K32,$P32,$U32),Item!$D:$E,2,FALSE),"")</f>
        <v/>
      </c>
      <c r="AV32" s="3" t="str">
        <f>IF($AU32&gt;0,VLOOKUP($G32&amp;$L32&amp;$Q32&amp;$V32,Item!$G:$H,2,FALSE),"")</f>
        <v/>
      </c>
      <c r="AW32" s="3" t="str">
        <f>IF($AU32&gt;0,VLOOKUP(MAX($F32,$K32,$P32,$U32),Item!$D:$E,2,FALSE),"")</f>
        <v/>
      </c>
      <c r="AY32" s="3" t="str">
        <f>IF($AX32&gt;0,VLOOKUP($G32&amp;$L32&amp;$Q32&amp;$V32,Item!$G:$H,2,FALSE),"")</f>
        <v/>
      </c>
      <c r="AZ32" s="3" t="str">
        <f>IF($AX32&gt;0,VLOOKUP(MAX($F32,$K32,$P32,$U32),Item!$D:$E,2,FALSE),"")</f>
        <v/>
      </c>
      <c r="BA32" s="28" t="str">
        <f t="shared" si="4"/>
        <v xml:space="preserve"> </v>
      </c>
    </row>
    <row r="33" spans="1:53">
      <c r="A33" s="8">
        <v>27</v>
      </c>
      <c r="E33" s="21"/>
      <c r="F33" s="3" t="str">
        <f t="shared" si="0"/>
        <v/>
      </c>
      <c r="J33" s="21"/>
      <c r="K33" s="3" t="str">
        <f t="shared" si="1"/>
        <v/>
      </c>
      <c r="O33" s="21"/>
      <c r="P33" s="3" t="str">
        <f t="shared" si="2"/>
        <v/>
      </c>
      <c r="T33" s="21"/>
      <c r="U33" s="3" t="str">
        <f t="shared" si="3"/>
        <v/>
      </c>
      <c r="AA33" s="9" t="str">
        <f>IF($W33+$X33+$Y33+$Z33&gt;0,VLOOKUP($G33,Item!$G:$H,2,FALSE),"")</f>
        <v/>
      </c>
      <c r="AB33" s="9" t="str">
        <f>IF($W33+$X33+$Y33+$Z33&gt;0,VLOOKUP($F33,Item!$A:$B,2,FALSE),"")</f>
        <v/>
      </c>
      <c r="AD33" s="3" t="str">
        <f>IF($AC33&gt;0,VLOOKUP($G33&amp;$L33&amp;$Q33&amp;$V33,Item!$G:$H,2,FALSE),"")</f>
        <v/>
      </c>
      <c r="AE33" s="3" t="str">
        <f>IF($AC33&gt;0,VLOOKUP(MAX($F33,$K33,$P33,$U33),Item!$D:$E,2,FALSE),"")</f>
        <v/>
      </c>
      <c r="AG33" s="3" t="str">
        <f>IF($AF33&gt;0,VLOOKUP($G33&amp;$L33&amp;$Q33&amp;$V33,Item!$G:$H,2,FALSE)," ")</f>
        <v xml:space="preserve"> </v>
      </c>
      <c r="AH33" s="3" t="str">
        <f>IF($AF33&gt;0,VLOOKUP(MAX($F33,$K33,$P33,$U33),Item!$D:$E,2,FALSE),"")</f>
        <v/>
      </c>
      <c r="AJ33" s="3" t="str">
        <f>IF(AI33&gt;0,VLOOKUP($G33&amp;$L33&amp;$Q33&amp;$V33,Item!$G:$H,2,FALSE),"")</f>
        <v/>
      </c>
      <c r="AK33" s="3" t="str">
        <f>IF($AI33&gt;0,VLOOKUP(MAX($F33,$K33,$P33,$U33),Item!$D:$E,2,FALSE),"")</f>
        <v/>
      </c>
      <c r="AP33" s="9" t="str">
        <f>IF($AL33+$AM33+$AN33+$AO33&gt;0,VLOOKUP($G33,Item!$G:$H,2,FALSE),"")</f>
        <v/>
      </c>
      <c r="AQ33" s="9" t="str">
        <f>IF($AL33+$AM33+$AN33+$AO33&gt;0,VLOOKUP($F33,Item!$A:$B,2,FALSE),"")</f>
        <v/>
      </c>
      <c r="AS33" s="3" t="str">
        <f>IF($AR33&gt;0,VLOOKUP($G33&amp;$L33&amp;$Q33&amp;$V33,Item!$G:$H,2,FALSE),"")</f>
        <v/>
      </c>
      <c r="AT33" s="3" t="str">
        <f>IF($AR33&gt;0,VLOOKUP(MAX($F33,$K33,$P33,$U33),Item!$D:$E,2,FALSE),"")</f>
        <v/>
      </c>
      <c r="AV33" s="3" t="str">
        <f>IF($AU33&gt;0,VLOOKUP($G33&amp;$L33&amp;$Q33&amp;$V33,Item!$G:$H,2,FALSE),"")</f>
        <v/>
      </c>
      <c r="AW33" s="3" t="str">
        <f>IF($AU33&gt;0,VLOOKUP(MAX($F33,$K33,$P33,$U33),Item!$D:$E,2,FALSE),"")</f>
        <v/>
      </c>
      <c r="AY33" s="3" t="str">
        <f>IF($AX33&gt;0,VLOOKUP($G33&amp;$L33&amp;$Q33&amp;$V33,Item!$G:$H,2,FALSE),"")</f>
        <v/>
      </c>
      <c r="AZ33" s="3" t="str">
        <f>IF($AX33&gt;0,VLOOKUP(MAX($F33,$K33,$P33,$U33),Item!$D:$E,2,FALSE),"")</f>
        <v/>
      </c>
      <c r="BA33" s="28" t="str">
        <f t="shared" si="4"/>
        <v xml:space="preserve"> </v>
      </c>
    </row>
    <row r="34" spans="1:53">
      <c r="A34" s="8">
        <v>28</v>
      </c>
      <c r="E34" s="21"/>
      <c r="F34" s="3" t="str">
        <f t="shared" si="0"/>
        <v/>
      </c>
      <c r="J34" s="21"/>
      <c r="K34" s="3" t="str">
        <f t="shared" si="1"/>
        <v/>
      </c>
      <c r="O34" s="21"/>
      <c r="P34" s="3" t="str">
        <f t="shared" si="2"/>
        <v/>
      </c>
      <c r="T34" s="21"/>
      <c r="U34" s="3" t="str">
        <f t="shared" si="3"/>
        <v/>
      </c>
      <c r="AA34" s="9" t="str">
        <f>IF($W34+$X34+$Y34+$Z34&gt;0,VLOOKUP($G34,Item!$G:$H,2,FALSE),"")</f>
        <v/>
      </c>
      <c r="AB34" s="9" t="str">
        <f>IF($W34+$X34+$Y34+$Z34&gt;0,VLOOKUP($F34,Item!$A:$B,2,FALSE),"")</f>
        <v/>
      </c>
      <c r="AD34" s="3" t="str">
        <f>IF($AC34&gt;0,VLOOKUP($G34&amp;$L34&amp;$Q34&amp;$V34,Item!$G:$H,2,FALSE),"")</f>
        <v/>
      </c>
      <c r="AE34" s="3" t="str">
        <f>IF($AC34&gt;0,VLOOKUP(MAX($F34,$K34,$P34,$U34),Item!$D:$E,2,FALSE),"")</f>
        <v/>
      </c>
      <c r="AG34" s="3" t="str">
        <f>IF($AF34&gt;0,VLOOKUP($G34&amp;$L34&amp;$Q34&amp;$V34,Item!$G:$H,2,FALSE)," ")</f>
        <v xml:space="preserve"> </v>
      </c>
      <c r="AH34" s="3" t="str">
        <f>IF($AF34&gt;0,VLOOKUP(MAX($F34,$K34,$P34,$U34),Item!$D:$E,2,FALSE),"")</f>
        <v/>
      </c>
      <c r="AJ34" s="3" t="str">
        <f>IF(AI34&gt;0,VLOOKUP($G34&amp;$L34&amp;$Q34&amp;$V34,Item!$G:$H,2,FALSE),"")</f>
        <v/>
      </c>
      <c r="AK34" s="3" t="str">
        <f>IF($AI34&gt;0,VLOOKUP(MAX($F34,$K34,$P34,$U34),Item!$D:$E,2,FALSE),"")</f>
        <v/>
      </c>
      <c r="AP34" s="9" t="str">
        <f>IF($AL34+$AM34+$AN34+$AO34&gt;0,VLOOKUP($G34,Item!$G:$H,2,FALSE),"")</f>
        <v/>
      </c>
      <c r="AQ34" s="9" t="str">
        <f>IF($AL34+$AM34+$AN34+$AO34&gt;0,VLOOKUP($F34,Item!$A:$B,2,FALSE),"")</f>
        <v/>
      </c>
      <c r="AS34" s="3" t="str">
        <f>IF($AR34&gt;0,VLOOKUP($G34&amp;$L34&amp;$Q34&amp;$V34,Item!$G:$H,2,FALSE),"")</f>
        <v/>
      </c>
      <c r="AT34" s="3" t="str">
        <f>IF($AR34&gt;0,VLOOKUP(MAX($F34,$K34,$P34,$U34),Item!$D:$E,2,FALSE),"")</f>
        <v/>
      </c>
      <c r="AV34" s="3" t="str">
        <f>IF($AU34&gt;0,VLOOKUP($G34&amp;$L34&amp;$Q34&amp;$V34,Item!$G:$H,2,FALSE),"")</f>
        <v/>
      </c>
      <c r="AW34" s="3" t="str">
        <f>IF($AU34&gt;0,VLOOKUP(MAX($F34,$K34,$P34,$U34),Item!$D:$E,2,FALSE),"")</f>
        <v/>
      </c>
      <c r="AY34" s="3" t="str">
        <f>IF($AX34&gt;0,VLOOKUP($G34&amp;$L34&amp;$Q34&amp;$V34,Item!$G:$H,2,FALSE),"")</f>
        <v/>
      </c>
      <c r="AZ34" s="3" t="str">
        <f>IF($AX34&gt;0,VLOOKUP(MAX($F34,$K34,$P34,$U34),Item!$D:$E,2,FALSE),"")</f>
        <v/>
      </c>
      <c r="BA34" s="28" t="str">
        <f t="shared" si="4"/>
        <v xml:space="preserve"> </v>
      </c>
    </row>
    <row r="35" spans="1:53">
      <c r="A35" s="8">
        <v>29</v>
      </c>
      <c r="E35" s="21"/>
      <c r="F35" s="3" t="str">
        <f t="shared" si="0"/>
        <v/>
      </c>
      <c r="J35" s="21"/>
      <c r="K35" s="3" t="str">
        <f t="shared" si="1"/>
        <v/>
      </c>
      <c r="O35" s="21"/>
      <c r="P35" s="3" t="str">
        <f t="shared" si="2"/>
        <v/>
      </c>
      <c r="T35" s="21"/>
      <c r="U35" s="3" t="str">
        <f t="shared" si="3"/>
        <v/>
      </c>
      <c r="AA35" s="9" t="str">
        <f>IF($W35+$X35+$Y35+$Z35&gt;0,VLOOKUP($G35,Item!$G:$H,2,FALSE),"")</f>
        <v/>
      </c>
      <c r="AB35" s="9" t="str">
        <f>IF($W35+$X35+$Y35+$Z35&gt;0,VLOOKUP($F35,Item!$A:$B,2,FALSE),"")</f>
        <v/>
      </c>
      <c r="AD35" s="3" t="str">
        <f>IF($AC35&gt;0,VLOOKUP($G35&amp;$L35&amp;$Q35&amp;$V35,Item!$G:$H,2,FALSE),"")</f>
        <v/>
      </c>
      <c r="AE35" s="3" t="str">
        <f>IF($AC35&gt;0,VLOOKUP(MAX($F35,$K35,$P35,$U35),Item!$D:$E,2,FALSE),"")</f>
        <v/>
      </c>
      <c r="AG35" s="3" t="str">
        <f>IF($AF35&gt;0,VLOOKUP($G35&amp;$L35&amp;$Q35&amp;$V35,Item!$G:$H,2,FALSE)," ")</f>
        <v xml:space="preserve"> </v>
      </c>
      <c r="AH35" s="3" t="str">
        <f>IF($AF35&gt;0,VLOOKUP(MAX($F35,$K35,$P35,$U35),Item!$D:$E,2,FALSE),"")</f>
        <v/>
      </c>
      <c r="AJ35" s="3" t="str">
        <f>IF(AI35&gt;0,VLOOKUP($G35&amp;$L35&amp;$Q35&amp;$V35,Item!$G:$H,2,FALSE),"")</f>
        <v/>
      </c>
      <c r="AK35" s="3" t="str">
        <f>IF($AI35&gt;0,VLOOKUP(MAX($F35,$K35,$P35,$U35),Item!$D:$E,2,FALSE),"")</f>
        <v/>
      </c>
      <c r="AP35" s="9" t="str">
        <f>IF($AL35+$AM35+$AN35+$AO35&gt;0,VLOOKUP($G35,Item!$G:$H,2,FALSE),"")</f>
        <v/>
      </c>
      <c r="AQ35" s="9" t="str">
        <f>IF($AL35+$AM35+$AN35+$AO35&gt;0,VLOOKUP($F35,Item!$A:$B,2,FALSE),"")</f>
        <v/>
      </c>
      <c r="AS35" s="3" t="str">
        <f>IF($AR35&gt;0,VLOOKUP($G35&amp;$L35&amp;$Q35&amp;$V35,Item!$G:$H,2,FALSE),"")</f>
        <v/>
      </c>
      <c r="AT35" s="3" t="str">
        <f>IF($AR35&gt;0,VLOOKUP(MAX($F35,$K35,$P35,$U35),Item!$D:$E,2,FALSE),"")</f>
        <v/>
      </c>
      <c r="AV35" s="3" t="str">
        <f>IF($AU35&gt;0,VLOOKUP($G35&amp;$L35&amp;$Q35&amp;$V35,Item!$G:$H,2,FALSE),"")</f>
        <v/>
      </c>
      <c r="AW35" s="3" t="str">
        <f>IF($AU35&gt;0,VLOOKUP(MAX($F35,$K35,$P35,$U35),Item!$D:$E,2,FALSE),"")</f>
        <v/>
      </c>
      <c r="AY35" s="3" t="str">
        <f>IF($AX35&gt;0,VLOOKUP($G35&amp;$L35&amp;$Q35&amp;$V35,Item!$G:$H,2,FALSE),"")</f>
        <v/>
      </c>
      <c r="AZ35" s="3" t="str">
        <f>IF($AX35&gt;0,VLOOKUP(MAX($F35,$K35,$P35,$U35),Item!$D:$E,2,FALSE),"")</f>
        <v/>
      </c>
      <c r="BA35" s="28" t="str">
        <f t="shared" si="4"/>
        <v xml:space="preserve"> </v>
      </c>
    </row>
    <row r="36" spans="1:53">
      <c r="A36" s="8">
        <v>30</v>
      </c>
      <c r="E36" s="21"/>
      <c r="F36" s="3" t="str">
        <f t="shared" si="0"/>
        <v/>
      </c>
      <c r="J36" s="21"/>
      <c r="K36" s="3" t="str">
        <f t="shared" si="1"/>
        <v/>
      </c>
      <c r="O36" s="21"/>
      <c r="P36" s="3" t="str">
        <f t="shared" si="2"/>
        <v/>
      </c>
      <c r="T36" s="21"/>
      <c r="U36" s="3" t="str">
        <f t="shared" si="3"/>
        <v/>
      </c>
      <c r="AA36" s="9" t="str">
        <f>IF($W36+$X36+$Y36+$Z36&gt;0,VLOOKUP($G36,Item!$G:$H,2,FALSE),"")</f>
        <v/>
      </c>
      <c r="AB36" s="9" t="str">
        <f>IF($W36+$X36+$Y36+$Z36&gt;0,VLOOKUP($F36,Item!$A:$B,2,FALSE),"")</f>
        <v/>
      </c>
      <c r="AD36" s="3" t="str">
        <f>IF($AC36&gt;0,VLOOKUP($G36&amp;$L36&amp;$Q36&amp;$V36,Item!$G:$H,2,FALSE),"")</f>
        <v/>
      </c>
      <c r="AE36" s="3" t="str">
        <f>IF($AC36&gt;0,VLOOKUP(MAX($F36,$K36,$P36,$U36),Item!$D:$E,2,FALSE),"")</f>
        <v/>
      </c>
      <c r="AG36" s="3" t="str">
        <f>IF($AF36&gt;0,VLOOKUP($G36&amp;$L36&amp;$Q36&amp;$V36,Item!$G:$H,2,FALSE)," ")</f>
        <v xml:space="preserve"> </v>
      </c>
      <c r="AH36" s="3" t="str">
        <f>IF($AF36&gt;0,VLOOKUP(MAX($F36,$K36,$P36,$U36),Item!$D:$E,2,FALSE),"")</f>
        <v/>
      </c>
      <c r="AJ36" s="3" t="str">
        <f>IF(AI36&gt;0,VLOOKUP($G36&amp;$L36&amp;$Q36&amp;$V36,Item!$G:$H,2,FALSE),"")</f>
        <v/>
      </c>
      <c r="AK36" s="3" t="str">
        <f>IF($AI36&gt;0,VLOOKUP(MAX($F36,$K36,$P36,$U36),Item!$D:$E,2,FALSE),"")</f>
        <v/>
      </c>
      <c r="AP36" s="9" t="str">
        <f>IF($AL36+$AM36+$AN36+$AO36&gt;0,VLOOKUP($G36,Item!$G:$H,2,FALSE),"")</f>
        <v/>
      </c>
      <c r="AQ36" s="9" t="str">
        <f>IF($AL36+$AM36+$AN36+$AO36&gt;0,VLOOKUP($F36,Item!$A:$B,2,FALSE),"")</f>
        <v/>
      </c>
      <c r="AS36" s="3" t="str">
        <f>IF($AR36&gt;0,VLOOKUP($G36&amp;$L36&amp;$Q36&amp;$V36,Item!$G:$H,2,FALSE),"")</f>
        <v/>
      </c>
      <c r="AT36" s="3" t="str">
        <f>IF($AR36&gt;0,VLOOKUP(MAX($F36,$K36,$P36,$U36),Item!$D:$E,2,FALSE),"")</f>
        <v/>
      </c>
      <c r="AV36" s="3" t="str">
        <f>IF($AU36&gt;0,VLOOKUP($G36&amp;$L36&amp;$Q36&amp;$V36,Item!$G:$H,2,FALSE),"")</f>
        <v/>
      </c>
      <c r="AW36" s="3" t="str">
        <f>IF($AU36&gt;0,VLOOKUP(MAX($F36,$K36,$P36,$U36),Item!$D:$E,2,FALSE),"")</f>
        <v/>
      </c>
      <c r="AY36" s="3" t="str">
        <f>IF($AX36&gt;0,VLOOKUP($G36&amp;$L36&amp;$Q36&amp;$V36,Item!$G:$H,2,FALSE),"")</f>
        <v/>
      </c>
      <c r="AZ36" s="3" t="str">
        <f>IF($AX36&gt;0,VLOOKUP(MAX($F36,$K36,$P36,$U36),Item!$D:$E,2,FALSE),"")</f>
        <v/>
      </c>
      <c r="BA36" s="28" t="str">
        <f t="shared" si="4"/>
        <v xml:space="preserve"> </v>
      </c>
    </row>
    <row r="37" spans="1:53">
      <c r="A37" s="8">
        <v>31</v>
      </c>
      <c r="E37" s="21"/>
      <c r="F37" s="3" t="str">
        <f t="shared" si="0"/>
        <v/>
      </c>
      <c r="J37" s="21"/>
      <c r="K37" s="3" t="str">
        <f t="shared" si="1"/>
        <v/>
      </c>
      <c r="O37" s="21"/>
      <c r="P37" s="3" t="str">
        <f t="shared" si="2"/>
        <v/>
      </c>
      <c r="T37" s="21"/>
      <c r="U37" s="3" t="str">
        <f t="shared" si="3"/>
        <v/>
      </c>
      <c r="AA37" s="9" t="str">
        <f>IF($W37+$X37+$Y37+$Z37&gt;0,VLOOKUP($G37,Item!$G:$H,2,FALSE),"")</f>
        <v/>
      </c>
      <c r="AB37" s="9" t="str">
        <f>IF($W37+$X37+$Y37+$Z37&gt;0,VLOOKUP($F37,Item!$A:$B,2,FALSE),"")</f>
        <v/>
      </c>
      <c r="AD37" s="3" t="str">
        <f>IF($AC37&gt;0,VLOOKUP($G37&amp;$L37&amp;$Q37&amp;$V37,Item!$G:$H,2,FALSE),"")</f>
        <v/>
      </c>
      <c r="AE37" s="3" t="str">
        <f>IF($AC37&gt;0,VLOOKUP(MAX($F37,$K37,$P37,$U37),Item!$D:$E,2,FALSE),"")</f>
        <v/>
      </c>
      <c r="AG37" s="3" t="str">
        <f>IF($AF37&gt;0,VLOOKUP($G37&amp;$L37&amp;$Q37&amp;$V37,Item!$G:$H,2,FALSE)," ")</f>
        <v xml:space="preserve"> </v>
      </c>
      <c r="AH37" s="3" t="str">
        <f>IF($AF37&gt;0,VLOOKUP(MAX($F37,$K37,$P37,$U37),Item!$D:$E,2,FALSE),"")</f>
        <v/>
      </c>
      <c r="AJ37" s="3" t="str">
        <f>IF(AI37&gt;0,VLOOKUP($G37&amp;$L37&amp;$Q37&amp;$V37,Item!$G:$H,2,FALSE),"")</f>
        <v/>
      </c>
      <c r="AK37" s="3" t="str">
        <f>IF($AI37&gt;0,VLOOKUP(MAX($F37,$K37,$P37,$U37),Item!$D:$E,2,FALSE),"")</f>
        <v/>
      </c>
      <c r="AP37" s="9" t="str">
        <f>IF($AL37+$AM37+$AN37+$AO37&gt;0,VLOOKUP($G37,Item!$G:$H,2,FALSE),"")</f>
        <v/>
      </c>
      <c r="AQ37" s="9" t="str">
        <f>IF($AL37+$AM37+$AN37+$AO37&gt;0,VLOOKUP($F37,Item!$A:$B,2,FALSE),"")</f>
        <v/>
      </c>
      <c r="AS37" s="3" t="str">
        <f>IF($AR37&gt;0,VLOOKUP($G37&amp;$L37&amp;$Q37&amp;$V37,Item!$G:$H,2,FALSE),"")</f>
        <v/>
      </c>
      <c r="AT37" s="3" t="str">
        <f>IF($AR37&gt;0,VLOOKUP(MAX($F37,$K37,$P37,$U37),Item!$D:$E,2,FALSE),"")</f>
        <v/>
      </c>
      <c r="AV37" s="3" t="str">
        <f>IF($AU37&gt;0,VLOOKUP($G37&amp;$L37&amp;$Q37&amp;$V37,Item!$G:$H,2,FALSE),"")</f>
        <v/>
      </c>
      <c r="AW37" s="3" t="str">
        <f>IF($AU37&gt;0,VLOOKUP(MAX($F37,$K37,$P37,$U37),Item!$D:$E,2,FALSE),"")</f>
        <v/>
      </c>
      <c r="AY37" s="3" t="str">
        <f>IF($AX37&gt;0,VLOOKUP($G37&amp;$L37&amp;$Q37&amp;$V37,Item!$G:$H,2,FALSE),"")</f>
        <v/>
      </c>
      <c r="AZ37" s="3" t="str">
        <f>IF($AX37&gt;0,VLOOKUP(MAX($F37,$K37,$P37,$U37),Item!$D:$E,2,FALSE),"")</f>
        <v/>
      </c>
      <c r="BA37" s="28" t="str">
        <f t="shared" si="4"/>
        <v xml:space="preserve"> </v>
      </c>
    </row>
    <row r="38" spans="1:53">
      <c r="A38" s="8">
        <v>32</v>
      </c>
      <c r="E38" s="21"/>
      <c r="F38" s="3" t="str">
        <f t="shared" si="0"/>
        <v/>
      </c>
      <c r="J38" s="21"/>
      <c r="K38" s="3" t="str">
        <f t="shared" si="1"/>
        <v/>
      </c>
      <c r="O38" s="21"/>
      <c r="P38" s="3" t="str">
        <f t="shared" si="2"/>
        <v/>
      </c>
      <c r="T38" s="21"/>
      <c r="U38" s="3" t="str">
        <f t="shared" si="3"/>
        <v/>
      </c>
      <c r="AA38" s="9" t="str">
        <f>IF($W38+$X38+$Y38+$Z38&gt;0,VLOOKUP($G38,Item!$G:$H,2,FALSE),"")</f>
        <v/>
      </c>
      <c r="AB38" s="9" t="str">
        <f>IF($W38+$X38+$Y38+$Z38&gt;0,VLOOKUP($F38,Item!$A:$B,2,FALSE),"")</f>
        <v/>
      </c>
      <c r="AD38" s="3" t="str">
        <f>IF($AC38&gt;0,VLOOKUP($G38&amp;$L38&amp;$Q38&amp;$V38,Item!$G:$H,2,FALSE),"")</f>
        <v/>
      </c>
      <c r="AE38" s="3" t="str">
        <f>IF($AC38&gt;0,VLOOKUP(MAX($F38,$K38,$P38,$U38),Item!$D:$E,2,FALSE),"")</f>
        <v/>
      </c>
      <c r="AG38" s="3" t="str">
        <f>IF($AF38&gt;0,VLOOKUP($G38&amp;$L38&amp;$Q38&amp;$V38,Item!$G:$H,2,FALSE)," ")</f>
        <v xml:space="preserve"> </v>
      </c>
      <c r="AH38" s="3" t="str">
        <f>IF($AF38&gt;0,VLOOKUP(MAX($F38,$K38,$P38,$U38),Item!$D:$E,2,FALSE),"")</f>
        <v/>
      </c>
      <c r="AJ38" s="3" t="str">
        <f>IF(AI38&gt;0,VLOOKUP($G38&amp;$L38&amp;$Q38&amp;$V38,Item!$G:$H,2,FALSE),"")</f>
        <v/>
      </c>
      <c r="AK38" s="3" t="str">
        <f>IF($AI38&gt;0,VLOOKUP(MAX($F38,$K38,$P38,$U38),Item!$D:$E,2,FALSE),"")</f>
        <v/>
      </c>
      <c r="AP38" s="9" t="str">
        <f>IF($AL38+$AM38+$AN38+$AO38&gt;0,VLOOKUP($G38,Item!$G:$H,2,FALSE),"")</f>
        <v/>
      </c>
      <c r="AQ38" s="9" t="str">
        <f>IF($AL38+$AM38+$AN38+$AO38&gt;0,VLOOKUP($F38,Item!$A:$B,2,FALSE),"")</f>
        <v/>
      </c>
      <c r="AS38" s="3" t="str">
        <f>IF($AR38&gt;0,VLOOKUP($G38&amp;$L38&amp;$Q38&amp;$V38,Item!$G:$H,2,FALSE),"")</f>
        <v/>
      </c>
      <c r="AT38" s="3" t="str">
        <f>IF($AR38&gt;0,VLOOKUP(MAX($F38,$K38,$P38,$U38),Item!$D:$E,2,FALSE),"")</f>
        <v/>
      </c>
      <c r="AV38" s="3" t="str">
        <f>IF($AU38&gt;0,VLOOKUP($G38&amp;$L38&amp;$Q38&amp;$V38,Item!$G:$H,2,FALSE),"")</f>
        <v/>
      </c>
      <c r="AW38" s="3" t="str">
        <f>IF($AU38&gt;0,VLOOKUP(MAX($F38,$K38,$P38,$U38),Item!$D:$E,2,FALSE),"")</f>
        <v/>
      </c>
      <c r="AY38" s="3" t="str">
        <f>IF($AX38&gt;0,VLOOKUP($G38&amp;$L38&amp;$Q38&amp;$V38,Item!$G:$H,2,FALSE),"")</f>
        <v/>
      </c>
      <c r="AZ38" s="3" t="str">
        <f>IF($AX38&gt;0,VLOOKUP(MAX($F38,$K38,$P38,$U38),Item!$D:$E,2,FALSE),"")</f>
        <v/>
      </c>
      <c r="BA38" s="28" t="str">
        <f t="shared" si="4"/>
        <v xml:space="preserve"> </v>
      </c>
    </row>
    <row r="39" spans="1:53">
      <c r="A39" s="8">
        <v>33</v>
      </c>
      <c r="E39" s="21"/>
      <c r="F39" s="3" t="str">
        <f t="shared" si="0"/>
        <v/>
      </c>
      <c r="J39" s="21"/>
      <c r="K39" s="3" t="str">
        <f t="shared" si="1"/>
        <v/>
      </c>
      <c r="O39" s="21"/>
      <c r="P39" s="3" t="str">
        <f t="shared" si="2"/>
        <v/>
      </c>
      <c r="T39" s="21"/>
      <c r="U39" s="3" t="str">
        <f t="shared" si="3"/>
        <v/>
      </c>
      <c r="AA39" s="9" t="str">
        <f>IF($W39+$X39+$Y39+$Z39&gt;0,VLOOKUP($G39,Item!$G:$H,2,FALSE),"")</f>
        <v/>
      </c>
      <c r="AB39" s="9" t="str">
        <f>IF($W39+$X39+$Y39+$Z39&gt;0,VLOOKUP($F39,Item!$A:$B,2,FALSE),"")</f>
        <v/>
      </c>
      <c r="AD39" s="3" t="str">
        <f>IF($AC39&gt;0,VLOOKUP($G39&amp;$L39&amp;$Q39&amp;$V39,Item!$G:$H,2,FALSE),"")</f>
        <v/>
      </c>
      <c r="AE39" s="3" t="str">
        <f>IF($AC39&gt;0,VLOOKUP(MAX($F39,$K39,$P39,$U39),Item!$D:$E,2,FALSE),"")</f>
        <v/>
      </c>
      <c r="AG39" s="3" t="str">
        <f>IF($AF39&gt;0,VLOOKUP($G39&amp;$L39&amp;$Q39&amp;$V39,Item!$G:$H,2,FALSE)," ")</f>
        <v xml:space="preserve"> </v>
      </c>
      <c r="AH39" s="3" t="str">
        <f>IF($AF39&gt;0,VLOOKUP(MAX($F39,$K39,$P39,$U39),Item!$D:$E,2,FALSE),"")</f>
        <v/>
      </c>
      <c r="AJ39" s="3" t="str">
        <f>IF(AI39&gt;0,VLOOKUP($G39&amp;$L39&amp;$Q39&amp;$V39,Item!$G:$H,2,FALSE),"")</f>
        <v/>
      </c>
      <c r="AK39" s="3" t="str">
        <f>IF($AI39&gt;0,VLOOKUP(MAX($F39,$K39,$P39,$U39),Item!$D:$E,2,FALSE),"")</f>
        <v/>
      </c>
      <c r="AP39" s="9" t="str">
        <f>IF($AL39+$AM39+$AN39+$AO39&gt;0,VLOOKUP($G39,Item!$G:$H,2,FALSE),"")</f>
        <v/>
      </c>
      <c r="AQ39" s="9" t="str">
        <f>IF($AL39+$AM39+$AN39+$AO39&gt;0,VLOOKUP($F39,Item!$A:$B,2,FALSE),"")</f>
        <v/>
      </c>
      <c r="AS39" s="3" t="str">
        <f>IF($AR39&gt;0,VLOOKUP($G39&amp;$L39&amp;$Q39&amp;$V39,Item!$G:$H,2,FALSE),"")</f>
        <v/>
      </c>
      <c r="AT39" s="3" t="str">
        <f>IF($AR39&gt;0,VLOOKUP(MAX($F39,$K39,$P39,$U39),Item!$D:$E,2,FALSE),"")</f>
        <v/>
      </c>
      <c r="AV39" s="3" t="str">
        <f>IF($AU39&gt;0,VLOOKUP($G39&amp;$L39&amp;$Q39&amp;$V39,Item!$G:$H,2,FALSE),"")</f>
        <v/>
      </c>
      <c r="AW39" s="3" t="str">
        <f>IF($AU39&gt;0,VLOOKUP(MAX($F39,$K39,$P39,$U39),Item!$D:$E,2,FALSE),"")</f>
        <v/>
      </c>
      <c r="AY39" s="3" t="str">
        <f>IF($AX39&gt;0,VLOOKUP($G39&amp;$L39&amp;$Q39&amp;$V39,Item!$G:$H,2,FALSE),"")</f>
        <v/>
      </c>
      <c r="AZ39" s="3" t="str">
        <f>IF($AX39&gt;0,VLOOKUP(MAX($F39,$K39,$P39,$U39),Item!$D:$E,2,FALSE),"")</f>
        <v/>
      </c>
      <c r="BA39" s="28" t="str">
        <f t="shared" si="4"/>
        <v xml:space="preserve"> </v>
      </c>
    </row>
    <row r="40" spans="1:53">
      <c r="A40" s="8">
        <v>34</v>
      </c>
      <c r="E40" s="21"/>
      <c r="F40" s="3" t="str">
        <f t="shared" si="0"/>
        <v/>
      </c>
      <c r="J40" s="21"/>
      <c r="K40" s="3" t="str">
        <f t="shared" si="1"/>
        <v/>
      </c>
      <c r="O40" s="21"/>
      <c r="P40" s="3" t="str">
        <f t="shared" si="2"/>
        <v/>
      </c>
      <c r="T40" s="21"/>
      <c r="U40" s="3" t="str">
        <f t="shared" si="3"/>
        <v/>
      </c>
      <c r="AA40" s="9" t="str">
        <f>IF($W40+$X40+$Y40+$Z40&gt;0,VLOOKUP($G40,Item!$G:$H,2,FALSE),"")</f>
        <v/>
      </c>
      <c r="AB40" s="9" t="str">
        <f>IF($W40+$X40+$Y40+$Z40&gt;0,VLOOKUP($F40,Item!$A:$B,2,FALSE),"")</f>
        <v/>
      </c>
      <c r="AD40" s="3" t="str">
        <f>IF($AC40&gt;0,VLOOKUP($G40&amp;$L40&amp;$Q40&amp;$V40,Item!$G:$H,2,FALSE),"")</f>
        <v/>
      </c>
      <c r="AE40" s="3" t="str">
        <f>IF($AC40&gt;0,VLOOKUP(MAX($F40,$K40,$P40,$U40),Item!$D:$E,2,FALSE),"")</f>
        <v/>
      </c>
      <c r="AG40" s="3" t="str">
        <f>IF($AF40&gt;0,VLOOKUP($G40&amp;$L40&amp;$Q40&amp;$V40,Item!$G:$H,2,FALSE)," ")</f>
        <v xml:space="preserve"> </v>
      </c>
      <c r="AH40" s="3" t="str">
        <f>IF($AF40&gt;0,VLOOKUP(MAX($F40,$K40,$P40,$U40),Item!$D:$E,2,FALSE),"")</f>
        <v/>
      </c>
      <c r="AJ40" s="3" t="str">
        <f>IF(AI40&gt;0,VLOOKUP($G40&amp;$L40&amp;$Q40&amp;$V40,Item!$G:$H,2,FALSE),"")</f>
        <v/>
      </c>
      <c r="AK40" s="3" t="str">
        <f>IF($AI40&gt;0,VLOOKUP(MAX($F40,$K40,$P40,$U40),Item!$D:$E,2,FALSE),"")</f>
        <v/>
      </c>
      <c r="AP40" s="9" t="str">
        <f>IF($AL40+$AM40+$AN40+$AO40&gt;0,VLOOKUP($G40,Item!$G:$H,2,FALSE),"")</f>
        <v/>
      </c>
      <c r="AQ40" s="9" t="str">
        <f>IF($AL40+$AM40+$AN40+$AO40&gt;0,VLOOKUP($F40,Item!$A:$B,2,FALSE),"")</f>
        <v/>
      </c>
      <c r="AS40" s="3" t="str">
        <f>IF($AR40&gt;0,VLOOKUP($G40&amp;$L40&amp;$Q40&amp;$V40,Item!$G:$H,2,FALSE),"")</f>
        <v/>
      </c>
      <c r="AT40" s="3" t="str">
        <f>IF($AR40&gt;0,VLOOKUP(MAX($F40,$K40,$P40,$U40),Item!$D:$E,2,FALSE),"")</f>
        <v/>
      </c>
      <c r="AV40" s="3" t="str">
        <f>IF($AU40&gt;0,VLOOKUP($G40&amp;$L40&amp;$Q40&amp;$V40,Item!$G:$H,2,FALSE),"")</f>
        <v/>
      </c>
      <c r="AW40" s="3" t="str">
        <f>IF($AU40&gt;0,VLOOKUP(MAX($F40,$K40,$P40,$U40),Item!$D:$E,2,FALSE),"")</f>
        <v/>
      </c>
      <c r="AY40" s="3" t="str">
        <f>IF($AX40&gt;0,VLOOKUP($G40&amp;$L40&amp;$Q40&amp;$V40,Item!$G:$H,2,FALSE),"")</f>
        <v/>
      </c>
      <c r="AZ40" s="3" t="str">
        <f>IF($AX40&gt;0,VLOOKUP(MAX($F40,$K40,$P40,$U40),Item!$D:$E,2,FALSE),"")</f>
        <v/>
      </c>
      <c r="BA40" s="28" t="str">
        <f t="shared" si="4"/>
        <v xml:space="preserve"> </v>
      </c>
    </row>
    <row r="41" spans="1:53">
      <c r="A41" s="8">
        <v>35</v>
      </c>
      <c r="E41" s="21"/>
      <c r="F41" s="3" t="str">
        <f t="shared" si="0"/>
        <v/>
      </c>
      <c r="J41" s="21"/>
      <c r="K41" s="3" t="str">
        <f t="shared" si="1"/>
        <v/>
      </c>
      <c r="O41" s="21"/>
      <c r="P41" s="3" t="str">
        <f t="shared" si="2"/>
        <v/>
      </c>
      <c r="T41" s="21"/>
      <c r="U41" s="3" t="str">
        <f t="shared" si="3"/>
        <v/>
      </c>
      <c r="AA41" s="9" t="str">
        <f>IF($W41+$X41+$Y41+$Z41&gt;0,VLOOKUP($G41,Item!$G:$H,2,FALSE),"")</f>
        <v/>
      </c>
      <c r="AB41" s="9" t="str">
        <f>IF($W41+$X41+$Y41+$Z41&gt;0,VLOOKUP($F41,Item!$A:$B,2,FALSE),"")</f>
        <v/>
      </c>
      <c r="AD41" s="3" t="str">
        <f>IF($AC41&gt;0,VLOOKUP($G41&amp;$L41&amp;$Q41&amp;$V41,Item!$G:$H,2,FALSE),"")</f>
        <v/>
      </c>
      <c r="AE41" s="3" t="str">
        <f>IF($AC41&gt;0,VLOOKUP(MAX($F41,$K41,$P41,$U41),Item!$D:$E,2,FALSE),"")</f>
        <v/>
      </c>
      <c r="AG41" s="3" t="str">
        <f>IF($AF41&gt;0,VLOOKUP($G41&amp;$L41&amp;$Q41&amp;$V41,Item!$G:$H,2,FALSE)," ")</f>
        <v xml:space="preserve"> </v>
      </c>
      <c r="AH41" s="3" t="str">
        <f>IF($AF41&gt;0,VLOOKUP(MAX($F41,$K41,$P41,$U41),Item!$D:$E,2,FALSE),"")</f>
        <v/>
      </c>
      <c r="AJ41" s="3" t="str">
        <f>IF(AI41&gt;0,VLOOKUP($G41&amp;$L41&amp;$Q41&amp;$V41,Item!$G:$H,2,FALSE),"")</f>
        <v/>
      </c>
      <c r="AK41" s="3" t="str">
        <f>IF($AI41&gt;0,VLOOKUP(MAX($F41,$K41,$P41,$U41),Item!$D:$E,2,FALSE),"")</f>
        <v/>
      </c>
      <c r="AP41" s="9" t="str">
        <f>IF($AL41+$AM41+$AN41+$AO41&gt;0,VLOOKUP($G41,Item!$G:$H,2,FALSE),"")</f>
        <v/>
      </c>
      <c r="AQ41" s="9" t="str">
        <f>IF($AL41+$AM41+$AN41+$AO41&gt;0,VLOOKUP($F41,Item!$A:$B,2,FALSE),"")</f>
        <v/>
      </c>
      <c r="AS41" s="3" t="str">
        <f>IF($AR41&gt;0,VLOOKUP($G41&amp;$L41&amp;$Q41&amp;$V41,Item!$G:$H,2,FALSE),"")</f>
        <v/>
      </c>
      <c r="AT41" s="3" t="str">
        <f>IF($AR41&gt;0,VLOOKUP(MAX($F41,$K41,$P41,$U41),Item!$D:$E,2,FALSE),"")</f>
        <v/>
      </c>
      <c r="AV41" s="3" t="str">
        <f>IF($AU41&gt;0,VLOOKUP($G41&amp;$L41&amp;$Q41&amp;$V41,Item!$G:$H,2,FALSE),"")</f>
        <v/>
      </c>
      <c r="AW41" s="3" t="str">
        <f>IF($AU41&gt;0,VLOOKUP(MAX($F41,$K41,$P41,$U41),Item!$D:$E,2,FALSE),"")</f>
        <v/>
      </c>
      <c r="AY41" s="3" t="str">
        <f>IF($AX41&gt;0,VLOOKUP($G41&amp;$L41&amp;$Q41&amp;$V41,Item!$G:$H,2,FALSE),"")</f>
        <v/>
      </c>
      <c r="AZ41" s="3" t="str">
        <f>IF($AX41&gt;0,VLOOKUP(MAX($F41,$K41,$P41,$U41),Item!$D:$E,2,FALSE),"")</f>
        <v/>
      </c>
      <c r="BA41" s="28" t="str">
        <f t="shared" si="4"/>
        <v xml:space="preserve"> </v>
      </c>
    </row>
    <row r="42" spans="1:53">
      <c r="A42" s="8">
        <v>36</v>
      </c>
      <c r="E42" s="21"/>
      <c r="F42" s="3" t="str">
        <f t="shared" si="0"/>
        <v/>
      </c>
      <c r="J42" s="21"/>
      <c r="K42" s="3" t="str">
        <f t="shared" si="1"/>
        <v/>
      </c>
      <c r="O42" s="21"/>
      <c r="P42" s="3" t="str">
        <f t="shared" si="2"/>
        <v/>
      </c>
      <c r="T42" s="21"/>
      <c r="U42" s="3" t="str">
        <f t="shared" si="3"/>
        <v/>
      </c>
      <c r="AA42" s="9" t="str">
        <f>IF($W42+$X42+$Y42+$Z42&gt;0,VLOOKUP($G42,Item!$G:$H,2,FALSE),"")</f>
        <v/>
      </c>
      <c r="AB42" s="9" t="str">
        <f>IF($W42+$X42+$Y42+$Z42&gt;0,VLOOKUP($F42,Item!$A:$B,2,FALSE),"")</f>
        <v/>
      </c>
      <c r="AD42" s="3" t="str">
        <f>IF($AC42&gt;0,VLOOKUP($G42&amp;$L42&amp;$Q42&amp;$V42,Item!$G:$H,2,FALSE),"")</f>
        <v/>
      </c>
      <c r="AE42" s="3" t="str">
        <f>IF($AC42&gt;0,VLOOKUP(MAX($F42,$K42,$P42,$U42),Item!$D:$E,2,FALSE),"")</f>
        <v/>
      </c>
      <c r="AG42" s="3" t="str">
        <f>IF($AF42&gt;0,VLOOKUP($G42&amp;$L42&amp;$Q42&amp;$V42,Item!$G:$H,2,FALSE)," ")</f>
        <v xml:space="preserve"> </v>
      </c>
      <c r="AH42" s="3" t="str">
        <f>IF($AF42&gt;0,VLOOKUP(MAX($F42,$K42,$P42,$U42),Item!$D:$E,2,FALSE),"")</f>
        <v/>
      </c>
      <c r="AJ42" s="3" t="str">
        <f>IF(AI42&gt;0,VLOOKUP($G42&amp;$L42&amp;$Q42&amp;$V42,Item!$G:$H,2,FALSE),"")</f>
        <v/>
      </c>
      <c r="AK42" s="3" t="str">
        <f>IF($AI42&gt;0,VLOOKUP(MAX($F42,$K42,$P42,$U42),Item!$D:$E,2,FALSE),"")</f>
        <v/>
      </c>
      <c r="AP42" s="9" t="str">
        <f>IF($AL42+$AM42+$AN42+$AO42&gt;0,VLOOKUP($G42,Item!$G:$H,2,FALSE),"")</f>
        <v/>
      </c>
      <c r="AQ42" s="9" t="str">
        <f>IF($AL42+$AM42+$AN42+$AO42&gt;0,VLOOKUP($F42,Item!$A:$B,2,FALSE),"")</f>
        <v/>
      </c>
      <c r="AS42" s="3" t="str">
        <f>IF($AR42&gt;0,VLOOKUP($G42&amp;$L42&amp;$Q42&amp;$V42,Item!$G:$H,2,FALSE),"")</f>
        <v/>
      </c>
      <c r="AT42" s="3" t="str">
        <f>IF($AR42&gt;0,VLOOKUP(MAX($F42,$K42,$P42,$U42),Item!$D:$E,2,FALSE),"")</f>
        <v/>
      </c>
      <c r="AV42" s="3" t="str">
        <f>IF($AU42&gt;0,VLOOKUP($G42&amp;$L42&amp;$Q42&amp;$V42,Item!$G:$H,2,FALSE),"")</f>
        <v/>
      </c>
      <c r="AW42" s="3" t="str">
        <f>IF($AU42&gt;0,VLOOKUP(MAX($F42,$K42,$P42,$U42),Item!$D:$E,2,FALSE),"")</f>
        <v/>
      </c>
      <c r="AY42" s="3" t="str">
        <f>IF($AX42&gt;0,VLOOKUP($G42&amp;$L42&amp;$Q42&amp;$V42,Item!$G:$H,2,FALSE),"")</f>
        <v/>
      </c>
      <c r="AZ42" s="3" t="str">
        <f>IF($AX42&gt;0,VLOOKUP(MAX($F42,$K42,$P42,$U42),Item!$D:$E,2,FALSE),"")</f>
        <v/>
      </c>
      <c r="BA42" s="28" t="str">
        <f t="shared" si="4"/>
        <v xml:space="preserve"> </v>
      </c>
    </row>
    <row r="43" spans="1:53">
      <c r="A43" s="8">
        <v>37</v>
      </c>
      <c r="E43" s="21"/>
      <c r="F43" s="3" t="str">
        <f t="shared" si="0"/>
        <v/>
      </c>
      <c r="J43" s="21"/>
      <c r="K43" s="3" t="str">
        <f t="shared" si="1"/>
        <v/>
      </c>
      <c r="O43" s="21"/>
      <c r="P43" s="3" t="str">
        <f t="shared" si="2"/>
        <v/>
      </c>
      <c r="T43" s="21"/>
      <c r="U43" s="3" t="str">
        <f t="shared" si="3"/>
        <v/>
      </c>
      <c r="AA43" s="9" t="str">
        <f>IF($W43+$X43+$Y43+$Z43&gt;0,VLOOKUP($G43,Item!$G:$H,2,FALSE),"")</f>
        <v/>
      </c>
      <c r="AB43" s="9" t="str">
        <f>IF($W43+$X43+$Y43+$Z43&gt;0,VLOOKUP($F43,Item!$A:$B,2,FALSE),"")</f>
        <v/>
      </c>
      <c r="AD43" s="3" t="str">
        <f>IF($AC43&gt;0,VLOOKUP($G43&amp;$L43&amp;$Q43&amp;$V43,Item!$G:$H,2,FALSE),"")</f>
        <v/>
      </c>
      <c r="AE43" s="3" t="str">
        <f>IF($AC43&gt;0,VLOOKUP(MAX($F43,$K43,$P43,$U43),Item!$D:$E,2,FALSE),"")</f>
        <v/>
      </c>
      <c r="AG43" s="3" t="str">
        <f>IF($AF43&gt;0,VLOOKUP($G43&amp;$L43&amp;$Q43&amp;$V43,Item!$G:$H,2,FALSE)," ")</f>
        <v xml:space="preserve"> </v>
      </c>
      <c r="AH43" s="3" t="str">
        <f>IF($AF43&gt;0,VLOOKUP(MAX($F43,$K43,$P43,$U43),Item!$D:$E,2,FALSE),"")</f>
        <v/>
      </c>
      <c r="AJ43" s="3" t="str">
        <f>IF(AI43&gt;0,VLOOKUP($G43&amp;$L43&amp;$Q43&amp;$V43,Item!$G:$H,2,FALSE),"")</f>
        <v/>
      </c>
      <c r="AK43" s="3" t="str">
        <f>IF($AI43&gt;0,VLOOKUP(MAX($F43,$K43,$P43,$U43),Item!$D:$E,2,FALSE),"")</f>
        <v/>
      </c>
      <c r="AP43" s="9" t="str">
        <f>IF($AL43+$AM43+$AN43+$AO43&gt;0,VLOOKUP($G43,Item!$G:$H,2,FALSE),"")</f>
        <v/>
      </c>
      <c r="AQ43" s="9" t="str">
        <f>IF($AL43+$AM43+$AN43+$AO43&gt;0,VLOOKUP($F43,Item!$A:$B,2,FALSE),"")</f>
        <v/>
      </c>
      <c r="AS43" s="3" t="str">
        <f>IF($AR43&gt;0,VLOOKUP($G43&amp;$L43&amp;$Q43&amp;$V43,Item!$G:$H,2,FALSE),"")</f>
        <v/>
      </c>
      <c r="AT43" s="3" t="str">
        <f>IF($AR43&gt;0,VLOOKUP(MAX($F43,$K43,$P43,$U43),Item!$D:$E,2,FALSE),"")</f>
        <v/>
      </c>
      <c r="AV43" s="3" t="str">
        <f>IF($AU43&gt;0,VLOOKUP($G43&amp;$L43&amp;$Q43&amp;$V43,Item!$G:$H,2,FALSE),"")</f>
        <v/>
      </c>
      <c r="AW43" s="3" t="str">
        <f>IF($AU43&gt;0,VLOOKUP(MAX($F43,$K43,$P43,$U43),Item!$D:$E,2,FALSE),"")</f>
        <v/>
      </c>
      <c r="AY43" s="3" t="str">
        <f>IF($AX43&gt;0,VLOOKUP($G43&amp;$L43&amp;$Q43&amp;$V43,Item!$G:$H,2,FALSE),"")</f>
        <v/>
      </c>
      <c r="AZ43" s="3" t="str">
        <f>IF($AX43&gt;0,VLOOKUP(MAX($F43,$K43,$P43,$U43),Item!$D:$E,2,FALSE),"")</f>
        <v/>
      </c>
      <c r="BA43" s="28" t="str">
        <f t="shared" si="4"/>
        <v xml:space="preserve"> </v>
      </c>
    </row>
    <row r="44" spans="1:53">
      <c r="A44" s="8">
        <v>38</v>
      </c>
      <c r="E44" s="21"/>
      <c r="F44" s="3" t="str">
        <f t="shared" si="0"/>
        <v/>
      </c>
      <c r="J44" s="21"/>
      <c r="K44" s="3" t="str">
        <f t="shared" si="1"/>
        <v/>
      </c>
      <c r="O44" s="21"/>
      <c r="P44" s="3" t="str">
        <f t="shared" si="2"/>
        <v/>
      </c>
      <c r="T44" s="21"/>
      <c r="U44" s="3" t="str">
        <f t="shared" si="3"/>
        <v/>
      </c>
      <c r="AA44" s="9" t="str">
        <f>IF($W44+$X44+$Y44+$Z44&gt;0,VLOOKUP($G44,Item!$G:$H,2,FALSE),"")</f>
        <v/>
      </c>
      <c r="AB44" s="9" t="str">
        <f>IF($W44+$X44+$Y44+$Z44&gt;0,VLOOKUP($F44,Item!$A:$B,2,FALSE),"")</f>
        <v/>
      </c>
      <c r="AD44" s="3" t="str">
        <f>IF($AC44&gt;0,VLOOKUP($G44&amp;$L44&amp;$Q44&amp;$V44,Item!$G:$H,2,FALSE),"")</f>
        <v/>
      </c>
      <c r="AE44" s="3" t="str">
        <f>IF($AC44&gt;0,VLOOKUP(MAX($F44,$K44,$P44,$U44),Item!$D:$E,2,FALSE),"")</f>
        <v/>
      </c>
      <c r="AG44" s="3" t="str">
        <f>IF($AF44&gt;0,VLOOKUP($G44&amp;$L44&amp;$Q44&amp;$V44,Item!$G:$H,2,FALSE)," ")</f>
        <v xml:space="preserve"> </v>
      </c>
      <c r="AH44" s="3" t="str">
        <f>IF($AF44&gt;0,VLOOKUP(MAX($F44,$K44,$P44,$U44),Item!$D:$E,2,FALSE),"")</f>
        <v/>
      </c>
      <c r="AJ44" s="3" t="str">
        <f>IF(AI44&gt;0,VLOOKUP($G44&amp;$L44&amp;$Q44&amp;$V44,Item!$G:$H,2,FALSE),"")</f>
        <v/>
      </c>
      <c r="AK44" s="3" t="str">
        <f>IF($AI44&gt;0,VLOOKUP(MAX($F44,$K44,$P44,$U44),Item!$D:$E,2,FALSE),"")</f>
        <v/>
      </c>
      <c r="AP44" s="9" t="str">
        <f>IF($AL44+$AM44+$AN44+$AO44&gt;0,VLOOKUP($G44,Item!$G:$H,2,FALSE),"")</f>
        <v/>
      </c>
      <c r="AQ44" s="9" t="str">
        <f>IF($AL44+$AM44+$AN44+$AO44&gt;0,VLOOKUP($F44,Item!$A:$B,2,FALSE),"")</f>
        <v/>
      </c>
      <c r="AS44" s="3" t="str">
        <f>IF($AR44&gt;0,VLOOKUP($G44&amp;$L44&amp;$Q44&amp;$V44,Item!$G:$H,2,FALSE),"")</f>
        <v/>
      </c>
      <c r="AT44" s="3" t="str">
        <f>IF($AR44&gt;0,VLOOKUP(MAX($F44,$K44,$P44,$U44),Item!$D:$E,2,FALSE),"")</f>
        <v/>
      </c>
      <c r="AV44" s="3" t="str">
        <f>IF($AU44&gt;0,VLOOKUP($G44&amp;$L44&amp;$Q44&amp;$V44,Item!$G:$H,2,FALSE),"")</f>
        <v/>
      </c>
      <c r="AW44" s="3" t="str">
        <f>IF($AU44&gt;0,VLOOKUP(MAX($F44,$K44,$P44,$U44),Item!$D:$E,2,FALSE),"")</f>
        <v/>
      </c>
      <c r="AY44" s="3" t="str">
        <f>IF($AX44&gt;0,VLOOKUP($G44&amp;$L44&amp;$Q44&amp;$V44,Item!$G:$H,2,FALSE),"")</f>
        <v/>
      </c>
      <c r="AZ44" s="3" t="str">
        <f>IF($AX44&gt;0,VLOOKUP(MAX($F44,$K44,$P44,$U44),Item!$D:$E,2,FALSE),"")</f>
        <v/>
      </c>
      <c r="BA44" s="28" t="str">
        <f t="shared" si="4"/>
        <v xml:space="preserve"> </v>
      </c>
    </row>
    <row r="45" spans="1:53">
      <c r="A45" s="8">
        <v>39</v>
      </c>
      <c r="E45" s="21"/>
      <c r="F45" s="3" t="str">
        <f t="shared" si="0"/>
        <v/>
      </c>
      <c r="J45" s="21"/>
      <c r="K45" s="3" t="str">
        <f t="shared" si="1"/>
        <v/>
      </c>
      <c r="O45" s="21"/>
      <c r="P45" s="3" t="str">
        <f t="shared" si="2"/>
        <v/>
      </c>
      <c r="T45" s="21"/>
      <c r="U45" s="3" t="str">
        <f t="shared" si="3"/>
        <v/>
      </c>
      <c r="AA45" s="9" t="str">
        <f>IF($W45+$X45+$Y45+$Z45&gt;0,VLOOKUP($G45,Item!$G:$H,2,FALSE),"")</f>
        <v/>
      </c>
      <c r="AB45" s="9" t="str">
        <f>IF($W45+$X45+$Y45+$Z45&gt;0,VLOOKUP($F45,Item!$A:$B,2,FALSE),"")</f>
        <v/>
      </c>
      <c r="AD45" s="3" t="str">
        <f>IF($AC45&gt;0,VLOOKUP($G45&amp;$L45&amp;$Q45&amp;$V45,Item!$G:$H,2,FALSE),"")</f>
        <v/>
      </c>
      <c r="AE45" s="3" t="str">
        <f>IF($AC45&gt;0,VLOOKUP(MAX($F45,$K45,$P45,$U45),Item!$D:$E,2,FALSE),"")</f>
        <v/>
      </c>
      <c r="AG45" s="3" t="str">
        <f>IF($AF45&gt;0,VLOOKUP($G45&amp;$L45&amp;$Q45&amp;$V45,Item!$G:$H,2,FALSE)," ")</f>
        <v xml:space="preserve"> </v>
      </c>
      <c r="AH45" s="3" t="str">
        <f>IF($AF45&gt;0,VLOOKUP(MAX($F45,$K45,$P45,$U45),Item!$D:$E,2,FALSE),"")</f>
        <v/>
      </c>
      <c r="AJ45" s="3" t="str">
        <f>IF(AI45&gt;0,VLOOKUP($G45&amp;$L45&amp;$Q45&amp;$V45,Item!$G:$H,2,FALSE),"")</f>
        <v/>
      </c>
      <c r="AK45" s="3" t="str">
        <f>IF($AI45&gt;0,VLOOKUP(MAX($F45,$K45,$P45,$U45),Item!$D:$E,2,FALSE),"")</f>
        <v/>
      </c>
      <c r="AP45" s="9" t="str">
        <f>IF($AL45+$AM45+$AN45+$AO45&gt;0,VLOOKUP($G45,Item!$G:$H,2,FALSE),"")</f>
        <v/>
      </c>
      <c r="AQ45" s="9" t="str">
        <f>IF($AL45+$AM45+$AN45+$AO45&gt;0,VLOOKUP($F45,Item!$A:$B,2,FALSE),"")</f>
        <v/>
      </c>
      <c r="AS45" s="3" t="str">
        <f>IF($AR45&gt;0,VLOOKUP($G45&amp;$L45&amp;$Q45&amp;$V45,Item!$G:$H,2,FALSE),"")</f>
        <v/>
      </c>
      <c r="AT45" s="3" t="str">
        <f>IF($AR45&gt;0,VLOOKUP(MAX($F45,$K45,$P45,$U45),Item!$D:$E,2,FALSE),"")</f>
        <v/>
      </c>
      <c r="AV45" s="3" t="str">
        <f>IF($AU45&gt;0,VLOOKUP($G45&amp;$L45&amp;$Q45&amp;$V45,Item!$G:$H,2,FALSE),"")</f>
        <v/>
      </c>
      <c r="AW45" s="3" t="str">
        <f>IF($AU45&gt;0,VLOOKUP(MAX($F45,$K45,$P45,$U45),Item!$D:$E,2,FALSE),"")</f>
        <v/>
      </c>
      <c r="AY45" s="3" t="str">
        <f>IF($AX45&gt;0,VLOOKUP($G45&amp;$L45&amp;$Q45&amp;$V45,Item!$G:$H,2,FALSE),"")</f>
        <v/>
      </c>
      <c r="AZ45" s="3" t="str">
        <f>IF($AX45&gt;0,VLOOKUP(MAX($F45,$K45,$P45,$U45),Item!$D:$E,2,FALSE),"")</f>
        <v/>
      </c>
      <c r="BA45" s="28" t="str">
        <f t="shared" si="4"/>
        <v xml:space="preserve"> </v>
      </c>
    </row>
    <row r="46" spans="1:53">
      <c r="A46" s="8">
        <v>40</v>
      </c>
      <c r="E46" s="21"/>
      <c r="F46" s="3" t="str">
        <f t="shared" si="0"/>
        <v/>
      </c>
      <c r="J46" s="21"/>
      <c r="K46" s="3" t="str">
        <f t="shared" si="1"/>
        <v/>
      </c>
      <c r="O46" s="21"/>
      <c r="P46" s="3" t="str">
        <f t="shared" si="2"/>
        <v/>
      </c>
      <c r="T46" s="21"/>
      <c r="U46" s="3" t="str">
        <f t="shared" si="3"/>
        <v/>
      </c>
      <c r="AA46" s="9" t="str">
        <f>IF($W46+$X46+$Y46+$Z46&gt;0,VLOOKUP($G46,Item!$G:$H,2,FALSE),"")</f>
        <v/>
      </c>
      <c r="AB46" s="9" t="str">
        <f>IF($W46+$X46+$Y46+$Z46&gt;0,VLOOKUP($F46,Item!$A:$B,2,FALSE),"")</f>
        <v/>
      </c>
      <c r="AD46" s="3" t="str">
        <f>IF($AC46&gt;0,VLOOKUP($G46&amp;$L46&amp;$Q46&amp;$V46,Item!$G:$H,2,FALSE),"")</f>
        <v/>
      </c>
      <c r="AE46" s="3" t="str">
        <f>IF($AC46&gt;0,VLOOKUP(MAX($F46,$K46,$P46,$U46),Item!$D:$E,2,FALSE),"")</f>
        <v/>
      </c>
      <c r="AG46" s="3" t="str">
        <f>IF($AF46&gt;0,VLOOKUP($G46&amp;$L46&amp;$Q46&amp;$V46,Item!$G:$H,2,FALSE)," ")</f>
        <v xml:space="preserve"> </v>
      </c>
      <c r="AH46" s="3" t="str">
        <f>IF($AF46&gt;0,VLOOKUP(MAX($F46,$K46,$P46,$U46),Item!$D:$E,2,FALSE),"")</f>
        <v/>
      </c>
      <c r="AJ46" s="3" t="str">
        <f>IF(AI46&gt;0,VLOOKUP($G46&amp;$L46&amp;$Q46&amp;$V46,Item!$G:$H,2,FALSE),"")</f>
        <v/>
      </c>
      <c r="AK46" s="3" t="str">
        <f>IF($AI46&gt;0,VLOOKUP(MAX($F46,$K46,$P46,$U46),Item!$D:$E,2,FALSE),"")</f>
        <v/>
      </c>
      <c r="AP46" s="9" t="str">
        <f>IF($AL46+$AM46+$AN46+$AO46&gt;0,VLOOKUP($G46,Item!$G:$H,2,FALSE),"")</f>
        <v/>
      </c>
      <c r="AQ46" s="9" t="str">
        <f>IF($AL46+$AM46+$AN46+$AO46&gt;0,VLOOKUP($F46,Item!$A:$B,2,FALSE),"")</f>
        <v/>
      </c>
      <c r="AS46" s="3" t="str">
        <f>IF($AR46&gt;0,VLOOKUP($G46&amp;$L46&amp;$Q46&amp;$V46,Item!$G:$H,2,FALSE),"")</f>
        <v/>
      </c>
      <c r="AT46" s="3" t="str">
        <f>IF($AR46&gt;0,VLOOKUP(MAX($F46,$K46,$P46,$U46),Item!$D:$E,2,FALSE),"")</f>
        <v/>
      </c>
      <c r="AV46" s="3" t="str">
        <f>IF($AU46&gt;0,VLOOKUP($G46&amp;$L46&amp;$Q46&amp;$V46,Item!$G:$H,2,FALSE),"")</f>
        <v/>
      </c>
      <c r="AW46" s="3" t="str">
        <f>IF($AU46&gt;0,VLOOKUP(MAX($F46,$K46,$P46,$U46),Item!$D:$E,2,FALSE),"")</f>
        <v/>
      </c>
      <c r="AY46" s="3" t="str">
        <f>IF($AX46&gt;0,VLOOKUP($G46&amp;$L46&amp;$Q46&amp;$V46,Item!$G:$H,2,FALSE),"")</f>
        <v/>
      </c>
      <c r="AZ46" s="3" t="str">
        <f>IF($AX46&gt;0,VLOOKUP(MAX($F46,$K46,$P46,$U46),Item!$D:$E,2,FALSE),"")</f>
        <v/>
      </c>
      <c r="BA46" s="28" t="str">
        <f t="shared" si="4"/>
        <v xml:space="preserve"> </v>
      </c>
    </row>
    <row r="47" spans="1:53">
      <c r="A47" s="8">
        <v>41</v>
      </c>
      <c r="E47" s="21"/>
      <c r="F47" s="3" t="str">
        <f t="shared" si="0"/>
        <v/>
      </c>
      <c r="J47" s="21"/>
      <c r="K47" s="3" t="str">
        <f t="shared" si="1"/>
        <v/>
      </c>
      <c r="O47" s="21"/>
      <c r="P47" s="3" t="str">
        <f t="shared" si="2"/>
        <v/>
      </c>
      <c r="T47" s="21"/>
      <c r="U47" s="3" t="str">
        <f t="shared" si="3"/>
        <v/>
      </c>
      <c r="AA47" s="9" t="str">
        <f>IF($W47+$X47+$Y47+$Z47&gt;0,VLOOKUP($G47,Item!$G:$H,2,FALSE),"")</f>
        <v/>
      </c>
      <c r="AB47" s="9" t="str">
        <f>IF($W47+$X47+$Y47+$Z47&gt;0,VLOOKUP($F47,Item!$A:$B,2,FALSE),"")</f>
        <v/>
      </c>
      <c r="AD47" s="3" t="str">
        <f>IF($AC47&gt;0,VLOOKUP($G47&amp;$L47&amp;$Q47&amp;$V47,Item!$G:$H,2,FALSE),"")</f>
        <v/>
      </c>
      <c r="AE47" s="3" t="str">
        <f>IF($AC47&gt;0,VLOOKUP(MAX($F47,$K47,$P47,$U47),Item!$D:$E,2,FALSE),"")</f>
        <v/>
      </c>
      <c r="AG47" s="3" t="str">
        <f>IF($AF47&gt;0,VLOOKUP($G47&amp;$L47&amp;$Q47&amp;$V47,Item!$G:$H,2,FALSE)," ")</f>
        <v xml:space="preserve"> </v>
      </c>
      <c r="AH47" s="3" t="str">
        <f>IF($AF47&gt;0,VLOOKUP(MAX($F47,$K47,$P47,$U47),Item!$D:$E,2,FALSE),"")</f>
        <v/>
      </c>
      <c r="AJ47" s="3" t="str">
        <f>IF(AI47&gt;0,VLOOKUP($G47&amp;$L47&amp;$Q47&amp;$V47,Item!$G:$H,2,FALSE),"")</f>
        <v/>
      </c>
      <c r="AK47" s="3" t="str">
        <f>IF($AI47&gt;0,VLOOKUP(MAX($F47,$K47,$P47,$U47),Item!$D:$E,2,FALSE),"")</f>
        <v/>
      </c>
      <c r="AP47" s="9" t="str">
        <f>IF($AL47+$AM47+$AN47+$AO47&gt;0,VLOOKUP($G47,Item!$G:$H,2,FALSE),"")</f>
        <v/>
      </c>
      <c r="AQ47" s="9" t="str">
        <f>IF($AL47+$AM47+$AN47+$AO47&gt;0,VLOOKUP($F47,Item!$A:$B,2,FALSE),"")</f>
        <v/>
      </c>
      <c r="AS47" s="3" t="str">
        <f>IF($AR47&gt;0,VLOOKUP($G47&amp;$L47&amp;$Q47&amp;$V47,Item!$G:$H,2,FALSE),"")</f>
        <v/>
      </c>
      <c r="AT47" s="3" t="str">
        <f>IF($AR47&gt;0,VLOOKUP(MAX($F47,$K47,$P47,$U47),Item!$D:$E,2,FALSE),"")</f>
        <v/>
      </c>
      <c r="AV47" s="3" t="str">
        <f>IF($AU47&gt;0,VLOOKUP($G47&amp;$L47&amp;$Q47&amp;$V47,Item!$G:$H,2,FALSE),"")</f>
        <v/>
      </c>
      <c r="AW47" s="3" t="str">
        <f>IF($AU47&gt;0,VLOOKUP(MAX($F47,$K47,$P47,$U47),Item!$D:$E,2,FALSE),"")</f>
        <v/>
      </c>
      <c r="AY47" s="3" t="str">
        <f>IF($AX47&gt;0,VLOOKUP($G47&amp;$L47&amp;$Q47&amp;$V47,Item!$G:$H,2,FALSE),"")</f>
        <v/>
      </c>
      <c r="AZ47" s="3" t="str">
        <f>IF($AX47&gt;0,VLOOKUP(MAX($F47,$K47,$P47,$U47),Item!$D:$E,2,FALSE),"")</f>
        <v/>
      </c>
      <c r="BA47" s="28" t="str">
        <f t="shared" si="4"/>
        <v xml:space="preserve"> </v>
      </c>
    </row>
    <row r="48" spans="1:53">
      <c r="A48" s="8">
        <v>42</v>
      </c>
      <c r="E48" s="21"/>
      <c r="F48" s="3" t="str">
        <f t="shared" si="0"/>
        <v/>
      </c>
      <c r="J48" s="21"/>
      <c r="K48" s="3" t="str">
        <f t="shared" si="1"/>
        <v/>
      </c>
      <c r="O48" s="21"/>
      <c r="P48" s="3" t="str">
        <f t="shared" si="2"/>
        <v/>
      </c>
      <c r="T48" s="21"/>
      <c r="U48" s="3" t="str">
        <f t="shared" si="3"/>
        <v/>
      </c>
      <c r="AA48" s="9" t="str">
        <f>IF($W48+$X48+$Y48+$Z48&gt;0,VLOOKUP($G48,Item!$G:$H,2,FALSE),"")</f>
        <v/>
      </c>
      <c r="AB48" s="9" t="str">
        <f>IF($W48+$X48+$Y48+$Z48&gt;0,VLOOKUP($F48,Item!$A:$B,2,FALSE),"")</f>
        <v/>
      </c>
      <c r="AD48" s="3" t="str">
        <f>IF($AC48&gt;0,VLOOKUP($G48&amp;$L48&amp;$Q48&amp;$V48,Item!$G:$H,2,FALSE),"")</f>
        <v/>
      </c>
      <c r="AE48" s="3" t="str">
        <f>IF($AC48&gt;0,VLOOKUP(MAX($F48,$K48,$P48,$U48),Item!$D:$E,2,FALSE),"")</f>
        <v/>
      </c>
      <c r="AG48" s="3" t="str">
        <f>IF($AF48&gt;0,VLOOKUP($G48&amp;$L48&amp;$Q48&amp;$V48,Item!$G:$H,2,FALSE)," ")</f>
        <v xml:space="preserve"> </v>
      </c>
      <c r="AH48" s="3" t="str">
        <f>IF($AF48&gt;0,VLOOKUP(MAX($F48,$K48,$P48,$U48),Item!$D:$E,2,FALSE),"")</f>
        <v/>
      </c>
      <c r="AJ48" s="3" t="str">
        <f>IF(AI48&gt;0,VLOOKUP($G48&amp;$L48&amp;$Q48&amp;$V48,Item!$G:$H,2,FALSE),"")</f>
        <v/>
      </c>
      <c r="AK48" s="3" t="str">
        <f>IF($AI48&gt;0,VLOOKUP(MAX($F48,$K48,$P48,$U48),Item!$D:$E,2,FALSE),"")</f>
        <v/>
      </c>
      <c r="AP48" s="9" t="str">
        <f>IF($AL48+$AM48+$AN48+$AO48&gt;0,VLOOKUP($G48,Item!$G:$H,2,FALSE),"")</f>
        <v/>
      </c>
      <c r="AQ48" s="9" t="str">
        <f>IF($AL48+$AM48+$AN48+$AO48&gt;0,VLOOKUP($F48,Item!$A:$B,2,FALSE),"")</f>
        <v/>
      </c>
      <c r="AS48" s="3" t="str">
        <f>IF($AR48&gt;0,VLOOKUP($G48&amp;$L48&amp;$Q48&amp;$V48,Item!$G:$H,2,FALSE),"")</f>
        <v/>
      </c>
      <c r="AT48" s="3" t="str">
        <f>IF($AR48&gt;0,VLOOKUP(MAX($F48,$K48,$P48,$U48),Item!$D:$E,2,FALSE),"")</f>
        <v/>
      </c>
      <c r="AV48" s="3" t="str">
        <f>IF($AU48&gt;0,VLOOKUP($G48&amp;$L48&amp;$Q48&amp;$V48,Item!$G:$H,2,FALSE),"")</f>
        <v/>
      </c>
      <c r="AW48" s="3" t="str">
        <f>IF($AU48&gt;0,VLOOKUP(MAX($F48,$K48,$P48,$U48),Item!$D:$E,2,FALSE),"")</f>
        <v/>
      </c>
      <c r="AY48" s="3" t="str">
        <f>IF($AX48&gt;0,VLOOKUP($G48&amp;$L48&amp;$Q48&amp;$V48,Item!$G:$H,2,FALSE),"")</f>
        <v/>
      </c>
      <c r="AZ48" s="3" t="str">
        <f>IF($AX48&gt;0,VLOOKUP(MAX($F48,$K48,$P48,$U48),Item!$D:$E,2,FALSE),"")</f>
        <v/>
      </c>
      <c r="BA48" s="28" t="str">
        <f t="shared" si="4"/>
        <v xml:space="preserve"> </v>
      </c>
    </row>
    <row r="49" spans="1:53">
      <c r="A49" s="8">
        <v>43</v>
      </c>
      <c r="E49" s="21"/>
      <c r="F49" s="3" t="str">
        <f t="shared" si="0"/>
        <v/>
      </c>
      <c r="J49" s="21"/>
      <c r="K49" s="3" t="str">
        <f t="shared" si="1"/>
        <v/>
      </c>
      <c r="O49" s="21"/>
      <c r="P49" s="3" t="str">
        <f t="shared" si="2"/>
        <v/>
      </c>
      <c r="T49" s="21"/>
      <c r="U49" s="3" t="str">
        <f t="shared" si="3"/>
        <v/>
      </c>
      <c r="AA49" s="9" t="str">
        <f>IF($W49+$X49+$Y49+$Z49&gt;0,VLOOKUP($G49,Item!$G:$H,2,FALSE),"")</f>
        <v/>
      </c>
      <c r="AB49" s="9" t="str">
        <f>IF($W49+$X49+$Y49+$Z49&gt;0,VLOOKUP($F49,Item!$A:$B,2,FALSE),"")</f>
        <v/>
      </c>
      <c r="AD49" s="3" t="str">
        <f>IF($AC49&gt;0,VLOOKUP($G49&amp;$L49&amp;$Q49&amp;$V49,Item!$G:$H,2,FALSE),"")</f>
        <v/>
      </c>
      <c r="AE49" s="3" t="str">
        <f>IF($AC49&gt;0,VLOOKUP(MAX($F49,$K49,$P49,$U49),Item!$D:$E,2,FALSE),"")</f>
        <v/>
      </c>
      <c r="AG49" s="3" t="str">
        <f>IF($AF49&gt;0,VLOOKUP($G49&amp;$L49&amp;$Q49&amp;$V49,Item!$G:$H,2,FALSE)," ")</f>
        <v xml:space="preserve"> </v>
      </c>
      <c r="AH49" s="3" t="str">
        <f>IF($AF49&gt;0,VLOOKUP(MAX($F49,$K49,$P49,$U49),Item!$D:$E,2,FALSE),"")</f>
        <v/>
      </c>
      <c r="AJ49" s="3" t="str">
        <f>IF(AI49&gt;0,VLOOKUP($G49&amp;$L49&amp;$Q49&amp;$V49,Item!$G:$H,2,FALSE),"")</f>
        <v/>
      </c>
      <c r="AK49" s="3" t="str">
        <f>IF($AI49&gt;0,VLOOKUP(MAX($F49,$K49,$P49,$U49),Item!$D:$E,2,FALSE),"")</f>
        <v/>
      </c>
      <c r="AP49" s="9" t="str">
        <f>IF($AL49+$AM49+$AN49+$AO49&gt;0,VLOOKUP($G49,Item!$G:$H,2,FALSE),"")</f>
        <v/>
      </c>
      <c r="AQ49" s="9" t="str">
        <f>IF($AL49+$AM49+$AN49+$AO49&gt;0,VLOOKUP($F49,Item!$A:$B,2,FALSE),"")</f>
        <v/>
      </c>
      <c r="AS49" s="3" t="str">
        <f>IF($AR49&gt;0,VLOOKUP($G49&amp;$L49&amp;$Q49&amp;$V49,Item!$G:$H,2,FALSE),"")</f>
        <v/>
      </c>
      <c r="AT49" s="3" t="str">
        <f>IF($AR49&gt;0,VLOOKUP(MAX($F49,$K49,$P49,$U49),Item!$D:$E,2,FALSE),"")</f>
        <v/>
      </c>
      <c r="AV49" s="3" t="str">
        <f>IF($AU49&gt;0,VLOOKUP($G49&amp;$L49&amp;$Q49&amp;$V49,Item!$G:$H,2,FALSE),"")</f>
        <v/>
      </c>
      <c r="AW49" s="3" t="str">
        <f>IF($AU49&gt;0,VLOOKUP(MAX($F49,$K49,$P49,$U49),Item!$D:$E,2,FALSE),"")</f>
        <v/>
      </c>
      <c r="AY49" s="3" t="str">
        <f>IF($AX49&gt;0,VLOOKUP($G49&amp;$L49&amp;$Q49&amp;$V49,Item!$G:$H,2,FALSE),"")</f>
        <v/>
      </c>
      <c r="AZ49" s="3" t="str">
        <f>IF($AX49&gt;0,VLOOKUP(MAX($F49,$K49,$P49,$U49),Item!$D:$E,2,FALSE),"")</f>
        <v/>
      </c>
      <c r="BA49" s="28" t="str">
        <f t="shared" si="4"/>
        <v xml:space="preserve"> </v>
      </c>
    </row>
    <row r="50" spans="1:53">
      <c r="A50" s="8">
        <v>44</v>
      </c>
      <c r="E50" s="21"/>
      <c r="F50" s="3" t="str">
        <f t="shared" si="0"/>
        <v/>
      </c>
      <c r="J50" s="21"/>
      <c r="K50" s="3" t="str">
        <f t="shared" si="1"/>
        <v/>
      </c>
      <c r="O50" s="21"/>
      <c r="P50" s="3" t="str">
        <f t="shared" si="2"/>
        <v/>
      </c>
      <c r="T50" s="21"/>
      <c r="U50" s="3" t="str">
        <f t="shared" si="3"/>
        <v/>
      </c>
      <c r="AA50" s="9" t="str">
        <f>IF($W50+$X50+$Y50+$Z50&gt;0,VLOOKUP($G50,Item!$G:$H,2,FALSE),"")</f>
        <v/>
      </c>
      <c r="AB50" s="9" t="str">
        <f>IF($W50+$X50+$Y50+$Z50&gt;0,VLOOKUP($F50,Item!$A:$B,2,FALSE),"")</f>
        <v/>
      </c>
      <c r="AD50" s="3" t="str">
        <f>IF($AC50&gt;0,VLOOKUP($G50&amp;$L50&amp;$Q50&amp;$V50,Item!$G:$H,2,FALSE),"")</f>
        <v/>
      </c>
      <c r="AE50" s="3" t="str">
        <f>IF($AC50&gt;0,VLOOKUP(MAX($F50,$K50,$P50,$U50),Item!$D:$E,2,FALSE),"")</f>
        <v/>
      </c>
      <c r="AG50" s="3" t="str">
        <f>IF($AF50&gt;0,VLOOKUP($G50&amp;$L50&amp;$Q50&amp;$V50,Item!$G:$H,2,FALSE)," ")</f>
        <v xml:space="preserve"> </v>
      </c>
      <c r="AH50" s="3" t="str">
        <f>IF($AF50&gt;0,VLOOKUP(MAX($F50,$K50,$P50,$U50),Item!$D:$E,2,FALSE),"")</f>
        <v/>
      </c>
      <c r="AJ50" s="3" t="str">
        <f>IF(AI50&gt;0,VLOOKUP($G50&amp;$L50&amp;$Q50&amp;$V50,Item!$G:$H,2,FALSE),"")</f>
        <v/>
      </c>
      <c r="AK50" s="3" t="str">
        <f>IF($AI50&gt;0,VLOOKUP(MAX($F50,$K50,$P50,$U50),Item!$D:$E,2,FALSE),"")</f>
        <v/>
      </c>
      <c r="AP50" s="9" t="str">
        <f>IF($AL50+$AM50+$AN50+$AO50&gt;0,VLOOKUP($G50,Item!$G:$H,2,FALSE),"")</f>
        <v/>
      </c>
      <c r="AQ50" s="9" t="str">
        <f>IF($AL50+$AM50+$AN50+$AO50&gt;0,VLOOKUP($F50,Item!$A:$B,2,FALSE),"")</f>
        <v/>
      </c>
      <c r="AS50" s="3" t="str">
        <f>IF($AR50&gt;0,VLOOKUP($G50&amp;$L50&amp;$Q50&amp;$V50,Item!$G:$H,2,FALSE),"")</f>
        <v/>
      </c>
      <c r="AT50" s="3" t="str">
        <f>IF($AR50&gt;0,VLOOKUP(MAX($F50,$K50,$P50,$U50),Item!$D:$E,2,FALSE),"")</f>
        <v/>
      </c>
      <c r="AV50" s="3" t="str">
        <f>IF($AU50&gt;0,VLOOKUP($G50&amp;$L50&amp;$Q50&amp;$V50,Item!$G:$H,2,FALSE),"")</f>
        <v/>
      </c>
      <c r="AW50" s="3" t="str">
        <f>IF($AU50&gt;0,VLOOKUP(MAX($F50,$K50,$P50,$U50),Item!$D:$E,2,FALSE),"")</f>
        <v/>
      </c>
      <c r="AY50" s="3" t="str">
        <f>IF($AX50&gt;0,VLOOKUP($G50&amp;$L50&amp;$Q50&amp;$V50,Item!$G:$H,2,FALSE),"")</f>
        <v/>
      </c>
      <c r="AZ50" s="3" t="str">
        <f>IF($AX50&gt;0,VLOOKUP(MAX($F50,$K50,$P50,$U50),Item!$D:$E,2,FALSE),"")</f>
        <v/>
      </c>
      <c r="BA50" s="28" t="str">
        <f t="shared" si="4"/>
        <v xml:space="preserve"> </v>
      </c>
    </row>
    <row r="51" spans="1:53">
      <c r="A51" s="8">
        <v>45</v>
      </c>
      <c r="E51" s="21"/>
      <c r="F51" s="3" t="str">
        <f t="shared" si="0"/>
        <v/>
      </c>
      <c r="J51" s="21"/>
      <c r="K51" s="3" t="str">
        <f t="shared" si="1"/>
        <v/>
      </c>
      <c r="O51" s="21"/>
      <c r="P51" s="3" t="str">
        <f t="shared" si="2"/>
        <v/>
      </c>
      <c r="T51" s="21"/>
      <c r="U51" s="3" t="str">
        <f t="shared" si="3"/>
        <v/>
      </c>
      <c r="AA51" s="9" t="str">
        <f>IF($W51+$X51+$Y51+$Z51&gt;0,VLOOKUP($G51,Item!$G:$H,2,FALSE),"")</f>
        <v/>
      </c>
      <c r="AB51" s="9" t="str">
        <f>IF($W51+$X51+$Y51+$Z51&gt;0,VLOOKUP($F51,Item!$A:$B,2,FALSE),"")</f>
        <v/>
      </c>
      <c r="AD51" s="3" t="str">
        <f>IF($AC51&gt;0,VLOOKUP($G51&amp;$L51&amp;$Q51&amp;$V51,Item!$G:$H,2,FALSE),"")</f>
        <v/>
      </c>
      <c r="AE51" s="3" t="str">
        <f>IF($AC51&gt;0,VLOOKUP(MAX($F51,$K51,$P51,$U51),Item!$D:$E,2,FALSE),"")</f>
        <v/>
      </c>
      <c r="AG51" s="3" t="str">
        <f>IF($AF51&gt;0,VLOOKUP($G51&amp;$L51&amp;$Q51&amp;$V51,Item!$G:$H,2,FALSE)," ")</f>
        <v xml:space="preserve"> </v>
      </c>
      <c r="AH51" s="3" t="str">
        <f>IF($AF51&gt;0,VLOOKUP(MAX($F51,$K51,$P51,$U51),Item!$D:$E,2,FALSE),"")</f>
        <v/>
      </c>
      <c r="AJ51" s="3" t="str">
        <f>IF(AI51&gt;0,VLOOKUP($G51&amp;$L51&amp;$Q51&amp;$V51,Item!$G:$H,2,FALSE),"")</f>
        <v/>
      </c>
      <c r="AK51" s="3" t="str">
        <f>IF($AI51&gt;0,VLOOKUP(MAX($F51,$K51,$P51,$U51),Item!$D:$E,2,FALSE),"")</f>
        <v/>
      </c>
      <c r="AP51" s="9" t="str">
        <f>IF($AL51+$AM51+$AN51+$AO51&gt;0,VLOOKUP($G51,Item!$G:$H,2,FALSE),"")</f>
        <v/>
      </c>
      <c r="AQ51" s="9" t="str">
        <f>IF($AL51+$AM51+$AN51+$AO51&gt;0,VLOOKUP($F51,Item!$A:$B,2,FALSE),"")</f>
        <v/>
      </c>
      <c r="AS51" s="3" t="str">
        <f>IF($AR51&gt;0,VLOOKUP($G51&amp;$L51&amp;$Q51&amp;$V51,Item!$G:$H,2,FALSE),"")</f>
        <v/>
      </c>
      <c r="AT51" s="3" t="str">
        <f>IF($AR51&gt;0,VLOOKUP(MAX($F51,$K51,$P51,$U51),Item!$D:$E,2,FALSE),"")</f>
        <v/>
      </c>
      <c r="AV51" s="3" t="str">
        <f>IF($AU51&gt;0,VLOOKUP($G51&amp;$L51&amp;$Q51&amp;$V51,Item!$G:$H,2,FALSE),"")</f>
        <v/>
      </c>
      <c r="AW51" s="3" t="str">
        <f>IF($AU51&gt;0,VLOOKUP(MAX($F51,$K51,$P51,$U51),Item!$D:$E,2,FALSE),"")</f>
        <v/>
      </c>
      <c r="AY51" s="3" t="str">
        <f>IF($AX51&gt;0,VLOOKUP($G51&amp;$L51&amp;$Q51&amp;$V51,Item!$G:$H,2,FALSE),"")</f>
        <v/>
      </c>
      <c r="AZ51" s="3" t="str">
        <f>IF($AX51&gt;0,VLOOKUP(MAX($F51,$K51,$P51,$U51),Item!$D:$E,2,FALSE),"")</f>
        <v/>
      </c>
      <c r="BA51" s="28" t="str">
        <f t="shared" si="4"/>
        <v xml:space="preserve"> </v>
      </c>
    </row>
    <row r="52" spans="1:53">
      <c r="A52" s="8">
        <v>46</v>
      </c>
      <c r="E52" s="21"/>
      <c r="F52" s="3" t="str">
        <f t="shared" si="0"/>
        <v/>
      </c>
      <c r="J52" s="21"/>
      <c r="K52" s="3" t="str">
        <f t="shared" si="1"/>
        <v/>
      </c>
      <c r="O52" s="21"/>
      <c r="P52" s="3" t="str">
        <f t="shared" si="2"/>
        <v/>
      </c>
      <c r="T52" s="21"/>
      <c r="U52" s="3" t="str">
        <f t="shared" si="3"/>
        <v/>
      </c>
      <c r="AA52" s="9" t="str">
        <f>IF($W52+$X52+$Y52+$Z52&gt;0,VLOOKUP($G52,Item!$G:$H,2,FALSE),"")</f>
        <v/>
      </c>
      <c r="AB52" s="9" t="str">
        <f>IF($W52+$X52+$Y52+$Z52&gt;0,VLOOKUP($F52,Item!$A:$B,2,FALSE),"")</f>
        <v/>
      </c>
      <c r="AD52" s="3" t="str">
        <f>IF($AC52&gt;0,VLOOKUP($G52&amp;$L52&amp;$Q52&amp;$V52,Item!$G:$H,2,FALSE),"")</f>
        <v/>
      </c>
      <c r="AE52" s="3" t="str">
        <f>IF($AC52&gt;0,VLOOKUP(MAX($F52,$K52,$P52,$U52),Item!$D:$E,2,FALSE),"")</f>
        <v/>
      </c>
      <c r="AG52" s="3" t="str">
        <f>IF($AF52&gt;0,VLOOKUP($G52&amp;$L52&amp;$Q52&amp;$V52,Item!$G:$H,2,FALSE)," ")</f>
        <v xml:space="preserve"> </v>
      </c>
      <c r="AH52" s="3" t="str">
        <f>IF($AF52&gt;0,VLOOKUP(MAX($F52,$K52,$P52,$U52),Item!$D:$E,2,FALSE),"")</f>
        <v/>
      </c>
      <c r="AJ52" s="3" t="str">
        <f>IF(AI52&gt;0,VLOOKUP($G52&amp;$L52&amp;$Q52&amp;$V52,Item!$G:$H,2,FALSE),"")</f>
        <v/>
      </c>
      <c r="AK52" s="3" t="str">
        <f>IF($AI52&gt;0,VLOOKUP(MAX($F52,$K52,$P52,$U52),Item!$D:$E,2,FALSE),"")</f>
        <v/>
      </c>
      <c r="AP52" s="9" t="str">
        <f>IF($AL52+$AM52+$AN52+$AO52&gt;0,VLOOKUP($G52,Item!$G:$H,2,FALSE),"")</f>
        <v/>
      </c>
      <c r="AQ52" s="9" t="str">
        <f>IF($AL52+$AM52+$AN52+$AO52&gt;0,VLOOKUP($F52,Item!$A:$B,2,FALSE),"")</f>
        <v/>
      </c>
      <c r="AS52" s="3" t="str">
        <f>IF($AR52&gt;0,VLOOKUP($G52&amp;$L52&amp;$Q52&amp;$V52,Item!$G:$H,2,FALSE),"")</f>
        <v/>
      </c>
      <c r="AT52" s="3" t="str">
        <f>IF($AR52&gt;0,VLOOKUP(MAX($F52,$K52,$P52,$U52),Item!$D:$E,2,FALSE),"")</f>
        <v/>
      </c>
      <c r="AV52" s="3" t="str">
        <f>IF($AU52&gt;0,VLOOKUP($G52&amp;$L52&amp;$Q52&amp;$V52,Item!$G:$H,2,FALSE),"")</f>
        <v/>
      </c>
      <c r="AW52" s="3" t="str">
        <f>IF($AU52&gt;0,VLOOKUP(MAX($F52,$K52,$P52,$U52),Item!$D:$E,2,FALSE),"")</f>
        <v/>
      </c>
      <c r="AY52" s="3" t="str">
        <f>IF($AX52&gt;0,VLOOKUP($G52&amp;$L52&amp;$Q52&amp;$V52,Item!$G:$H,2,FALSE),"")</f>
        <v/>
      </c>
      <c r="AZ52" s="3" t="str">
        <f>IF($AX52&gt;0,VLOOKUP(MAX($F52,$K52,$P52,$U52),Item!$D:$E,2,FALSE),"")</f>
        <v/>
      </c>
      <c r="BA52" s="28" t="str">
        <f t="shared" si="4"/>
        <v xml:space="preserve"> </v>
      </c>
    </row>
    <row r="53" spans="1:53">
      <c r="A53" s="8">
        <v>47</v>
      </c>
      <c r="E53" s="21"/>
      <c r="F53" s="3" t="str">
        <f t="shared" si="0"/>
        <v/>
      </c>
      <c r="J53" s="21"/>
      <c r="K53" s="3" t="str">
        <f t="shared" si="1"/>
        <v/>
      </c>
      <c r="O53" s="21"/>
      <c r="P53" s="3" t="str">
        <f t="shared" si="2"/>
        <v/>
      </c>
      <c r="T53" s="21"/>
      <c r="U53" s="3" t="str">
        <f t="shared" si="3"/>
        <v/>
      </c>
      <c r="AA53" s="9" t="str">
        <f>IF($W53+$X53+$Y53+$Z53&gt;0,VLOOKUP($G53,Item!$G:$H,2,FALSE),"")</f>
        <v/>
      </c>
      <c r="AB53" s="9" t="str">
        <f>IF($W53+$X53+$Y53+$Z53&gt;0,VLOOKUP($F53,Item!$A:$B,2,FALSE),"")</f>
        <v/>
      </c>
      <c r="AD53" s="3" t="str">
        <f>IF($AC53&gt;0,VLOOKUP($G53&amp;$L53&amp;$Q53&amp;$V53,Item!$G:$H,2,FALSE),"")</f>
        <v/>
      </c>
      <c r="AE53" s="3" t="str">
        <f>IF($AC53&gt;0,VLOOKUP(MAX($F53,$K53,$P53,$U53),Item!$D:$E,2,FALSE),"")</f>
        <v/>
      </c>
      <c r="AG53" s="3" t="str">
        <f>IF($AF53&gt;0,VLOOKUP($G53&amp;$L53&amp;$Q53&amp;$V53,Item!$G:$H,2,FALSE)," ")</f>
        <v xml:space="preserve"> </v>
      </c>
      <c r="AH53" s="3" t="str">
        <f>IF($AF53&gt;0,VLOOKUP(MAX($F53,$K53,$P53,$U53),Item!$D:$E,2,FALSE),"")</f>
        <v/>
      </c>
      <c r="AJ53" s="3" t="str">
        <f>IF(AI53&gt;0,VLOOKUP($G53&amp;$L53&amp;$Q53&amp;$V53,Item!$G:$H,2,FALSE),"")</f>
        <v/>
      </c>
      <c r="AK53" s="3" t="str">
        <f>IF($AI53&gt;0,VLOOKUP(MAX($F53,$K53,$P53,$U53),Item!$D:$E,2,FALSE),"")</f>
        <v/>
      </c>
      <c r="AP53" s="9" t="str">
        <f>IF($AL53+$AM53+$AN53+$AO53&gt;0,VLOOKUP($G53,Item!$G:$H,2,FALSE),"")</f>
        <v/>
      </c>
      <c r="AQ53" s="9" t="str">
        <f>IF($AL53+$AM53+$AN53+$AO53&gt;0,VLOOKUP($F53,Item!$A:$B,2,FALSE),"")</f>
        <v/>
      </c>
      <c r="AS53" s="3" t="str">
        <f>IF($AR53&gt;0,VLOOKUP($G53&amp;$L53&amp;$Q53&amp;$V53,Item!$G:$H,2,FALSE),"")</f>
        <v/>
      </c>
      <c r="AT53" s="3" t="str">
        <f>IF($AR53&gt;0,VLOOKUP(MAX($F53,$K53,$P53,$U53),Item!$D:$E,2,FALSE),"")</f>
        <v/>
      </c>
      <c r="AV53" s="3" t="str">
        <f>IF($AU53&gt;0,VLOOKUP($G53&amp;$L53&amp;$Q53&amp;$V53,Item!$G:$H,2,FALSE),"")</f>
        <v/>
      </c>
      <c r="AW53" s="3" t="str">
        <f>IF($AU53&gt;0,VLOOKUP(MAX($F53,$K53,$P53,$U53),Item!$D:$E,2,FALSE),"")</f>
        <v/>
      </c>
      <c r="AY53" s="3" t="str">
        <f>IF($AX53&gt;0,VLOOKUP($G53&amp;$L53&amp;$Q53&amp;$V53,Item!$G:$H,2,FALSE),"")</f>
        <v/>
      </c>
      <c r="AZ53" s="3" t="str">
        <f>IF($AX53&gt;0,VLOOKUP(MAX($F53,$K53,$P53,$U53),Item!$D:$E,2,FALSE),"")</f>
        <v/>
      </c>
      <c r="BA53" s="28" t="str">
        <f t="shared" si="4"/>
        <v xml:space="preserve"> </v>
      </c>
    </row>
    <row r="54" spans="1:53">
      <c r="A54" s="8">
        <v>48</v>
      </c>
      <c r="E54" s="21"/>
      <c r="F54" s="3" t="str">
        <f t="shared" si="0"/>
        <v/>
      </c>
      <c r="J54" s="21"/>
      <c r="K54" s="3" t="str">
        <f t="shared" si="1"/>
        <v/>
      </c>
      <c r="O54" s="21"/>
      <c r="P54" s="3" t="str">
        <f t="shared" si="2"/>
        <v/>
      </c>
      <c r="T54" s="21"/>
      <c r="U54" s="3" t="str">
        <f t="shared" si="3"/>
        <v/>
      </c>
      <c r="AA54" s="9" t="str">
        <f>IF($W54+$X54+$Y54+$Z54&gt;0,VLOOKUP($G54,Item!$G:$H,2,FALSE),"")</f>
        <v/>
      </c>
      <c r="AB54" s="9" t="str">
        <f>IF($W54+$X54+$Y54+$Z54&gt;0,VLOOKUP($F54,Item!$A:$B,2,FALSE),"")</f>
        <v/>
      </c>
      <c r="AD54" s="3" t="str">
        <f>IF($AC54&gt;0,VLOOKUP($G54&amp;$L54&amp;$Q54&amp;$V54,Item!$G:$H,2,FALSE),"")</f>
        <v/>
      </c>
      <c r="AE54" s="3" t="str">
        <f>IF($AC54&gt;0,VLOOKUP(MAX($F54,$K54,$P54,$U54),Item!$D:$E,2,FALSE),"")</f>
        <v/>
      </c>
      <c r="AG54" s="3" t="str">
        <f>IF($AF54&gt;0,VLOOKUP($G54&amp;$L54&amp;$Q54&amp;$V54,Item!$G:$H,2,FALSE)," ")</f>
        <v xml:space="preserve"> </v>
      </c>
      <c r="AH54" s="3" t="str">
        <f>IF($AF54&gt;0,VLOOKUP(MAX($F54,$K54,$P54,$U54),Item!$D:$E,2,FALSE),"")</f>
        <v/>
      </c>
      <c r="AJ54" s="3" t="str">
        <f>IF(AI54&gt;0,VLOOKUP($G54&amp;$L54&amp;$Q54&amp;$V54,Item!$G:$H,2,FALSE),"")</f>
        <v/>
      </c>
      <c r="AK54" s="3" t="str">
        <f>IF($AI54&gt;0,VLOOKUP(MAX($F54,$K54,$P54,$U54),Item!$D:$E,2,FALSE),"")</f>
        <v/>
      </c>
      <c r="AP54" s="9" t="str">
        <f>IF($AL54+$AM54+$AN54+$AO54&gt;0,VLOOKUP($G54,Item!$G:$H,2,FALSE),"")</f>
        <v/>
      </c>
      <c r="AQ54" s="9" t="str">
        <f>IF($AL54+$AM54+$AN54+$AO54&gt;0,VLOOKUP($F54,Item!$A:$B,2,FALSE),"")</f>
        <v/>
      </c>
      <c r="AS54" s="3" t="str">
        <f>IF($AR54&gt;0,VLOOKUP($G54&amp;$L54&amp;$Q54&amp;$V54,Item!$G:$H,2,FALSE),"")</f>
        <v/>
      </c>
      <c r="AT54" s="3" t="str">
        <f>IF($AR54&gt;0,VLOOKUP(MAX($F54,$K54,$P54,$U54),Item!$D:$E,2,FALSE),"")</f>
        <v/>
      </c>
      <c r="AV54" s="3" t="str">
        <f>IF($AU54&gt;0,VLOOKUP($G54&amp;$L54&amp;$Q54&amp;$V54,Item!$G:$H,2,FALSE),"")</f>
        <v/>
      </c>
      <c r="AW54" s="3" t="str">
        <f>IF($AU54&gt;0,VLOOKUP(MAX($F54,$K54,$P54,$U54),Item!$D:$E,2,FALSE),"")</f>
        <v/>
      </c>
      <c r="AY54" s="3" t="str">
        <f>IF($AX54&gt;0,VLOOKUP($G54&amp;$L54&amp;$Q54&amp;$V54,Item!$G:$H,2,FALSE),"")</f>
        <v/>
      </c>
      <c r="AZ54" s="3" t="str">
        <f>IF($AX54&gt;0,VLOOKUP(MAX($F54,$K54,$P54,$U54),Item!$D:$E,2,FALSE),"")</f>
        <v/>
      </c>
      <c r="BA54" s="28" t="str">
        <f t="shared" si="4"/>
        <v xml:space="preserve"> </v>
      </c>
    </row>
    <row r="55" spans="1:53">
      <c r="A55" s="8">
        <v>49</v>
      </c>
      <c r="E55" s="21"/>
      <c r="F55" s="3" t="str">
        <f t="shared" si="0"/>
        <v/>
      </c>
      <c r="J55" s="21"/>
      <c r="K55" s="3" t="str">
        <f t="shared" si="1"/>
        <v/>
      </c>
      <c r="O55" s="21"/>
      <c r="P55" s="3" t="str">
        <f t="shared" si="2"/>
        <v/>
      </c>
      <c r="T55" s="21"/>
      <c r="U55" s="3" t="str">
        <f t="shared" si="3"/>
        <v/>
      </c>
      <c r="AA55" s="9" t="str">
        <f>IF($W55+$X55+$Y55+$Z55&gt;0,VLOOKUP($G55,Item!$G:$H,2,FALSE),"")</f>
        <v/>
      </c>
      <c r="AB55" s="9" t="str">
        <f>IF($W55+$X55+$Y55+$Z55&gt;0,VLOOKUP($F55,Item!$A:$B,2,FALSE),"")</f>
        <v/>
      </c>
      <c r="AD55" s="3" t="str">
        <f>IF($AC55&gt;0,VLOOKUP($G55&amp;$L55&amp;$Q55&amp;$V55,Item!$G:$H,2,FALSE),"")</f>
        <v/>
      </c>
      <c r="AE55" s="3" t="str">
        <f>IF($AC55&gt;0,VLOOKUP(MAX($F55,$K55,$P55,$U55),Item!$D:$E,2,FALSE),"")</f>
        <v/>
      </c>
      <c r="AG55" s="3" t="str">
        <f>IF($AF55&gt;0,VLOOKUP($G55&amp;$L55&amp;$Q55&amp;$V55,Item!$G:$H,2,FALSE)," ")</f>
        <v xml:space="preserve"> </v>
      </c>
      <c r="AH55" s="3" t="str">
        <f>IF($AF55&gt;0,VLOOKUP(MAX($F55,$K55,$P55,$U55),Item!$D:$E,2,FALSE),"")</f>
        <v/>
      </c>
      <c r="AJ55" s="3" t="str">
        <f>IF(AI55&gt;0,VLOOKUP($G55&amp;$L55&amp;$Q55&amp;$V55,Item!$G:$H,2,FALSE),"")</f>
        <v/>
      </c>
      <c r="AK55" s="3" t="str">
        <f>IF($AI55&gt;0,VLOOKUP(MAX($F55,$K55,$P55,$U55),Item!$D:$E,2,FALSE),"")</f>
        <v/>
      </c>
      <c r="AP55" s="9" t="str">
        <f>IF($AL55+$AM55+$AN55+$AO55&gt;0,VLOOKUP($G55,Item!$G:$H,2,FALSE),"")</f>
        <v/>
      </c>
      <c r="AQ55" s="9" t="str">
        <f>IF($AL55+$AM55+$AN55+$AO55&gt;0,VLOOKUP($F55,Item!$A:$B,2,FALSE),"")</f>
        <v/>
      </c>
      <c r="AS55" s="3" t="str">
        <f>IF($AR55&gt;0,VLOOKUP($G55&amp;$L55&amp;$Q55&amp;$V55,Item!$G:$H,2,FALSE),"")</f>
        <v/>
      </c>
      <c r="AT55" s="3" t="str">
        <f>IF($AR55&gt;0,VLOOKUP(MAX($F55,$K55,$P55,$U55),Item!$D:$E,2,FALSE),"")</f>
        <v/>
      </c>
      <c r="AV55" s="3" t="str">
        <f>IF($AU55&gt;0,VLOOKUP($G55&amp;$L55&amp;$Q55&amp;$V55,Item!$G:$H,2,FALSE),"")</f>
        <v/>
      </c>
      <c r="AW55" s="3" t="str">
        <f>IF($AU55&gt;0,VLOOKUP(MAX($F55,$K55,$P55,$U55),Item!$D:$E,2,FALSE),"")</f>
        <v/>
      </c>
      <c r="AY55" s="3" t="str">
        <f>IF($AX55&gt;0,VLOOKUP($G55&amp;$L55&amp;$Q55&amp;$V55,Item!$G:$H,2,FALSE),"")</f>
        <v/>
      </c>
      <c r="AZ55" s="3" t="str">
        <f>IF($AX55&gt;0,VLOOKUP(MAX($F55,$K55,$P55,$U55),Item!$D:$E,2,FALSE),"")</f>
        <v/>
      </c>
      <c r="BA55" s="28" t="str">
        <f t="shared" si="4"/>
        <v xml:space="preserve"> </v>
      </c>
    </row>
    <row r="56" spans="1:53">
      <c r="A56" s="8">
        <v>50</v>
      </c>
      <c r="E56" s="21"/>
      <c r="F56" s="3" t="str">
        <f t="shared" si="0"/>
        <v/>
      </c>
      <c r="J56" s="21"/>
      <c r="K56" s="3" t="str">
        <f t="shared" si="1"/>
        <v/>
      </c>
      <c r="O56" s="21"/>
      <c r="P56" s="3" t="str">
        <f t="shared" si="2"/>
        <v/>
      </c>
      <c r="T56" s="21"/>
      <c r="U56" s="3" t="str">
        <f t="shared" si="3"/>
        <v/>
      </c>
      <c r="AA56" s="9" t="str">
        <f>IF($W56+$X56+$Y56+$Z56&gt;0,VLOOKUP($G56,Item!$G:$H,2,FALSE),"")</f>
        <v/>
      </c>
      <c r="AB56" s="9" t="str">
        <f>IF($W56+$X56+$Y56+$Z56&gt;0,VLOOKUP($F56,Item!$A:$B,2,FALSE),"")</f>
        <v/>
      </c>
      <c r="AD56" s="3" t="str">
        <f>IF($AC56&gt;0,VLOOKUP($G56&amp;$L56&amp;$Q56&amp;$V56,Item!$G:$H,2,FALSE),"")</f>
        <v/>
      </c>
      <c r="AE56" s="3" t="str">
        <f>IF($AC56&gt;0,VLOOKUP(MAX($F56,$K56,$P56,$U56),Item!$D:$E,2,FALSE),"")</f>
        <v/>
      </c>
      <c r="AG56" s="3" t="str">
        <f>IF($AF56&gt;0,VLOOKUP($G56&amp;$L56&amp;$Q56&amp;$V56,Item!$G:$H,2,FALSE)," ")</f>
        <v xml:space="preserve"> </v>
      </c>
      <c r="AH56" s="3" t="str">
        <f>IF($AF56&gt;0,VLOOKUP(MAX($F56,$K56,$P56,$U56),Item!$D:$E,2,FALSE),"")</f>
        <v/>
      </c>
      <c r="AJ56" s="3" t="str">
        <f>IF(AI56&gt;0,VLOOKUP($G56&amp;$L56&amp;$Q56&amp;$V56,Item!$G:$H,2,FALSE),"")</f>
        <v/>
      </c>
      <c r="AK56" s="3" t="str">
        <f>IF($AI56&gt;0,VLOOKUP(MAX($F56,$K56,$P56,$U56),Item!$D:$E,2,FALSE),"")</f>
        <v/>
      </c>
      <c r="AP56" s="9" t="str">
        <f>IF($AL56+$AM56+$AN56+$AO56&gt;0,VLOOKUP($G56,Item!$G:$H,2,FALSE),"")</f>
        <v/>
      </c>
      <c r="AQ56" s="9" t="str">
        <f>IF($AL56+$AM56+$AN56+$AO56&gt;0,VLOOKUP($F56,Item!$A:$B,2,FALSE),"")</f>
        <v/>
      </c>
      <c r="AS56" s="3" t="str">
        <f>IF($AR56&gt;0,VLOOKUP($G56&amp;$L56&amp;$Q56&amp;$V56,Item!$G:$H,2,FALSE),"")</f>
        <v/>
      </c>
      <c r="AT56" s="3" t="str">
        <f>IF($AR56&gt;0,VLOOKUP(MAX($F56,$K56,$P56,$U56),Item!$D:$E,2,FALSE),"")</f>
        <v/>
      </c>
      <c r="AV56" s="3" t="str">
        <f>IF($AU56&gt;0,VLOOKUP($G56&amp;$L56&amp;$Q56&amp;$V56,Item!$G:$H,2,FALSE),"")</f>
        <v/>
      </c>
      <c r="AW56" s="3" t="str">
        <f>IF($AU56&gt;0,VLOOKUP(MAX($F56,$K56,$P56,$U56),Item!$D:$E,2,FALSE),"")</f>
        <v/>
      </c>
      <c r="AY56" s="3" t="str">
        <f>IF($AX56&gt;0,VLOOKUP($G56&amp;$L56&amp;$Q56&amp;$V56,Item!$G:$H,2,FALSE),"")</f>
        <v/>
      </c>
      <c r="AZ56" s="3" t="str">
        <f>IF($AX56&gt;0,VLOOKUP(MAX($F56,$K56,$P56,$U56),Item!$D:$E,2,FALSE),"")</f>
        <v/>
      </c>
      <c r="BA56" s="28" t="str">
        <f t="shared" si="4"/>
        <v xml:space="preserve"> </v>
      </c>
    </row>
    <row r="57" spans="1:53">
      <c r="A57" s="8">
        <v>51</v>
      </c>
      <c r="E57" s="21"/>
      <c r="F57" s="3" t="str">
        <f t="shared" si="0"/>
        <v/>
      </c>
      <c r="J57" s="21"/>
      <c r="K57" s="3" t="str">
        <f t="shared" si="1"/>
        <v/>
      </c>
      <c r="O57" s="21"/>
      <c r="P57" s="3" t="str">
        <f t="shared" si="2"/>
        <v/>
      </c>
      <c r="T57" s="21"/>
      <c r="U57" s="3" t="str">
        <f t="shared" si="3"/>
        <v/>
      </c>
      <c r="AA57" s="9" t="str">
        <f>IF($W57+$X57+$Y57+$Z57&gt;0,VLOOKUP($G57,Item!$G:$H,2,FALSE),"")</f>
        <v/>
      </c>
      <c r="AB57" s="9" t="str">
        <f>IF($W57+$X57+$Y57+$Z57&gt;0,VLOOKUP($F57,Item!$A:$B,2,FALSE),"")</f>
        <v/>
      </c>
      <c r="AD57" s="3" t="str">
        <f>IF($AC57&gt;0,VLOOKUP($G57&amp;$L57&amp;$Q57&amp;$V57,Item!$G:$H,2,FALSE),"")</f>
        <v/>
      </c>
      <c r="AE57" s="3" t="str">
        <f>IF($AC57&gt;0,VLOOKUP(MAX($F57,$K57,$P57,$U57),Item!$D:$E,2,FALSE),"")</f>
        <v/>
      </c>
      <c r="AG57" s="3" t="str">
        <f>IF($AF57&gt;0,VLOOKUP($G57&amp;$L57&amp;$Q57&amp;$V57,Item!$G:$H,2,FALSE)," ")</f>
        <v xml:space="preserve"> </v>
      </c>
      <c r="AH57" s="3" t="str">
        <f>IF($AF57&gt;0,VLOOKUP(MAX($F57,$K57,$P57,$U57),Item!$D:$E,2,FALSE),"")</f>
        <v/>
      </c>
      <c r="AJ57" s="3" t="str">
        <f>IF(AI57&gt;0,VLOOKUP($G57&amp;$L57&amp;$Q57&amp;$V57,Item!$G:$H,2,FALSE),"")</f>
        <v/>
      </c>
      <c r="AK57" s="3" t="str">
        <f>IF($AI57&gt;0,VLOOKUP(MAX($F57,$K57,$P57,$U57),Item!$D:$E,2,FALSE),"")</f>
        <v/>
      </c>
      <c r="AP57" s="9" t="str">
        <f>IF($AL57+$AM57+$AN57+$AO57&gt;0,VLOOKUP($G57,Item!$G:$H,2,FALSE),"")</f>
        <v/>
      </c>
      <c r="AQ57" s="9" t="str">
        <f>IF($AL57+$AM57+$AN57+$AO57&gt;0,VLOOKUP($F57,Item!$A:$B,2,FALSE),"")</f>
        <v/>
      </c>
      <c r="AS57" s="3" t="str">
        <f>IF($AR57&gt;0,VLOOKUP($G57&amp;$L57&amp;$Q57&amp;$V57,Item!$G:$H,2,FALSE),"")</f>
        <v/>
      </c>
      <c r="AT57" s="3" t="str">
        <f>IF($AR57&gt;0,VLOOKUP(MAX($F57,$K57,$P57,$U57),Item!$D:$E,2,FALSE),"")</f>
        <v/>
      </c>
      <c r="AV57" s="3" t="str">
        <f>IF($AU57&gt;0,VLOOKUP($G57&amp;$L57&amp;$Q57&amp;$V57,Item!$G:$H,2,FALSE),"")</f>
        <v/>
      </c>
      <c r="AW57" s="3" t="str">
        <f>IF($AU57&gt;0,VLOOKUP(MAX($F57,$K57,$P57,$U57),Item!$D:$E,2,FALSE),"")</f>
        <v/>
      </c>
      <c r="AY57" s="3" t="str">
        <f>IF($AX57&gt;0,VLOOKUP($G57&amp;$L57&amp;$Q57&amp;$V57,Item!$G:$H,2,FALSE),"")</f>
        <v/>
      </c>
      <c r="AZ57" s="3" t="str">
        <f>IF($AX57&gt;0,VLOOKUP(MAX($F57,$K57,$P57,$U57),Item!$D:$E,2,FALSE),"")</f>
        <v/>
      </c>
      <c r="BA57" s="28" t="str">
        <f t="shared" si="4"/>
        <v xml:space="preserve"> </v>
      </c>
    </row>
    <row r="58" spans="1:53">
      <c r="A58" s="8">
        <v>52</v>
      </c>
      <c r="E58" s="21"/>
      <c r="F58" s="3" t="str">
        <f t="shared" si="0"/>
        <v/>
      </c>
      <c r="J58" s="21"/>
      <c r="K58" s="3" t="str">
        <f t="shared" si="1"/>
        <v/>
      </c>
      <c r="O58" s="21"/>
      <c r="P58" s="3" t="str">
        <f t="shared" si="2"/>
        <v/>
      </c>
      <c r="T58" s="21"/>
      <c r="U58" s="3" t="str">
        <f t="shared" si="3"/>
        <v/>
      </c>
      <c r="AA58" s="9" t="str">
        <f>IF($W58+$X58+$Y58+$Z58&gt;0,VLOOKUP($G58,Item!$G:$H,2,FALSE),"")</f>
        <v/>
      </c>
      <c r="AB58" s="9" t="str">
        <f>IF($W58+$X58+$Y58+$Z58&gt;0,VLOOKUP($F58,Item!$A:$B,2,FALSE),"")</f>
        <v/>
      </c>
      <c r="AD58" s="3" t="str">
        <f>IF($AC58&gt;0,VLOOKUP($G58&amp;$L58&amp;$Q58&amp;$V58,Item!$G:$H,2,FALSE),"")</f>
        <v/>
      </c>
      <c r="AE58" s="3" t="str">
        <f>IF($AC58&gt;0,VLOOKUP(MAX($F58,$K58,$P58,$U58),Item!$D:$E,2,FALSE),"")</f>
        <v/>
      </c>
      <c r="AG58" s="3" t="str">
        <f>IF($AF58&gt;0,VLOOKUP($G58&amp;$L58&amp;$Q58&amp;$V58,Item!$G:$H,2,FALSE)," ")</f>
        <v xml:space="preserve"> </v>
      </c>
      <c r="AH58" s="3" t="str">
        <f>IF($AF58&gt;0,VLOOKUP(MAX($F58,$K58,$P58,$U58),Item!$D:$E,2,FALSE),"")</f>
        <v/>
      </c>
      <c r="AJ58" s="3" t="str">
        <f>IF(AI58&gt;0,VLOOKUP($G58&amp;$L58&amp;$Q58&amp;$V58,Item!$G:$H,2,FALSE),"")</f>
        <v/>
      </c>
      <c r="AK58" s="3" t="str">
        <f>IF($AI58&gt;0,VLOOKUP(MAX($F58,$K58,$P58,$U58),Item!$D:$E,2,FALSE),"")</f>
        <v/>
      </c>
      <c r="AP58" s="9" t="str">
        <f>IF($AL58+$AM58+$AN58+$AO58&gt;0,VLOOKUP($G58,Item!$G:$H,2,FALSE),"")</f>
        <v/>
      </c>
      <c r="AQ58" s="9" t="str">
        <f>IF($AL58+$AM58+$AN58+$AO58&gt;0,VLOOKUP($F58,Item!$A:$B,2,FALSE),"")</f>
        <v/>
      </c>
      <c r="AS58" s="3" t="str">
        <f>IF($AR58&gt;0,VLOOKUP($G58&amp;$L58&amp;$Q58&amp;$V58,Item!$G:$H,2,FALSE),"")</f>
        <v/>
      </c>
      <c r="AT58" s="3" t="str">
        <f>IF($AR58&gt;0,VLOOKUP(MAX($F58,$K58,$P58,$U58),Item!$D:$E,2,FALSE),"")</f>
        <v/>
      </c>
      <c r="AV58" s="3" t="str">
        <f>IF($AU58&gt;0,VLOOKUP($G58&amp;$L58&amp;$Q58&amp;$V58,Item!$G:$H,2,FALSE),"")</f>
        <v/>
      </c>
      <c r="AW58" s="3" t="str">
        <f>IF($AU58&gt;0,VLOOKUP(MAX($F58,$K58,$P58,$U58),Item!$D:$E,2,FALSE),"")</f>
        <v/>
      </c>
      <c r="AY58" s="3" t="str">
        <f>IF($AX58&gt;0,VLOOKUP($G58&amp;$L58&amp;$Q58&amp;$V58,Item!$G:$H,2,FALSE),"")</f>
        <v/>
      </c>
      <c r="AZ58" s="3" t="str">
        <f>IF($AX58&gt;0,VLOOKUP(MAX($F58,$K58,$P58,$U58),Item!$D:$E,2,FALSE),"")</f>
        <v/>
      </c>
      <c r="BA58" s="28" t="str">
        <f t="shared" si="4"/>
        <v xml:space="preserve"> </v>
      </c>
    </row>
    <row r="59" spans="1:53">
      <c r="A59" s="8">
        <v>53</v>
      </c>
      <c r="E59" s="21"/>
      <c r="F59" s="3" t="str">
        <f t="shared" si="0"/>
        <v/>
      </c>
      <c r="J59" s="21"/>
      <c r="K59" s="3" t="str">
        <f t="shared" si="1"/>
        <v/>
      </c>
      <c r="O59" s="21"/>
      <c r="P59" s="3" t="str">
        <f t="shared" si="2"/>
        <v/>
      </c>
      <c r="T59" s="21"/>
      <c r="U59" s="3" t="str">
        <f t="shared" si="3"/>
        <v/>
      </c>
      <c r="AA59" s="9" t="str">
        <f>IF($W59+$X59+$Y59+$Z59&gt;0,VLOOKUP($G59,Item!$G:$H,2,FALSE),"")</f>
        <v/>
      </c>
      <c r="AB59" s="9" t="str">
        <f>IF($W59+$X59+$Y59+$Z59&gt;0,VLOOKUP($F59,Item!$A:$B,2,FALSE),"")</f>
        <v/>
      </c>
      <c r="AD59" s="3" t="str">
        <f>IF($AC59&gt;0,VLOOKUP($G59&amp;$L59&amp;$Q59&amp;$V59,Item!$G:$H,2,FALSE),"")</f>
        <v/>
      </c>
      <c r="AE59" s="3" t="str">
        <f>IF($AC59&gt;0,VLOOKUP(MAX($F59,$K59,$P59,$U59),Item!$D:$E,2,FALSE),"")</f>
        <v/>
      </c>
      <c r="AG59" s="3" t="str">
        <f>IF($AF59&gt;0,VLOOKUP($G59&amp;$L59&amp;$Q59&amp;$V59,Item!$G:$H,2,FALSE)," ")</f>
        <v xml:space="preserve"> </v>
      </c>
      <c r="AH59" s="3" t="str">
        <f>IF($AF59&gt;0,VLOOKUP(MAX($F59,$K59,$P59,$U59),Item!$D:$E,2,FALSE),"")</f>
        <v/>
      </c>
      <c r="AJ59" s="3" t="str">
        <f>IF(AI59&gt;0,VLOOKUP($G59&amp;$L59&amp;$Q59&amp;$V59,Item!$G:$H,2,FALSE),"")</f>
        <v/>
      </c>
      <c r="AK59" s="3" t="str">
        <f>IF($AI59&gt;0,VLOOKUP(MAX($F59,$K59,$P59,$U59),Item!$D:$E,2,FALSE),"")</f>
        <v/>
      </c>
      <c r="AP59" s="9" t="str">
        <f>IF($AL59+$AM59+$AN59+$AO59&gt;0,VLOOKUP($G59,Item!$G:$H,2,FALSE),"")</f>
        <v/>
      </c>
      <c r="AQ59" s="9" t="str">
        <f>IF($AL59+$AM59+$AN59+$AO59&gt;0,VLOOKUP($F59,Item!$A:$B,2,FALSE),"")</f>
        <v/>
      </c>
      <c r="AS59" s="3" t="str">
        <f>IF($AR59&gt;0,VLOOKUP($G59&amp;$L59&amp;$Q59&amp;$V59,Item!$G:$H,2,FALSE),"")</f>
        <v/>
      </c>
      <c r="AT59" s="3" t="str">
        <f>IF($AR59&gt;0,VLOOKUP(MAX($F59,$K59,$P59,$U59),Item!$D:$E,2,FALSE),"")</f>
        <v/>
      </c>
      <c r="AV59" s="3" t="str">
        <f>IF($AU59&gt;0,VLOOKUP($G59&amp;$L59&amp;$Q59&amp;$V59,Item!$G:$H,2,FALSE),"")</f>
        <v/>
      </c>
      <c r="AW59" s="3" t="str">
        <f>IF($AU59&gt;0,VLOOKUP(MAX($F59,$K59,$P59,$U59),Item!$D:$E,2,FALSE),"")</f>
        <v/>
      </c>
      <c r="AY59" s="3" t="str">
        <f>IF($AX59&gt;0,VLOOKUP($G59&amp;$L59&amp;$Q59&amp;$V59,Item!$G:$H,2,FALSE),"")</f>
        <v/>
      </c>
      <c r="AZ59" s="3" t="str">
        <f>IF($AX59&gt;0,VLOOKUP(MAX($F59,$K59,$P59,$U59),Item!$D:$E,2,FALSE),"")</f>
        <v/>
      </c>
      <c r="BA59" s="28" t="str">
        <f t="shared" si="4"/>
        <v xml:space="preserve"> </v>
      </c>
    </row>
    <row r="60" spans="1:53">
      <c r="A60" s="8">
        <v>54</v>
      </c>
      <c r="E60" s="21"/>
      <c r="F60" s="3" t="str">
        <f t="shared" si="0"/>
        <v/>
      </c>
      <c r="J60" s="21"/>
      <c r="K60" s="3" t="str">
        <f t="shared" si="1"/>
        <v/>
      </c>
      <c r="O60" s="21"/>
      <c r="P60" s="3" t="str">
        <f t="shared" si="2"/>
        <v/>
      </c>
      <c r="T60" s="21"/>
      <c r="U60" s="3" t="str">
        <f t="shared" si="3"/>
        <v/>
      </c>
      <c r="AA60" s="9" t="str">
        <f>IF($W60+$X60+$Y60+$Z60&gt;0,VLOOKUP($G60,Item!$G:$H,2,FALSE),"")</f>
        <v/>
      </c>
      <c r="AB60" s="9" t="str">
        <f>IF($W60+$X60+$Y60+$Z60&gt;0,VLOOKUP($F60,Item!$A:$B,2,FALSE),"")</f>
        <v/>
      </c>
      <c r="AD60" s="3" t="str">
        <f>IF($AC60&gt;0,VLOOKUP($G60&amp;$L60&amp;$Q60&amp;$V60,Item!$G:$H,2,FALSE),"")</f>
        <v/>
      </c>
      <c r="AE60" s="3" t="str">
        <f>IF($AC60&gt;0,VLOOKUP(MAX($F60,$K60,$P60,$U60),Item!$D:$E,2,FALSE),"")</f>
        <v/>
      </c>
      <c r="AG60" s="3" t="str">
        <f>IF($AF60&gt;0,VLOOKUP($G60&amp;$L60&amp;$Q60&amp;$V60,Item!$G:$H,2,FALSE)," ")</f>
        <v xml:space="preserve"> </v>
      </c>
      <c r="AH60" s="3" t="str">
        <f>IF($AF60&gt;0,VLOOKUP(MAX($F60,$K60,$P60,$U60),Item!$D:$E,2,FALSE),"")</f>
        <v/>
      </c>
      <c r="AJ60" s="3" t="str">
        <f>IF(AI60&gt;0,VLOOKUP($G60&amp;$L60&amp;$Q60&amp;$V60,Item!$G:$H,2,FALSE),"")</f>
        <v/>
      </c>
      <c r="AK60" s="3" t="str">
        <f>IF($AI60&gt;0,VLOOKUP(MAX($F60,$K60,$P60,$U60),Item!$D:$E,2,FALSE),"")</f>
        <v/>
      </c>
      <c r="AP60" s="9" t="str">
        <f>IF($AL60+$AM60+$AN60+$AO60&gt;0,VLOOKUP($G60,Item!$G:$H,2,FALSE),"")</f>
        <v/>
      </c>
      <c r="AQ60" s="9" t="str">
        <f>IF($AL60+$AM60+$AN60+$AO60&gt;0,VLOOKUP($F60,Item!$A:$B,2,FALSE),"")</f>
        <v/>
      </c>
      <c r="AS60" s="3" t="str">
        <f>IF($AR60&gt;0,VLOOKUP($G60&amp;$L60&amp;$Q60&amp;$V60,Item!$G:$H,2,FALSE),"")</f>
        <v/>
      </c>
      <c r="AT60" s="3" t="str">
        <f>IF($AR60&gt;0,VLOOKUP(MAX($F60,$K60,$P60,$U60),Item!$D:$E,2,FALSE),"")</f>
        <v/>
      </c>
      <c r="AV60" s="3" t="str">
        <f>IF($AU60&gt;0,VLOOKUP($G60&amp;$L60&amp;$Q60&amp;$V60,Item!$G:$H,2,FALSE),"")</f>
        <v/>
      </c>
      <c r="AW60" s="3" t="str">
        <f>IF($AU60&gt;0,VLOOKUP(MAX($F60,$K60,$P60,$U60),Item!$D:$E,2,FALSE),"")</f>
        <v/>
      </c>
      <c r="AY60" s="3" t="str">
        <f>IF($AX60&gt;0,VLOOKUP($G60&amp;$L60&amp;$Q60&amp;$V60,Item!$G:$H,2,FALSE),"")</f>
        <v/>
      </c>
      <c r="AZ60" s="3" t="str">
        <f>IF($AX60&gt;0,VLOOKUP(MAX($F60,$K60,$P60,$U60),Item!$D:$E,2,FALSE),"")</f>
        <v/>
      </c>
      <c r="BA60" s="28" t="str">
        <f t="shared" si="4"/>
        <v xml:space="preserve"> </v>
      </c>
    </row>
    <row r="61" spans="1:53">
      <c r="A61" s="8">
        <v>55</v>
      </c>
      <c r="E61" s="21"/>
      <c r="F61" s="3" t="str">
        <f t="shared" si="0"/>
        <v/>
      </c>
      <c r="J61" s="21"/>
      <c r="K61" s="3" t="str">
        <f t="shared" si="1"/>
        <v/>
      </c>
      <c r="O61" s="21"/>
      <c r="P61" s="3" t="str">
        <f t="shared" si="2"/>
        <v/>
      </c>
      <c r="T61" s="21"/>
      <c r="U61" s="3" t="str">
        <f t="shared" si="3"/>
        <v/>
      </c>
      <c r="AA61" s="9" t="str">
        <f>IF($W61+$X61+$Y61+$Z61&gt;0,VLOOKUP($G61,Item!$G:$H,2,FALSE),"")</f>
        <v/>
      </c>
      <c r="AB61" s="9" t="str">
        <f>IF($W61+$X61+$Y61+$Z61&gt;0,VLOOKUP($F61,Item!$A:$B,2,FALSE),"")</f>
        <v/>
      </c>
      <c r="AD61" s="3" t="str">
        <f>IF($AC61&gt;0,VLOOKUP($G61&amp;$L61&amp;$Q61&amp;$V61,Item!$G:$H,2,FALSE),"")</f>
        <v/>
      </c>
      <c r="AE61" s="3" t="str">
        <f>IF($AC61&gt;0,VLOOKUP(MAX($F61,$K61,$P61,$U61),Item!$D:$E,2,FALSE),"")</f>
        <v/>
      </c>
      <c r="AG61" s="3" t="str">
        <f>IF($AF61&gt;0,VLOOKUP($G61&amp;$L61&amp;$Q61&amp;$V61,Item!$G:$H,2,FALSE)," ")</f>
        <v xml:space="preserve"> </v>
      </c>
      <c r="AH61" s="3" t="str">
        <f>IF($AF61&gt;0,VLOOKUP(MAX($F61,$K61,$P61,$U61),Item!$D:$E,2,FALSE),"")</f>
        <v/>
      </c>
      <c r="AJ61" s="3" t="str">
        <f>IF(AI61&gt;0,VLOOKUP($G61&amp;$L61&amp;$Q61&amp;$V61,Item!$G:$H,2,FALSE),"")</f>
        <v/>
      </c>
      <c r="AK61" s="3" t="str">
        <f>IF($AI61&gt;0,VLOOKUP(MAX($F61,$K61,$P61,$U61),Item!$D:$E,2,FALSE),"")</f>
        <v/>
      </c>
      <c r="AP61" s="9" t="str">
        <f>IF($AL61+$AM61+$AN61+$AO61&gt;0,VLOOKUP($G61,Item!$G:$H,2,FALSE),"")</f>
        <v/>
      </c>
      <c r="AQ61" s="9" t="str">
        <f>IF($AL61+$AM61+$AN61+$AO61&gt;0,VLOOKUP($F61,Item!$A:$B,2,FALSE),"")</f>
        <v/>
      </c>
      <c r="AS61" s="3" t="str">
        <f>IF($AR61&gt;0,VLOOKUP($G61&amp;$L61&amp;$Q61&amp;$V61,Item!$G:$H,2,FALSE),"")</f>
        <v/>
      </c>
      <c r="AT61" s="3" t="str">
        <f>IF($AR61&gt;0,VLOOKUP(MAX($F61,$K61,$P61,$U61),Item!$D:$E,2,FALSE),"")</f>
        <v/>
      </c>
      <c r="AV61" s="3" t="str">
        <f>IF($AU61&gt;0,VLOOKUP($G61&amp;$L61&amp;$Q61&amp;$V61,Item!$G:$H,2,FALSE),"")</f>
        <v/>
      </c>
      <c r="AW61" s="3" t="str">
        <f>IF($AU61&gt;0,VLOOKUP(MAX($F61,$K61,$P61,$U61),Item!$D:$E,2,FALSE),"")</f>
        <v/>
      </c>
      <c r="AY61" s="3" t="str">
        <f>IF($AX61&gt;0,VLOOKUP($G61&amp;$L61&amp;$Q61&amp;$V61,Item!$G:$H,2,FALSE),"")</f>
        <v/>
      </c>
      <c r="AZ61" s="3" t="str">
        <f>IF($AX61&gt;0,VLOOKUP(MAX($F61,$K61,$P61,$U61),Item!$D:$E,2,FALSE),"")</f>
        <v/>
      </c>
      <c r="BA61" s="28" t="str">
        <f t="shared" si="4"/>
        <v xml:space="preserve"> </v>
      </c>
    </row>
    <row r="62" spans="1:53">
      <c r="A62" s="8">
        <v>56</v>
      </c>
      <c r="E62" s="21"/>
      <c r="F62" s="3" t="str">
        <f t="shared" si="0"/>
        <v/>
      </c>
      <c r="J62" s="21"/>
      <c r="K62" s="3" t="str">
        <f t="shared" si="1"/>
        <v/>
      </c>
      <c r="O62" s="21"/>
      <c r="P62" s="3" t="str">
        <f t="shared" si="2"/>
        <v/>
      </c>
      <c r="T62" s="21"/>
      <c r="U62" s="3" t="str">
        <f t="shared" si="3"/>
        <v/>
      </c>
      <c r="AA62" s="9" t="str">
        <f>IF($W62+$X62+$Y62+$Z62&gt;0,VLOOKUP($G62,Item!$G:$H,2,FALSE),"")</f>
        <v/>
      </c>
      <c r="AB62" s="9" t="str">
        <f>IF($W62+$X62+$Y62+$Z62&gt;0,VLOOKUP($F62,Item!$A:$B,2,FALSE),"")</f>
        <v/>
      </c>
      <c r="AD62" s="3" t="str">
        <f>IF($AC62&gt;0,VLOOKUP($G62&amp;$L62&amp;$Q62&amp;$V62,Item!$G:$H,2,FALSE),"")</f>
        <v/>
      </c>
      <c r="AE62" s="3" t="str">
        <f>IF($AC62&gt;0,VLOOKUP(MAX($F62,$K62,$P62,$U62),Item!$D:$E,2,FALSE),"")</f>
        <v/>
      </c>
      <c r="AG62" s="3" t="str">
        <f>IF($AF62&gt;0,VLOOKUP($G62&amp;$L62&amp;$Q62&amp;$V62,Item!$G:$H,2,FALSE)," ")</f>
        <v xml:space="preserve"> </v>
      </c>
      <c r="AH62" s="3" t="str">
        <f>IF($AF62&gt;0,VLOOKUP(MAX($F62,$K62,$P62,$U62),Item!$D:$E,2,FALSE),"")</f>
        <v/>
      </c>
      <c r="AJ62" s="3" t="str">
        <f>IF(AI62&gt;0,VLOOKUP($G62&amp;$L62&amp;$Q62&amp;$V62,Item!$G:$H,2,FALSE),"")</f>
        <v/>
      </c>
      <c r="AK62" s="3" t="str">
        <f>IF($AI62&gt;0,VLOOKUP(MAX($F62,$K62,$P62,$U62),Item!$D:$E,2,FALSE),"")</f>
        <v/>
      </c>
      <c r="AP62" s="9" t="str">
        <f>IF($AL62+$AM62+$AN62+$AO62&gt;0,VLOOKUP($G62,Item!$G:$H,2,FALSE),"")</f>
        <v/>
      </c>
      <c r="AQ62" s="9" t="str">
        <f>IF($AL62+$AM62+$AN62+$AO62&gt;0,VLOOKUP($F62,Item!$A:$B,2,FALSE),"")</f>
        <v/>
      </c>
      <c r="AS62" s="3" t="str">
        <f>IF($AR62&gt;0,VLOOKUP($G62&amp;$L62&amp;$Q62&amp;$V62,Item!$G:$H,2,FALSE),"")</f>
        <v/>
      </c>
      <c r="AT62" s="3" t="str">
        <f>IF($AR62&gt;0,VLOOKUP(MAX($F62,$K62,$P62,$U62),Item!$D:$E,2,FALSE),"")</f>
        <v/>
      </c>
      <c r="AV62" s="3" t="str">
        <f>IF($AU62&gt;0,VLOOKUP($G62&amp;$L62&amp;$Q62&amp;$V62,Item!$G:$H,2,FALSE),"")</f>
        <v/>
      </c>
      <c r="AW62" s="3" t="str">
        <f>IF($AU62&gt;0,VLOOKUP(MAX($F62,$K62,$P62,$U62),Item!$D:$E,2,FALSE),"")</f>
        <v/>
      </c>
      <c r="AY62" s="3" t="str">
        <f>IF($AX62&gt;0,VLOOKUP($G62&amp;$L62&amp;$Q62&amp;$V62,Item!$G:$H,2,FALSE),"")</f>
        <v/>
      </c>
      <c r="AZ62" s="3" t="str">
        <f>IF($AX62&gt;0,VLOOKUP(MAX($F62,$K62,$P62,$U62),Item!$D:$E,2,FALSE),"")</f>
        <v/>
      </c>
      <c r="BA62" s="28" t="str">
        <f t="shared" si="4"/>
        <v xml:space="preserve"> </v>
      </c>
    </row>
    <row r="63" spans="1:53">
      <c r="A63" s="8">
        <v>57</v>
      </c>
      <c r="E63" s="21"/>
      <c r="F63" s="3" t="str">
        <f t="shared" si="0"/>
        <v/>
      </c>
      <c r="J63" s="21"/>
      <c r="K63" s="3" t="str">
        <f t="shared" si="1"/>
        <v/>
      </c>
      <c r="O63" s="21"/>
      <c r="P63" s="3" t="str">
        <f t="shared" si="2"/>
        <v/>
      </c>
      <c r="T63" s="21"/>
      <c r="U63" s="3" t="str">
        <f t="shared" si="3"/>
        <v/>
      </c>
      <c r="AA63" s="9" t="str">
        <f>IF($W63+$X63+$Y63+$Z63&gt;0,VLOOKUP($G63,Item!$G:$H,2,FALSE),"")</f>
        <v/>
      </c>
      <c r="AB63" s="9" t="str">
        <f>IF($W63+$X63+$Y63+$Z63&gt;0,VLOOKUP($F63,Item!$A:$B,2,FALSE),"")</f>
        <v/>
      </c>
      <c r="AD63" s="3" t="str">
        <f>IF($AC63&gt;0,VLOOKUP($G63&amp;$L63&amp;$Q63&amp;$V63,Item!$G:$H,2,FALSE),"")</f>
        <v/>
      </c>
      <c r="AE63" s="3" t="str">
        <f>IF($AC63&gt;0,VLOOKUP(MAX($F63,$K63,$P63,$U63),Item!$D:$E,2,FALSE),"")</f>
        <v/>
      </c>
      <c r="AG63" s="3" t="str">
        <f>IF($AF63&gt;0,VLOOKUP($G63&amp;$L63&amp;$Q63&amp;$V63,Item!$G:$H,2,FALSE)," ")</f>
        <v xml:space="preserve"> </v>
      </c>
      <c r="AH63" s="3" t="str">
        <f>IF($AF63&gt;0,VLOOKUP(MAX($F63,$K63,$P63,$U63),Item!$D:$E,2,FALSE),"")</f>
        <v/>
      </c>
      <c r="AJ63" s="3" t="str">
        <f>IF(AI63&gt;0,VLOOKUP($G63&amp;$L63&amp;$Q63&amp;$V63,Item!$G:$H,2,FALSE),"")</f>
        <v/>
      </c>
      <c r="AK63" s="3" t="str">
        <f>IF($AI63&gt;0,VLOOKUP(MAX($F63,$K63,$P63,$U63),Item!$D:$E,2,FALSE),"")</f>
        <v/>
      </c>
      <c r="AP63" s="9" t="str">
        <f>IF($AL63+$AM63+$AN63+$AO63&gt;0,VLOOKUP($G63,Item!$G:$H,2,FALSE),"")</f>
        <v/>
      </c>
      <c r="AQ63" s="9" t="str">
        <f>IF($AL63+$AM63+$AN63+$AO63&gt;0,VLOOKUP($F63,Item!$A:$B,2,FALSE),"")</f>
        <v/>
      </c>
      <c r="AS63" s="3" t="str">
        <f>IF($AR63&gt;0,VLOOKUP($G63&amp;$L63&amp;$Q63&amp;$V63,Item!$G:$H,2,FALSE),"")</f>
        <v/>
      </c>
      <c r="AT63" s="3" t="str">
        <f>IF($AR63&gt;0,VLOOKUP(MAX($F63,$K63,$P63,$U63),Item!$D:$E,2,FALSE),"")</f>
        <v/>
      </c>
      <c r="AV63" s="3" t="str">
        <f>IF($AU63&gt;0,VLOOKUP($G63&amp;$L63&amp;$Q63&amp;$V63,Item!$G:$H,2,FALSE),"")</f>
        <v/>
      </c>
      <c r="AW63" s="3" t="str">
        <f>IF($AU63&gt;0,VLOOKUP(MAX($F63,$K63,$P63,$U63),Item!$D:$E,2,FALSE),"")</f>
        <v/>
      </c>
      <c r="AY63" s="3" t="str">
        <f>IF($AX63&gt;0,VLOOKUP($G63&amp;$L63&amp;$Q63&amp;$V63,Item!$G:$H,2,FALSE),"")</f>
        <v/>
      </c>
      <c r="AZ63" s="3" t="str">
        <f>IF($AX63&gt;0,VLOOKUP(MAX($F63,$K63,$P63,$U63),Item!$D:$E,2,FALSE),"")</f>
        <v/>
      </c>
      <c r="BA63" s="28" t="str">
        <f t="shared" si="4"/>
        <v xml:space="preserve"> </v>
      </c>
    </row>
    <row r="64" spans="1:53">
      <c r="A64" s="8">
        <v>58</v>
      </c>
      <c r="E64" s="21"/>
      <c r="F64" s="3" t="str">
        <f t="shared" si="0"/>
        <v/>
      </c>
      <c r="J64" s="21"/>
      <c r="K64" s="3" t="str">
        <f t="shared" si="1"/>
        <v/>
      </c>
      <c r="O64" s="21"/>
      <c r="P64" s="3" t="str">
        <f t="shared" si="2"/>
        <v/>
      </c>
      <c r="T64" s="21"/>
      <c r="U64" s="3" t="str">
        <f t="shared" si="3"/>
        <v/>
      </c>
      <c r="AA64" s="9" t="str">
        <f>IF($W64+$X64+$Y64+$Z64&gt;0,VLOOKUP($G64,Item!$G:$H,2,FALSE),"")</f>
        <v/>
      </c>
      <c r="AB64" s="9" t="str">
        <f>IF($W64+$X64+$Y64+$Z64&gt;0,VLOOKUP($F64,Item!$A:$B,2,FALSE),"")</f>
        <v/>
      </c>
      <c r="AD64" s="3" t="str">
        <f>IF($AC64&gt;0,VLOOKUP($G64&amp;$L64&amp;$Q64&amp;$V64,Item!$G:$H,2,FALSE),"")</f>
        <v/>
      </c>
      <c r="AE64" s="3" t="str">
        <f>IF($AC64&gt;0,VLOOKUP(MAX($F64,$K64,$P64,$U64),Item!$D:$E,2,FALSE),"")</f>
        <v/>
      </c>
      <c r="AG64" s="3" t="str">
        <f>IF($AF64&gt;0,VLOOKUP($G64&amp;$L64&amp;$Q64&amp;$V64,Item!$G:$H,2,FALSE)," ")</f>
        <v xml:space="preserve"> </v>
      </c>
      <c r="AH64" s="3" t="str">
        <f>IF($AF64&gt;0,VLOOKUP(MAX($F64,$K64,$P64,$U64),Item!$D:$E,2,FALSE),"")</f>
        <v/>
      </c>
      <c r="AJ64" s="3" t="str">
        <f>IF(AI64&gt;0,VLOOKUP($G64&amp;$L64&amp;$Q64&amp;$V64,Item!$G:$H,2,FALSE),"")</f>
        <v/>
      </c>
      <c r="AK64" s="3" t="str">
        <f>IF($AI64&gt;0,VLOOKUP(MAX($F64,$K64,$P64,$U64),Item!$D:$E,2,FALSE),"")</f>
        <v/>
      </c>
      <c r="AP64" s="9" t="str">
        <f>IF($AL64+$AM64+$AN64+$AO64&gt;0,VLOOKUP($G64,Item!$G:$H,2,FALSE),"")</f>
        <v/>
      </c>
      <c r="AQ64" s="9" t="str">
        <f>IF($AL64+$AM64+$AN64+$AO64&gt;0,VLOOKUP($F64,Item!$A:$B,2,FALSE),"")</f>
        <v/>
      </c>
      <c r="AS64" s="3" t="str">
        <f>IF($AR64&gt;0,VLOOKUP($G64&amp;$L64&amp;$Q64&amp;$V64,Item!$G:$H,2,FALSE),"")</f>
        <v/>
      </c>
      <c r="AT64" s="3" t="str">
        <f>IF($AR64&gt;0,VLOOKUP(MAX($F64,$K64,$P64,$U64),Item!$D:$E,2,FALSE),"")</f>
        <v/>
      </c>
      <c r="AV64" s="3" t="str">
        <f>IF($AU64&gt;0,VLOOKUP($G64&amp;$L64&amp;$Q64&amp;$V64,Item!$G:$H,2,FALSE),"")</f>
        <v/>
      </c>
      <c r="AW64" s="3" t="str">
        <f>IF($AU64&gt;0,VLOOKUP(MAX($F64,$K64,$P64,$U64),Item!$D:$E,2,FALSE),"")</f>
        <v/>
      </c>
      <c r="AY64" s="3" t="str">
        <f>IF($AX64&gt;0,VLOOKUP($G64&amp;$L64&amp;$Q64&amp;$V64,Item!$G:$H,2,FALSE),"")</f>
        <v/>
      </c>
      <c r="AZ64" s="3" t="str">
        <f>IF($AX64&gt;0,VLOOKUP(MAX($F64,$K64,$P64,$U64),Item!$D:$E,2,FALSE),"")</f>
        <v/>
      </c>
      <c r="BA64" s="28" t="str">
        <f t="shared" si="4"/>
        <v xml:space="preserve"> </v>
      </c>
    </row>
    <row r="65" spans="1:53">
      <c r="A65" s="8">
        <v>59</v>
      </c>
      <c r="E65" s="21"/>
      <c r="F65" s="3" t="str">
        <f t="shared" si="0"/>
        <v/>
      </c>
      <c r="J65" s="21"/>
      <c r="K65" s="3" t="str">
        <f t="shared" si="1"/>
        <v/>
      </c>
      <c r="O65" s="21"/>
      <c r="P65" s="3" t="str">
        <f t="shared" si="2"/>
        <v/>
      </c>
      <c r="T65" s="21"/>
      <c r="U65" s="3" t="str">
        <f t="shared" si="3"/>
        <v/>
      </c>
      <c r="AA65" s="9" t="str">
        <f>IF($W65+$X65+$Y65+$Z65&gt;0,VLOOKUP($G65,Item!$G:$H,2,FALSE),"")</f>
        <v/>
      </c>
      <c r="AB65" s="9" t="str">
        <f>IF($W65+$X65+$Y65+$Z65&gt;0,VLOOKUP($F65,Item!$A:$B,2,FALSE),"")</f>
        <v/>
      </c>
      <c r="AD65" s="3" t="str">
        <f>IF($AC65&gt;0,VLOOKUP($G65&amp;$L65&amp;$Q65&amp;$V65,Item!$G:$H,2,FALSE),"")</f>
        <v/>
      </c>
      <c r="AE65" s="3" t="str">
        <f>IF($AC65&gt;0,VLOOKUP(MAX($F65,$K65,$P65,$U65),Item!$D:$E,2,FALSE),"")</f>
        <v/>
      </c>
      <c r="AG65" s="3" t="str">
        <f>IF($AF65&gt;0,VLOOKUP($G65&amp;$L65&amp;$Q65&amp;$V65,Item!$G:$H,2,FALSE)," ")</f>
        <v xml:space="preserve"> </v>
      </c>
      <c r="AH65" s="3" t="str">
        <f>IF($AF65&gt;0,VLOOKUP(MAX($F65,$K65,$P65,$U65),Item!$D:$E,2,FALSE),"")</f>
        <v/>
      </c>
      <c r="AJ65" s="3" t="str">
        <f>IF(AI65&gt;0,VLOOKUP($G65&amp;$L65&amp;$Q65&amp;$V65,Item!$G:$H,2,FALSE),"")</f>
        <v/>
      </c>
      <c r="AK65" s="3" t="str">
        <f>IF($AI65&gt;0,VLOOKUP(MAX($F65,$K65,$P65,$U65),Item!$D:$E,2,FALSE),"")</f>
        <v/>
      </c>
      <c r="AP65" s="9" t="str">
        <f>IF($AL65+$AM65+$AN65+$AO65&gt;0,VLOOKUP($G65,Item!$G:$H,2,FALSE),"")</f>
        <v/>
      </c>
      <c r="AQ65" s="9" t="str">
        <f>IF($AL65+$AM65+$AN65+$AO65&gt;0,VLOOKUP($F65,Item!$A:$B,2,FALSE),"")</f>
        <v/>
      </c>
      <c r="AS65" s="3" t="str">
        <f>IF($AR65&gt;0,VLOOKUP($G65&amp;$L65&amp;$Q65&amp;$V65,Item!$G:$H,2,FALSE),"")</f>
        <v/>
      </c>
      <c r="AT65" s="3" t="str">
        <f>IF($AR65&gt;0,VLOOKUP(MAX($F65,$K65,$P65,$U65),Item!$D:$E,2,FALSE),"")</f>
        <v/>
      </c>
      <c r="AV65" s="3" t="str">
        <f>IF($AU65&gt;0,VLOOKUP($G65&amp;$L65&amp;$Q65&amp;$V65,Item!$G:$H,2,FALSE),"")</f>
        <v/>
      </c>
      <c r="AW65" s="3" t="str">
        <f>IF($AU65&gt;0,VLOOKUP(MAX($F65,$K65,$P65,$U65),Item!$D:$E,2,FALSE),"")</f>
        <v/>
      </c>
      <c r="AY65" s="3" t="str">
        <f>IF($AX65&gt;0,VLOOKUP($G65&amp;$L65&amp;$Q65&amp;$V65,Item!$G:$H,2,FALSE),"")</f>
        <v/>
      </c>
      <c r="AZ65" s="3" t="str">
        <f>IF($AX65&gt;0,VLOOKUP(MAX($F65,$K65,$P65,$U65),Item!$D:$E,2,FALSE),"")</f>
        <v/>
      </c>
      <c r="BA65" s="28" t="str">
        <f t="shared" si="4"/>
        <v xml:space="preserve"> </v>
      </c>
    </row>
    <row r="66" spans="1:53">
      <c r="A66" s="8">
        <v>60</v>
      </c>
      <c r="E66" s="21"/>
      <c r="F66" s="3" t="str">
        <f t="shared" si="0"/>
        <v/>
      </c>
      <c r="J66" s="21"/>
      <c r="K66" s="3" t="str">
        <f t="shared" si="1"/>
        <v/>
      </c>
      <c r="O66" s="21"/>
      <c r="P66" s="3" t="str">
        <f t="shared" si="2"/>
        <v/>
      </c>
      <c r="T66" s="21"/>
      <c r="U66" s="3" t="str">
        <f t="shared" si="3"/>
        <v/>
      </c>
      <c r="AA66" s="9" t="str">
        <f>IF($W66+$X66+$Y66+$Z66&gt;0,VLOOKUP($G66,Item!$G:$H,2,FALSE),"")</f>
        <v/>
      </c>
      <c r="AB66" s="9" t="str">
        <f>IF($W66+$X66+$Y66+$Z66&gt;0,VLOOKUP($F66,Item!$A:$B,2,FALSE),"")</f>
        <v/>
      </c>
      <c r="AD66" s="3" t="str">
        <f>IF($AC66&gt;0,VLOOKUP($G66&amp;$L66&amp;$Q66&amp;$V66,Item!$G:$H,2,FALSE),"")</f>
        <v/>
      </c>
      <c r="AE66" s="3" t="str">
        <f>IF($AC66&gt;0,VLOOKUP(MAX($F66,$K66,$P66,$U66),Item!$D:$E,2,FALSE),"")</f>
        <v/>
      </c>
      <c r="AG66" s="3" t="str">
        <f>IF($AF66&gt;0,VLOOKUP($G66&amp;$L66&amp;$Q66&amp;$V66,Item!$G:$H,2,FALSE)," ")</f>
        <v xml:space="preserve"> </v>
      </c>
      <c r="AH66" s="3" t="str">
        <f>IF($AF66&gt;0,VLOOKUP(MAX($F66,$K66,$P66,$U66),Item!$D:$E,2,FALSE),"")</f>
        <v/>
      </c>
      <c r="AJ66" s="3" t="str">
        <f>IF(AI66&gt;0,VLOOKUP($G66&amp;$L66&amp;$Q66&amp;$V66,Item!$G:$H,2,FALSE),"")</f>
        <v/>
      </c>
      <c r="AK66" s="3" t="str">
        <f>IF($AI66&gt;0,VLOOKUP(MAX($F66,$K66,$P66,$U66),Item!$D:$E,2,FALSE),"")</f>
        <v/>
      </c>
      <c r="AP66" s="9" t="str">
        <f>IF($AL66+$AM66+$AN66+$AO66&gt;0,VLOOKUP($G66,Item!$G:$H,2,FALSE),"")</f>
        <v/>
      </c>
      <c r="AQ66" s="9" t="str">
        <f>IF($AL66+$AM66+$AN66+$AO66&gt;0,VLOOKUP($F66,Item!$A:$B,2,FALSE),"")</f>
        <v/>
      </c>
      <c r="AS66" s="3" t="str">
        <f>IF($AR66&gt;0,VLOOKUP($G66&amp;$L66&amp;$Q66&amp;$V66,Item!$G:$H,2,FALSE),"")</f>
        <v/>
      </c>
      <c r="AT66" s="3" t="str">
        <f>IF($AR66&gt;0,VLOOKUP(MAX($F66,$K66,$P66,$U66),Item!$D:$E,2,FALSE),"")</f>
        <v/>
      </c>
      <c r="AV66" s="3" t="str">
        <f>IF($AU66&gt;0,VLOOKUP($G66&amp;$L66&amp;$Q66&amp;$V66,Item!$G:$H,2,FALSE),"")</f>
        <v/>
      </c>
      <c r="AW66" s="3" t="str">
        <f>IF($AU66&gt;0,VLOOKUP(MAX($F66,$K66,$P66,$U66),Item!$D:$E,2,FALSE),"")</f>
        <v/>
      </c>
      <c r="AY66" s="3" t="str">
        <f>IF($AX66&gt;0,VLOOKUP($G66&amp;$L66&amp;$Q66&amp;$V66,Item!$G:$H,2,FALSE),"")</f>
        <v/>
      </c>
      <c r="AZ66" s="3" t="str">
        <f>IF($AX66&gt;0,VLOOKUP(MAX($F66,$K66,$P66,$U66),Item!$D:$E,2,FALSE),"")</f>
        <v/>
      </c>
      <c r="BA66" s="28" t="str">
        <f t="shared" si="4"/>
        <v xml:space="preserve"> </v>
      </c>
    </row>
    <row r="67" spans="1:53">
      <c r="A67" s="8">
        <v>61</v>
      </c>
      <c r="E67" s="21"/>
      <c r="F67" s="3" t="str">
        <f t="shared" si="0"/>
        <v/>
      </c>
      <c r="J67" s="21"/>
      <c r="K67" s="3" t="str">
        <f t="shared" si="1"/>
        <v/>
      </c>
      <c r="O67" s="21"/>
      <c r="P67" s="3" t="str">
        <f t="shared" si="2"/>
        <v/>
      </c>
      <c r="T67" s="21"/>
      <c r="U67" s="3" t="str">
        <f t="shared" si="3"/>
        <v/>
      </c>
      <c r="AA67" s="9" t="str">
        <f>IF($W67+$X67+$Y67+$Z67&gt;0,VLOOKUP($G67,Item!$G:$H,2,FALSE),"")</f>
        <v/>
      </c>
      <c r="AB67" s="9" t="str">
        <f>IF($W67+$X67+$Y67+$Z67&gt;0,VLOOKUP($F67,Item!$A:$B,2,FALSE),"")</f>
        <v/>
      </c>
      <c r="AD67" s="3" t="str">
        <f>IF($AC67&gt;0,VLOOKUP($G67&amp;$L67&amp;$Q67&amp;$V67,Item!$G:$H,2,FALSE),"")</f>
        <v/>
      </c>
      <c r="AE67" s="3" t="str">
        <f>IF($AC67&gt;0,VLOOKUP(MAX($F67,$K67,$P67,$U67),Item!$D:$E,2,FALSE),"")</f>
        <v/>
      </c>
      <c r="AG67" s="3" t="str">
        <f>IF($AF67&gt;0,VLOOKUP($G67&amp;$L67&amp;$Q67&amp;$V67,Item!$G:$H,2,FALSE)," ")</f>
        <v xml:space="preserve"> </v>
      </c>
      <c r="AH67" s="3" t="str">
        <f>IF($AF67&gt;0,VLOOKUP(MAX($F67,$K67,$P67,$U67),Item!$D:$E,2,FALSE),"")</f>
        <v/>
      </c>
      <c r="AJ67" s="3" t="str">
        <f>IF(AI67&gt;0,VLOOKUP($G67&amp;$L67&amp;$Q67&amp;$V67,Item!$G:$H,2,FALSE),"")</f>
        <v/>
      </c>
      <c r="AK67" s="3" t="str">
        <f>IF($AI67&gt;0,VLOOKUP(MAX($F67,$K67,$P67,$U67),Item!$D:$E,2,FALSE),"")</f>
        <v/>
      </c>
      <c r="AP67" s="9" t="str">
        <f>IF($AL67+$AM67+$AN67+$AO67&gt;0,VLOOKUP($G67,Item!$G:$H,2,FALSE),"")</f>
        <v/>
      </c>
      <c r="AQ67" s="9" t="str">
        <f>IF($AL67+$AM67+$AN67+$AO67&gt;0,VLOOKUP($F67,Item!$A:$B,2,FALSE),"")</f>
        <v/>
      </c>
      <c r="AS67" s="3" t="str">
        <f>IF($AR67&gt;0,VLOOKUP($G67&amp;$L67&amp;$Q67&amp;$V67,Item!$G:$H,2,FALSE),"")</f>
        <v/>
      </c>
      <c r="AT67" s="3" t="str">
        <f>IF($AR67&gt;0,VLOOKUP(MAX($F67,$K67,$P67,$U67),Item!$D:$E,2,FALSE),"")</f>
        <v/>
      </c>
      <c r="AV67" s="3" t="str">
        <f>IF($AU67&gt;0,VLOOKUP($G67&amp;$L67&amp;$Q67&amp;$V67,Item!$G:$H,2,FALSE),"")</f>
        <v/>
      </c>
      <c r="AW67" s="3" t="str">
        <f>IF($AU67&gt;0,VLOOKUP(MAX($F67,$K67,$P67,$U67),Item!$D:$E,2,FALSE),"")</f>
        <v/>
      </c>
      <c r="AY67" s="3" t="str">
        <f>IF($AX67&gt;0,VLOOKUP($G67&amp;$L67&amp;$Q67&amp;$V67,Item!$G:$H,2,FALSE),"")</f>
        <v/>
      </c>
      <c r="AZ67" s="3" t="str">
        <f>IF($AX67&gt;0,VLOOKUP(MAX($F67,$K67,$P67,$U67),Item!$D:$E,2,FALSE),"")</f>
        <v/>
      </c>
      <c r="BA67" s="28" t="str">
        <f t="shared" si="4"/>
        <v xml:space="preserve"> </v>
      </c>
    </row>
    <row r="68" spans="1:53">
      <c r="A68" s="8">
        <v>62</v>
      </c>
      <c r="E68" s="21"/>
      <c r="F68" s="3" t="str">
        <f t="shared" si="0"/>
        <v/>
      </c>
      <c r="J68" s="21"/>
      <c r="K68" s="3" t="str">
        <f t="shared" si="1"/>
        <v/>
      </c>
      <c r="O68" s="21"/>
      <c r="P68" s="3" t="str">
        <f t="shared" si="2"/>
        <v/>
      </c>
      <c r="T68" s="21"/>
      <c r="U68" s="3" t="str">
        <f t="shared" si="3"/>
        <v/>
      </c>
      <c r="AA68" s="9" t="str">
        <f>IF($W68+$X68+$Y68+$Z68&gt;0,VLOOKUP($G68,Item!$G:$H,2,FALSE),"")</f>
        <v/>
      </c>
      <c r="AB68" s="9" t="str">
        <f>IF($W68+$X68+$Y68+$Z68&gt;0,VLOOKUP($F68,Item!$A:$B,2,FALSE),"")</f>
        <v/>
      </c>
      <c r="AD68" s="3" t="str">
        <f>IF($AC68&gt;0,VLOOKUP($G68&amp;$L68&amp;$Q68&amp;$V68,Item!$G:$H,2,FALSE),"")</f>
        <v/>
      </c>
      <c r="AE68" s="3" t="str">
        <f>IF($AC68&gt;0,VLOOKUP(MAX($F68,$K68,$P68,$U68),Item!$D:$E,2,FALSE),"")</f>
        <v/>
      </c>
      <c r="AG68" s="3" t="str">
        <f>IF($AF68&gt;0,VLOOKUP($G68&amp;$L68&amp;$Q68&amp;$V68,Item!$G:$H,2,FALSE)," ")</f>
        <v xml:space="preserve"> </v>
      </c>
      <c r="AH68" s="3" t="str">
        <f>IF($AF68&gt;0,VLOOKUP(MAX($F68,$K68,$P68,$U68),Item!$D:$E,2,FALSE),"")</f>
        <v/>
      </c>
      <c r="AJ68" s="3" t="str">
        <f>IF(AI68&gt;0,VLOOKUP($G68&amp;$L68&amp;$Q68&amp;$V68,Item!$G:$H,2,FALSE),"")</f>
        <v/>
      </c>
      <c r="AK68" s="3" t="str">
        <f>IF($AI68&gt;0,VLOOKUP(MAX($F68,$K68,$P68,$U68),Item!$D:$E,2,FALSE),"")</f>
        <v/>
      </c>
      <c r="AP68" s="9" t="str">
        <f>IF($AL68+$AM68+$AN68+$AO68&gt;0,VLOOKUP($G68,Item!$G:$H,2,FALSE),"")</f>
        <v/>
      </c>
      <c r="AQ68" s="9" t="str">
        <f>IF($AL68+$AM68+$AN68+$AO68&gt;0,VLOOKUP($F68,Item!$A:$B,2,FALSE),"")</f>
        <v/>
      </c>
      <c r="AS68" s="3" t="str">
        <f>IF($AR68&gt;0,VLOOKUP($G68&amp;$L68&amp;$Q68&amp;$V68,Item!$G:$H,2,FALSE),"")</f>
        <v/>
      </c>
      <c r="AT68" s="3" t="str">
        <f>IF($AR68&gt;0,VLOOKUP(MAX($F68,$K68,$P68,$U68),Item!$D:$E,2,FALSE),"")</f>
        <v/>
      </c>
      <c r="AV68" s="3" t="str">
        <f>IF($AU68&gt;0,VLOOKUP($G68&amp;$L68&amp;$Q68&amp;$V68,Item!$G:$H,2,FALSE),"")</f>
        <v/>
      </c>
      <c r="AW68" s="3" t="str">
        <f>IF($AU68&gt;0,VLOOKUP(MAX($F68,$K68,$P68,$U68),Item!$D:$E,2,FALSE),"")</f>
        <v/>
      </c>
      <c r="AY68" s="3" t="str">
        <f>IF($AX68&gt;0,VLOOKUP($G68&amp;$L68&amp;$Q68&amp;$V68,Item!$G:$H,2,FALSE),"")</f>
        <v/>
      </c>
      <c r="AZ68" s="3" t="str">
        <f>IF($AX68&gt;0,VLOOKUP(MAX($F68,$K68,$P68,$U68),Item!$D:$E,2,FALSE),"")</f>
        <v/>
      </c>
      <c r="BA68" s="28" t="str">
        <f t="shared" si="4"/>
        <v xml:space="preserve"> </v>
      </c>
    </row>
    <row r="69" spans="1:53">
      <c r="A69" s="8">
        <v>63</v>
      </c>
      <c r="E69" s="21"/>
      <c r="F69" s="3" t="str">
        <f t="shared" si="0"/>
        <v/>
      </c>
      <c r="J69" s="21"/>
      <c r="K69" s="3" t="str">
        <f t="shared" si="1"/>
        <v/>
      </c>
      <c r="O69" s="21"/>
      <c r="P69" s="3" t="str">
        <f t="shared" si="2"/>
        <v/>
      </c>
      <c r="T69" s="21"/>
      <c r="U69" s="3" t="str">
        <f t="shared" si="3"/>
        <v/>
      </c>
      <c r="AA69" s="9" t="str">
        <f>IF($W69+$X69+$Y69+$Z69&gt;0,VLOOKUP($G69,Item!$G:$H,2,FALSE),"")</f>
        <v/>
      </c>
      <c r="AB69" s="9" t="str">
        <f>IF($W69+$X69+$Y69+$Z69&gt;0,VLOOKUP($F69,Item!$A:$B,2,FALSE),"")</f>
        <v/>
      </c>
      <c r="AD69" s="3" t="str">
        <f>IF($AC69&gt;0,VLOOKUP($G69&amp;$L69&amp;$Q69&amp;$V69,Item!$G:$H,2,FALSE),"")</f>
        <v/>
      </c>
      <c r="AE69" s="3" t="str">
        <f>IF($AC69&gt;0,VLOOKUP(MAX($F69,$K69,$P69,$U69),Item!$D:$E,2,FALSE),"")</f>
        <v/>
      </c>
      <c r="AG69" s="3" t="str">
        <f>IF($AF69&gt;0,VLOOKUP($G69&amp;$L69&amp;$Q69&amp;$V69,Item!$G:$H,2,FALSE)," ")</f>
        <v xml:space="preserve"> </v>
      </c>
      <c r="AH69" s="3" t="str">
        <f>IF($AF69&gt;0,VLOOKUP(MAX($F69,$K69,$P69,$U69),Item!$D:$E,2,FALSE),"")</f>
        <v/>
      </c>
      <c r="AJ69" s="3" t="str">
        <f>IF(AI69&gt;0,VLOOKUP($G69&amp;$L69&amp;$Q69&amp;$V69,Item!$G:$H,2,FALSE),"")</f>
        <v/>
      </c>
      <c r="AK69" s="3" t="str">
        <f>IF($AI69&gt;0,VLOOKUP(MAX($F69,$K69,$P69,$U69),Item!$D:$E,2,FALSE),"")</f>
        <v/>
      </c>
      <c r="AP69" s="9" t="str">
        <f>IF($AL69+$AM69+$AN69+$AO69&gt;0,VLOOKUP($G69,Item!$G:$H,2,FALSE),"")</f>
        <v/>
      </c>
      <c r="AQ69" s="9" t="str">
        <f>IF($AL69+$AM69+$AN69+$AO69&gt;0,VLOOKUP($F69,Item!$A:$B,2,FALSE),"")</f>
        <v/>
      </c>
      <c r="AS69" s="3" t="str">
        <f>IF($AR69&gt;0,VLOOKUP($G69&amp;$L69&amp;$Q69&amp;$V69,Item!$G:$H,2,FALSE),"")</f>
        <v/>
      </c>
      <c r="AT69" s="3" t="str">
        <f>IF($AR69&gt;0,VLOOKUP(MAX($F69,$K69,$P69,$U69),Item!$D:$E,2,FALSE),"")</f>
        <v/>
      </c>
      <c r="AV69" s="3" t="str">
        <f>IF($AU69&gt;0,VLOOKUP($G69&amp;$L69&amp;$Q69&amp;$V69,Item!$G:$H,2,FALSE),"")</f>
        <v/>
      </c>
      <c r="AW69" s="3" t="str">
        <f>IF($AU69&gt;0,VLOOKUP(MAX($F69,$K69,$P69,$U69),Item!$D:$E,2,FALSE),"")</f>
        <v/>
      </c>
      <c r="AY69" s="3" t="str">
        <f>IF($AX69&gt;0,VLOOKUP($G69&amp;$L69&amp;$Q69&amp;$V69,Item!$G:$H,2,FALSE),"")</f>
        <v/>
      </c>
      <c r="AZ69" s="3" t="str">
        <f>IF($AX69&gt;0,VLOOKUP(MAX($F69,$K69,$P69,$U69),Item!$D:$E,2,FALSE),"")</f>
        <v/>
      </c>
      <c r="BA69" s="28" t="str">
        <f t="shared" si="4"/>
        <v xml:space="preserve"> </v>
      </c>
    </row>
    <row r="70" spans="1:53">
      <c r="A70" s="8">
        <v>64</v>
      </c>
      <c r="E70" s="21"/>
      <c r="F70" s="3" t="str">
        <f t="shared" si="0"/>
        <v/>
      </c>
      <c r="J70" s="21"/>
      <c r="K70" s="3" t="str">
        <f t="shared" si="1"/>
        <v/>
      </c>
      <c r="O70" s="21"/>
      <c r="P70" s="3" t="str">
        <f t="shared" si="2"/>
        <v/>
      </c>
      <c r="T70" s="21"/>
      <c r="U70" s="3" t="str">
        <f t="shared" si="3"/>
        <v/>
      </c>
      <c r="AA70" s="9" t="str">
        <f>IF($W70+$X70+$Y70+$Z70&gt;0,VLOOKUP($G70,Item!$G:$H,2,FALSE),"")</f>
        <v/>
      </c>
      <c r="AB70" s="9" t="str">
        <f>IF($W70+$X70+$Y70+$Z70&gt;0,VLOOKUP($F70,Item!$A:$B,2,FALSE),"")</f>
        <v/>
      </c>
      <c r="AD70" s="3" t="str">
        <f>IF($AC70&gt;0,VLOOKUP($G70&amp;$L70&amp;$Q70&amp;$V70,Item!$G:$H,2,FALSE),"")</f>
        <v/>
      </c>
      <c r="AE70" s="3" t="str">
        <f>IF($AC70&gt;0,VLOOKUP(MAX($F70,$K70,$P70,$U70),Item!$D:$E,2,FALSE),"")</f>
        <v/>
      </c>
      <c r="AG70" s="3" t="str">
        <f>IF($AF70&gt;0,VLOOKUP($G70&amp;$L70&amp;$Q70&amp;$V70,Item!$G:$H,2,FALSE)," ")</f>
        <v xml:space="preserve"> </v>
      </c>
      <c r="AH70" s="3" t="str">
        <f>IF($AF70&gt;0,VLOOKUP(MAX($F70,$K70,$P70,$U70),Item!$D:$E,2,FALSE),"")</f>
        <v/>
      </c>
      <c r="AJ70" s="3" t="str">
        <f>IF(AI70&gt;0,VLOOKUP($G70&amp;$L70&amp;$Q70&amp;$V70,Item!$G:$H,2,FALSE),"")</f>
        <v/>
      </c>
      <c r="AK70" s="3" t="str">
        <f>IF($AI70&gt;0,VLOOKUP(MAX($F70,$K70,$P70,$U70),Item!$D:$E,2,FALSE),"")</f>
        <v/>
      </c>
      <c r="AP70" s="9" t="str">
        <f>IF($AL70+$AM70+$AN70+$AO70&gt;0,VLOOKUP($G70,Item!$G:$H,2,FALSE),"")</f>
        <v/>
      </c>
      <c r="AQ70" s="9" t="str">
        <f>IF($AL70+$AM70+$AN70+$AO70&gt;0,VLOOKUP($F70,Item!$A:$B,2,FALSE),"")</f>
        <v/>
      </c>
      <c r="AS70" s="3" t="str">
        <f>IF($AR70&gt;0,VLOOKUP($G70&amp;$L70&amp;$Q70&amp;$V70,Item!$G:$H,2,FALSE),"")</f>
        <v/>
      </c>
      <c r="AT70" s="3" t="str">
        <f>IF($AR70&gt;0,VLOOKUP(MAX($F70,$K70,$P70,$U70),Item!$D:$E,2,FALSE),"")</f>
        <v/>
      </c>
      <c r="AV70" s="3" t="str">
        <f>IF($AU70&gt;0,VLOOKUP($G70&amp;$L70&amp;$Q70&amp;$V70,Item!$G:$H,2,FALSE),"")</f>
        <v/>
      </c>
      <c r="AW70" s="3" t="str">
        <f>IF($AU70&gt;0,VLOOKUP(MAX($F70,$K70,$P70,$U70),Item!$D:$E,2,FALSE),"")</f>
        <v/>
      </c>
      <c r="AY70" s="3" t="str">
        <f>IF($AX70&gt;0,VLOOKUP($G70&amp;$L70&amp;$Q70&amp;$V70,Item!$G:$H,2,FALSE),"")</f>
        <v/>
      </c>
      <c r="AZ70" s="3" t="str">
        <f>IF($AX70&gt;0,VLOOKUP(MAX($F70,$K70,$P70,$U70),Item!$D:$E,2,FALSE),"")</f>
        <v/>
      </c>
      <c r="BA70" s="28" t="str">
        <f t="shared" si="4"/>
        <v xml:space="preserve"> </v>
      </c>
    </row>
    <row r="71" spans="1:53">
      <c r="A71" s="8">
        <v>65</v>
      </c>
      <c r="E71" s="21"/>
      <c r="F71" s="3" t="str">
        <f t="shared" si="0"/>
        <v/>
      </c>
      <c r="J71" s="21"/>
      <c r="K71" s="3" t="str">
        <f t="shared" si="1"/>
        <v/>
      </c>
      <c r="O71" s="21"/>
      <c r="P71" s="3" t="str">
        <f t="shared" si="2"/>
        <v/>
      </c>
      <c r="T71" s="21"/>
      <c r="U71" s="3" t="str">
        <f t="shared" si="3"/>
        <v/>
      </c>
      <c r="AA71" s="9" t="str">
        <f>IF($W71+$X71+$Y71+$Z71&gt;0,VLOOKUP($G71,Item!$G:$H,2,FALSE),"")</f>
        <v/>
      </c>
      <c r="AB71" s="9" t="str">
        <f>IF($W71+$X71+$Y71+$Z71&gt;0,VLOOKUP($F71,Item!$A:$B,2,FALSE),"")</f>
        <v/>
      </c>
      <c r="AD71" s="3" t="str">
        <f>IF($AC71&gt;0,VLOOKUP($G71&amp;$L71&amp;$Q71&amp;$V71,Item!$G:$H,2,FALSE),"")</f>
        <v/>
      </c>
      <c r="AE71" s="3" t="str">
        <f>IF($AC71&gt;0,VLOOKUP(MAX($F71,$K71,$P71,$U71),Item!$D:$E,2,FALSE),"")</f>
        <v/>
      </c>
      <c r="AG71" s="3" t="str">
        <f>IF($AF71&gt;0,VLOOKUP($G71&amp;$L71&amp;$Q71&amp;$V71,Item!$G:$H,2,FALSE)," ")</f>
        <v xml:space="preserve"> </v>
      </c>
      <c r="AH71" s="3" t="str">
        <f>IF($AF71&gt;0,VLOOKUP(MAX($F71,$K71,$P71,$U71),Item!$D:$E,2,FALSE),"")</f>
        <v/>
      </c>
      <c r="AJ71" s="3" t="str">
        <f>IF(AI71&gt;0,VLOOKUP($G71&amp;$L71&amp;$Q71&amp;$V71,Item!$G:$H,2,FALSE),"")</f>
        <v/>
      </c>
      <c r="AK71" s="3" t="str">
        <f>IF($AI71&gt;0,VLOOKUP(MAX($F71,$K71,$P71,$U71),Item!$D:$E,2,FALSE),"")</f>
        <v/>
      </c>
      <c r="AP71" s="9" t="str">
        <f>IF($AL71+$AM71+$AN71+$AO71&gt;0,VLOOKUP($G71,Item!$G:$H,2,FALSE),"")</f>
        <v/>
      </c>
      <c r="AQ71" s="9" t="str">
        <f>IF($AL71+$AM71+$AN71+$AO71&gt;0,VLOOKUP($F71,Item!$A:$B,2,FALSE),"")</f>
        <v/>
      </c>
      <c r="AS71" s="3" t="str">
        <f>IF($AR71&gt;0,VLOOKUP($G71&amp;$L71&amp;$Q71&amp;$V71,Item!$G:$H,2,FALSE),"")</f>
        <v/>
      </c>
      <c r="AT71" s="3" t="str">
        <f>IF($AR71&gt;0,VLOOKUP(MAX($F71,$K71,$P71,$U71),Item!$D:$E,2,FALSE),"")</f>
        <v/>
      </c>
      <c r="AV71" s="3" t="str">
        <f>IF($AU71&gt;0,VLOOKUP($G71&amp;$L71&amp;$Q71&amp;$V71,Item!$G:$H,2,FALSE),"")</f>
        <v/>
      </c>
      <c r="AW71" s="3" t="str">
        <f>IF($AU71&gt;0,VLOOKUP(MAX($F71,$K71,$P71,$U71),Item!$D:$E,2,FALSE),"")</f>
        <v/>
      </c>
      <c r="AY71" s="3" t="str">
        <f>IF($AX71&gt;0,VLOOKUP($G71&amp;$L71&amp;$Q71&amp;$V71,Item!$G:$H,2,FALSE),"")</f>
        <v/>
      </c>
      <c r="AZ71" s="3" t="str">
        <f>IF($AX71&gt;0,VLOOKUP(MAX($F71,$K71,$P71,$U71),Item!$D:$E,2,FALSE),"")</f>
        <v/>
      </c>
      <c r="BA71" s="28" t="str">
        <f t="shared" si="4"/>
        <v xml:space="preserve"> </v>
      </c>
    </row>
    <row r="72" spans="1:53">
      <c r="A72" s="8">
        <v>66</v>
      </c>
      <c r="E72" s="21"/>
      <c r="F72" s="3" t="str">
        <f t="shared" ref="F72:F135" si="5">IF(E72="","",DATEDIF(E72,"2026/8/8","Y"))</f>
        <v/>
      </c>
      <c r="J72" s="21"/>
      <c r="K72" s="3" t="str">
        <f t="shared" ref="K72:K135" si="6">IF(J72="","",DATEDIF(J72,"2026/8/8","Y"))</f>
        <v/>
      </c>
      <c r="O72" s="21"/>
      <c r="P72" s="3" t="str">
        <f t="shared" ref="P72:P135" si="7">IF(O72="","",DATEDIF(O72,"2026/8/8","Y"))</f>
        <v/>
      </c>
      <c r="T72" s="21"/>
      <c r="U72" s="3" t="str">
        <f t="shared" ref="U72:U135" si="8">IF(T72="","",DATEDIF(T72,"2026/8/8","Y"))</f>
        <v/>
      </c>
      <c r="AA72" s="9" t="str">
        <f>IF($W72+$X72+$Y72+$Z72&gt;0,VLOOKUP($G72,Item!$G:$H,2,FALSE),"")</f>
        <v/>
      </c>
      <c r="AB72" s="9" t="str">
        <f>IF($W72+$X72+$Y72+$Z72&gt;0,VLOOKUP($F72,Item!$A:$B,2,FALSE),"")</f>
        <v/>
      </c>
      <c r="AD72" s="3" t="str">
        <f>IF($AC72&gt;0,VLOOKUP($G72&amp;$L72&amp;$Q72&amp;$V72,Item!$G:$H,2,FALSE),"")</f>
        <v/>
      </c>
      <c r="AE72" s="3" t="str">
        <f>IF($AC72&gt;0,VLOOKUP(MAX($F72,$K72,$P72,$U72),Item!$D:$E,2,FALSE),"")</f>
        <v/>
      </c>
      <c r="AG72" s="3" t="str">
        <f>IF($AF72&gt;0,VLOOKUP($G72&amp;$L72&amp;$Q72&amp;$V72,Item!$G:$H,2,FALSE)," ")</f>
        <v xml:space="preserve"> </v>
      </c>
      <c r="AH72" s="3" t="str">
        <f>IF($AF72&gt;0,VLOOKUP(MAX($F72,$K72,$P72,$U72),Item!$D:$E,2,FALSE),"")</f>
        <v/>
      </c>
      <c r="AJ72" s="3" t="str">
        <f>IF(AI72&gt;0,VLOOKUP($G72&amp;$L72&amp;$Q72&amp;$V72,Item!$G:$H,2,FALSE),"")</f>
        <v/>
      </c>
      <c r="AK72" s="3" t="str">
        <f>IF($AI72&gt;0,VLOOKUP(MAX($F72,$K72,$P72,$U72),Item!$D:$E,2,FALSE),"")</f>
        <v/>
      </c>
      <c r="AP72" s="9" t="str">
        <f>IF($AL72+$AM72+$AN72+$AO72&gt;0,VLOOKUP($G72,Item!$G:$H,2,FALSE),"")</f>
        <v/>
      </c>
      <c r="AQ72" s="9" t="str">
        <f>IF($AL72+$AM72+$AN72+$AO72&gt;0,VLOOKUP($F72,Item!$A:$B,2,FALSE),"")</f>
        <v/>
      </c>
      <c r="AS72" s="3" t="str">
        <f>IF($AR72&gt;0,VLOOKUP($G72&amp;$L72&amp;$Q72&amp;$V72,Item!$G:$H,2,FALSE),"")</f>
        <v/>
      </c>
      <c r="AT72" s="3" t="str">
        <f>IF($AR72&gt;0,VLOOKUP(MAX($F72,$K72,$P72,$U72),Item!$D:$E,2,FALSE),"")</f>
        <v/>
      </c>
      <c r="AV72" s="3" t="str">
        <f>IF($AU72&gt;0,VLOOKUP($G72&amp;$L72&amp;$Q72&amp;$V72,Item!$G:$H,2,FALSE),"")</f>
        <v/>
      </c>
      <c r="AW72" s="3" t="str">
        <f>IF($AU72&gt;0,VLOOKUP(MAX($F72,$K72,$P72,$U72),Item!$D:$E,2,FALSE),"")</f>
        <v/>
      </c>
      <c r="AY72" s="3" t="str">
        <f>IF($AX72&gt;0,VLOOKUP($G72&amp;$L72&amp;$Q72&amp;$V72,Item!$G:$H,2,FALSE),"")</f>
        <v/>
      </c>
      <c r="AZ72" s="3" t="str">
        <f>IF($AX72&gt;0,VLOOKUP(MAX($F72,$K72,$P72,$U72),Item!$D:$E,2,FALSE),"")</f>
        <v/>
      </c>
      <c r="BA72" s="28" t="str">
        <f t="shared" ref="BA72:BA106" si="9">IF(AL72+AM72+AO72+AR72+AU72+AX72+W72+X72+Z72+AC72+AF72+AI72+Y72+AN72&gt;0,(AL72+AM72+W72+X72+AC72+AN72+Y72)*100+(Z72+AO72)*150+AR72*100+(AI72+AU72+AF72+AX72)*200," ")</f>
        <v xml:space="preserve"> </v>
      </c>
    </row>
    <row r="73" spans="1:53">
      <c r="A73" s="8">
        <v>67</v>
      </c>
      <c r="E73" s="21"/>
      <c r="F73" s="3" t="str">
        <f t="shared" si="5"/>
        <v/>
      </c>
      <c r="J73" s="21"/>
      <c r="K73" s="3" t="str">
        <f t="shared" si="6"/>
        <v/>
      </c>
      <c r="O73" s="21"/>
      <c r="P73" s="3" t="str">
        <f t="shared" si="7"/>
        <v/>
      </c>
      <c r="T73" s="21"/>
      <c r="U73" s="3" t="str">
        <f t="shared" si="8"/>
        <v/>
      </c>
      <c r="AA73" s="9" t="str">
        <f>IF($W73+$X73+$Y73+$Z73&gt;0,VLOOKUP($G73,Item!$G:$H,2,FALSE),"")</f>
        <v/>
      </c>
      <c r="AB73" s="9" t="str">
        <f>IF($W73+$X73+$Y73+$Z73&gt;0,VLOOKUP($F73,Item!$A:$B,2,FALSE),"")</f>
        <v/>
      </c>
      <c r="AD73" s="3" t="str">
        <f>IF($AC73&gt;0,VLOOKUP($G73&amp;$L73&amp;$Q73&amp;$V73,Item!$G:$H,2,FALSE),"")</f>
        <v/>
      </c>
      <c r="AE73" s="3" t="str">
        <f>IF($AC73&gt;0,VLOOKUP(MAX($F73,$K73,$P73,$U73),Item!$D:$E,2,FALSE),"")</f>
        <v/>
      </c>
      <c r="AG73" s="3" t="str">
        <f>IF($AF73&gt;0,VLOOKUP($G73&amp;$L73&amp;$Q73&amp;$V73,Item!$G:$H,2,FALSE)," ")</f>
        <v xml:space="preserve"> </v>
      </c>
      <c r="AH73" s="3" t="str">
        <f>IF($AF73&gt;0,VLOOKUP(MAX($F73,$K73,$P73,$U73),Item!$D:$E,2,FALSE),"")</f>
        <v/>
      </c>
      <c r="AJ73" s="3" t="str">
        <f>IF(AI73&gt;0,VLOOKUP($G73&amp;$L73&amp;$Q73&amp;$V73,Item!$G:$H,2,FALSE),"")</f>
        <v/>
      </c>
      <c r="AK73" s="3" t="str">
        <f>IF($AI73&gt;0,VLOOKUP(MAX($F73,$K73,$P73,$U73),Item!$D:$E,2,FALSE),"")</f>
        <v/>
      </c>
      <c r="AP73" s="9" t="str">
        <f>IF($AL73+$AM73+$AN73+$AO73&gt;0,VLOOKUP($G73,Item!$G:$H,2,FALSE),"")</f>
        <v/>
      </c>
      <c r="AQ73" s="9" t="str">
        <f>IF($AL73+$AM73+$AN73+$AO73&gt;0,VLOOKUP($F73,Item!$A:$B,2,FALSE),"")</f>
        <v/>
      </c>
      <c r="AS73" s="3" t="str">
        <f>IF($AR73&gt;0,VLOOKUP($G73&amp;$L73&amp;$Q73&amp;$V73,Item!$G:$H,2,FALSE),"")</f>
        <v/>
      </c>
      <c r="AT73" s="3" t="str">
        <f>IF($AR73&gt;0,VLOOKUP(MAX($F73,$K73,$P73,$U73),Item!$D:$E,2,FALSE),"")</f>
        <v/>
      </c>
      <c r="AV73" s="3" t="str">
        <f>IF($AU73&gt;0,VLOOKUP($G73&amp;$L73&amp;$Q73&amp;$V73,Item!$G:$H,2,FALSE),"")</f>
        <v/>
      </c>
      <c r="AW73" s="3" t="str">
        <f>IF($AU73&gt;0,VLOOKUP(MAX($F73,$K73,$P73,$U73),Item!$D:$E,2,FALSE),"")</f>
        <v/>
      </c>
      <c r="AY73" s="3" t="str">
        <f>IF($AX73&gt;0,VLOOKUP($G73&amp;$L73&amp;$Q73&amp;$V73,Item!$G:$H,2,FALSE),"")</f>
        <v/>
      </c>
      <c r="AZ73" s="3" t="str">
        <f>IF($AX73&gt;0,VLOOKUP(MAX($F73,$K73,$P73,$U73),Item!$D:$E,2,FALSE),"")</f>
        <v/>
      </c>
      <c r="BA73" s="28" t="str">
        <f t="shared" si="9"/>
        <v xml:space="preserve"> </v>
      </c>
    </row>
    <row r="74" spans="1:53">
      <c r="A74" s="8">
        <v>68</v>
      </c>
      <c r="E74" s="21"/>
      <c r="F74" s="3" t="str">
        <f t="shared" si="5"/>
        <v/>
      </c>
      <c r="J74" s="21"/>
      <c r="K74" s="3" t="str">
        <f t="shared" si="6"/>
        <v/>
      </c>
      <c r="O74" s="21"/>
      <c r="P74" s="3" t="str">
        <f t="shared" si="7"/>
        <v/>
      </c>
      <c r="T74" s="21"/>
      <c r="U74" s="3" t="str">
        <f t="shared" si="8"/>
        <v/>
      </c>
      <c r="AA74" s="9" t="str">
        <f>IF($W74+$X74+$Y74+$Z74&gt;0,VLOOKUP($G74,Item!$G:$H,2,FALSE),"")</f>
        <v/>
      </c>
      <c r="AB74" s="9" t="str">
        <f>IF($W74+$X74+$Y74+$Z74&gt;0,VLOOKUP($F74,Item!$A:$B,2,FALSE),"")</f>
        <v/>
      </c>
      <c r="AD74" s="3" t="str">
        <f>IF($AC74&gt;0,VLOOKUP($G74&amp;$L74&amp;$Q74&amp;$V74,Item!$G:$H,2,FALSE),"")</f>
        <v/>
      </c>
      <c r="AE74" s="3" t="str">
        <f>IF($AC74&gt;0,VLOOKUP(MAX($F74,$K74,$P74,$U74),Item!$D:$E,2,FALSE),"")</f>
        <v/>
      </c>
      <c r="AG74" s="3" t="str">
        <f>IF($AF74&gt;0,VLOOKUP($G74&amp;$L74&amp;$Q74&amp;$V74,Item!$G:$H,2,FALSE)," ")</f>
        <v xml:space="preserve"> </v>
      </c>
      <c r="AH74" s="3" t="str">
        <f>IF($AF74&gt;0,VLOOKUP(MAX($F74,$K74,$P74,$U74),Item!$D:$E,2,FALSE),"")</f>
        <v/>
      </c>
      <c r="AJ74" s="3" t="str">
        <f>IF(AI74&gt;0,VLOOKUP($G74&amp;$L74&amp;$Q74&amp;$V74,Item!$G:$H,2,FALSE),"")</f>
        <v/>
      </c>
      <c r="AK74" s="3" t="str">
        <f>IF($AI74&gt;0,VLOOKUP(MAX($F74,$K74,$P74,$U74),Item!$D:$E,2,FALSE),"")</f>
        <v/>
      </c>
      <c r="AP74" s="9" t="str">
        <f>IF($AL74+$AM74+$AN74+$AO74&gt;0,VLOOKUP($G74,Item!$G:$H,2,FALSE),"")</f>
        <v/>
      </c>
      <c r="AQ74" s="9" t="str">
        <f>IF($AL74+$AM74+$AN74+$AO74&gt;0,VLOOKUP($F74,Item!$A:$B,2,FALSE),"")</f>
        <v/>
      </c>
      <c r="AS74" s="3" t="str">
        <f>IF($AR74&gt;0,VLOOKUP($G74&amp;$L74&amp;$Q74&amp;$V74,Item!$G:$H,2,FALSE),"")</f>
        <v/>
      </c>
      <c r="AT74" s="3" t="str">
        <f>IF($AR74&gt;0,VLOOKUP(MAX($F74,$K74,$P74,$U74),Item!$D:$E,2,FALSE),"")</f>
        <v/>
      </c>
      <c r="AV74" s="3" t="str">
        <f>IF($AU74&gt;0,VLOOKUP($G74&amp;$L74&amp;$Q74&amp;$V74,Item!$G:$H,2,FALSE),"")</f>
        <v/>
      </c>
      <c r="AW74" s="3" t="str">
        <f>IF($AU74&gt;0,VLOOKUP(MAX($F74,$K74,$P74,$U74),Item!$D:$E,2,FALSE),"")</f>
        <v/>
      </c>
      <c r="AY74" s="3" t="str">
        <f>IF($AX74&gt;0,VLOOKUP($G74&amp;$L74&amp;$Q74&amp;$V74,Item!$G:$H,2,FALSE),"")</f>
        <v/>
      </c>
      <c r="AZ74" s="3" t="str">
        <f>IF($AX74&gt;0,VLOOKUP(MAX($F74,$K74,$P74,$U74),Item!$D:$E,2,FALSE),"")</f>
        <v/>
      </c>
      <c r="BA74" s="28" t="str">
        <f t="shared" si="9"/>
        <v xml:space="preserve"> </v>
      </c>
    </row>
    <row r="75" spans="1:53">
      <c r="A75" s="8">
        <v>69</v>
      </c>
      <c r="E75" s="21"/>
      <c r="F75" s="3" t="str">
        <f t="shared" si="5"/>
        <v/>
      </c>
      <c r="J75" s="21"/>
      <c r="K75" s="3" t="str">
        <f t="shared" si="6"/>
        <v/>
      </c>
      <c r="O75" s="21"/>
      <c r="P75" s="3" t="str">
        <f t="shared" si="7"/>
        <v/>
      </c>
      <c r="T75" s="21"/>
      <c r="U75" s="3" t="str">
        <f t="shared" si="8"/>
        <v/>
      </c>
      <c r="AA75" s="9" t="str">
        <f>IF($W75+$X75+$Y75+$Z75&gt;0,VLOOKUP($G75,Item!$G:$H,2,FALSE),"")</f>
        <v/>
      </c>
      <c r="AB75" s="9" t="str">
        <f>IF($W75+$X75+$Y75+$Z75&gt;0,VLOOKUP($F75,Item!$A:$B,2,FALSE),"")</f>
        <v/>
      </c>
      <c r="AD75" s="3" t="str">
        <f>IF($AC75&gt;0,VLOOKUP($G75&amp;$L75&amp;$Q75&amp;$V75,Item!$G:$H,2,FALSE),"")</f>
        <v/>
      </c>
      <c r="AE75" s="3" t="str">
        <f>IF($AC75&gt;0,VLOOKUP(MAX($F75,$K75,$P75,$U75),Item!$D:$E,2,FALSE),"")</f>
        <v/>
      </c>
      <c r="AG75" s="3" t="str">
        <f>IF($AF75&gt;0,VLOOKUP($G75&amp;$L75&amp;$Q75&amp;$V75,Item!$G:$H,2,FALSE)," ")</f>
        <v xml:space="preserve"> </v>
      </c>
      <c r="AH75" s="3" t="str">
        <f>IF($AF75&gt;0,VLOOKUP(MAX($F75,$K75,$P75,$U75),Item!$D:$E,2,FALSE),"")</f>
        <v/>
      </c>
      <c r="AJ75" s="3" t="str">
        <f>IF(AI75&gt;0,VLOOKUP($G75&amp;$L75&amp;$Q75&amp;$V75,Item!$G:$H,2,FALSE),"")</f>
        <v/>
      </c>
      <c r="AK75" s="3" t="str">
        <f>IF($AI75&gt;0,VLOOKUP(MAX($F75,$K75,$P75,$U75),Item!$D:$E,2,FALSE),"")</f>
        <v/>
      </c>
      <c r="AP75" s="9" t="str">
        <f>IF($AL75+$AM75+$AN75+$AO75&gt;0,VLOOKUP($G75,Item!$G:$H,2,FALSE),"")</f>
        <v/>
      </c>
      <c r="AQ75" s="9" t="str">
        <f>IF($AL75+$AM75+$AN75+$AO75&gt;0,VLOOKUP($F75,Item!$A:$B,2,FALSE),"")</f>
        <v/>
      </c>
      <c r="AS75" s="3" t="str">
        <f>IF($AR75&gt;0,VLOOKUP($G75&amp;$L75&amp;$Q75&amp;$V75,Item!$G:$H,2,FALSE),"")</f>
        <v/>
      </c>
      <c r="AT75" s="3" t="str">
        <f>IF($AR75&gt;0,VLOOKUP(MAX($F75,$K75,$P75,$U75),Item!$D:$E,2,FALSE),"")</f>
        <v/>
      </c>
      <c r="AV75" s="3" t="str">
        <f>IF($AU75&gt;0,VLOOKUP($G75&amp;$L75&amp;$Q75&amp;$V75,Item!$G:$H,2,FALSE),"")</f>
        <v/>
      </c>
      <c r="AW75" s="3" t="str">
        <f>IF($AU75&gt;0,VLOOKUP(MAX($F75,$K75,$P75,$U75),Item!$D:$E,2,FALSE),"")</f>
        <v/>
      </c>
      <c r="AY75" s="3" t="str">
        <f>IF($AX75&gt;0,VLOOKUP($G75&amp;$L75&amp;$Q75&amp;$V75,Item!$G:$H,2,FALSE),"")</f>
        <v/>
      </c>
      <c r="AZ75" s="3" t="str">
        <f>IF($AX75&gt;0,VLOOKUP(MAX($F75,$K75,$P75,$U75),Item!$D:$E,2,FALSE),"")</f>
        <v/>
      </c>
      <c r="BA75" s="28" t="str">
        <f t="shared" si="9"/>
        <v xml:space="preserve"> </v>
      </c>
    </row>
    <row r="76" spans="1:53">
      <c r="A76" s="8">
        <v>70</v>
      </c>
      <c r="E76" s="21"/>
      <c r="F76" s="3" t="str">
        <f t="shared" si="5"/>
        <v/>
      </c>
      <c r="J76" s="21"/>
      <c r="K76" s="3" t="str">
        <f t="shared" si="6"/>
        <v/>
      </c>
      <c r="O76" s="21"/>
      <c r="P76" s="3" t="str">
        <f t="shared" si="7"/>
        <v/>
      </c>
      <c r="T76" s="21"/>
      <c r="U76" s="3" t="str">
        <f t="shared" si="8"/>
        <v/>
      </c>
      <c r="AA76" s="9" t="str">
        <f>IF($W76+$X76+$Y76+$Z76&gt;0,VLOOKUP($G76,Item!$G:$H,2,FALSE),"")</f>
        <v/>
      </c>
      <c r="AB76" s="9" t="str">
        <f>IF($W76+$X76+$Y76+$Z76&gt;0,VLOOKUP($F76,Item!$A:$B,2,FALSE),"")</f>
        <v/>
      </c>
      <c r="AD76" s="3" t="str">
        <f>IF($AC76&gt;0,VLOOKUP($G76&amp;$L76&amp;$Q76&amp;$V76,Item!$G:$H,2,FALSE),"")</f>
        <v/>
      </c>
      <c r="AE76" s="3" t="str">
        <f>IF($AC76&gt;0,VLOOKUP(MAX($F76,$K76,$P76,$U76),Item!$D:$E,2,FALSE),"")</f>
        <v/>
      </c>
      <c r="AG76" s="3" t="str">
        <f>IF($AF76&gt;0,VLOOKUP($G76&amp;$L76&amp;$Q76&amp;$V76,Item!$G:$H,2,FALSE)," ")</f>
        <v xml:space="preserve"> </v>
      </c>
      <c r="AH76" s="3" t="str">
        <f>IF($AF76&gt;0,VLOOKUP(MAX($F76,$K76,$P76,$U76),Item!$D:$E,2,FALSE),"")</f>
        <v/>
      </c>
      <c r="AJ76" s="3" t="str">
        <f>IF(AI76&gt;0,VLOOKUP($G76&amp;$L76&amp;$Q76&amp;$V76,Item!$G:$H,2,FALSE),"")</f>
        <v/>
      </c>
      <c r="AK76" s="3" t="str">
        <f>IF($AI76&gt;0,VLOOKUP(MAX($F76,$K76,$P76,$U76),Item!$D:$E,2,FALSE),"")</f>
        <v/>
      </c>
      <c r="AP76" s="9" t="str">
        <f>IF($AL76+$AM76+$AN76+$AO76&gt;0,VLOOKUP($G76,Item!$G:$H,2,FALSE),"")</f>
        <v/>
      </c>
      <c r="AQ76" s="9" t="str">
        <f>IF($AL76+$AM76+$AN76+$AO76&gt;0,VLOOKUP($F76,Item!$A:$B,2,FALSE),"")</f>
        <v/>
      </c>
      <c r="AS76" s="3" t="str">
        <f>IF($AR76&gt;0,VLOOKUP($G76&amp;$L76&amp;$Q76&amp;$V76,Item!$G:$H,2,FALSE),"")</f>
        <v/>
      </c>
      <c r="AT76" s="3" t="str">
        <f>IF($AR76&gt;0,VLOOKUP(MAX($F76,$K76,$P76,$U76),Item!$D:$E,2,FALSE),"")</f>
        <v/>
      </c>
      <c r="AV76" s="3" t="str">
        <f>IF($AU76&gt;0,VLOOKUP($G76&amp;$L76&amp;$Q76&amp;$V76,Item!$G:$H,2,FALSE),"")</f>
        <v/>
      </c>
      <c r="AW76" s="3" t="str">
        <f>IF($AU76&gt;0,VLOOKUP(MAX($F76,$K76,$P76,$U76),Item!$D:$E,2,FALSE),"")</f>
        <v/>
      </c>
      <c r="AY76" s="3" t="str">
        <f>IF($AX76&gt;0,VLOOKUP($G76&amp;$L76&amp;$Q76&amp;$V76,Item!$G:$H,2,FALSE),"")</f>
        <v/>
      </c>
      <c r="AZ76" s="3" t="str">
        <f>IF($AX76&gt;0,VLOOKUP(MAX($F76,$K76,$P76,$U76),Item!$D:$E,2,FALSE),"")</f>
        <v/>
      </c>
      <c r="BA76" s="28" t="str">
        <f t="shared" si="9"/>
        <v xml:space="preserve"> </v>
      </c>
    </row>
    <row r="77" spans="1:53">
      <c r="A77" s="8">
        <v>71</v>
      </c>
      <c r="E77" s="21"/>
      <c r="F77" s="3" t="str">
        <f t="shared" si="5"/>
        <v/>
      </c>
      <c r="J77" s="21"/>
      <c r="K77" s="3" t="str">
        <f t="shared" si="6"/>
        <v/>
      </c>
      <c r="O77" s="21"/>
      <c r="P77" s="3" t="str">
        <f t="shared" si="7"/>
        <v/>
      </c>
      <c r="T77" s="21"/>
      <c r="U77" s="3" t="str">
        <f t="shared" si="8"/>
        <v/>
      </c>
      <c r="AA77" s="9" t="str">
        <f>IF($W77+$X77+$Y77+$Z77&gt;0,VLOOKUP($G77,Item!$G:$H,2,FALSE),"")</f>
        <v/>
      </c>
      <c r="AB77" s="9" t="str">
        <f>IF($W77+$X77+$Y77+$Z77&gt;0,VLOOKUP($F77,Item!$A:$B,2,FALSE),"")</f>
        <v/>
      </c>
      <c r="AD77" s="3" t="str">
        <f>IF($AC77&gt;0,VLOOKUP($G77&amp;$L77&amp;$Q77&amp;$V77,Item!$G:$H,2,FALSE),"")</f>
        <v/>
      </c>
      <c r="AE77" s="3" t="str">
        <f>IF($AC77&gt;0,VLOOKUP(MAX($F77,$K77,$P77,$U77),Item!$D:$E,2,FALSE),"")</f>
        <v/>
      </c>
      <c r="AG77" s="3" t="str">
        <f>IF($AF77&gt;0,VLOOKUP($G77&amp;$L77&amp;$Q77&amp;$V77,Item!$G:$H,2,FALSE)," ")</f>
        <v xml:space="preserve"> </v>
      </c>
      <c r="AH77" s="3" t="str">
        <f>IF($AF77&gt;0,VLOOKUP(MAX($F77,$K77,$P77,$U77),Item!$D:$E,2,FALSE),"")</f>
        <v/>
      </c>
      <c r="AJ77" s="3" t="str">
        <f>IF(AI77&gt;0,VLOOKUP($G77&amp;$L77&amp;$Q77&amp;$V77,Item!$G:$H,2,FALSE),"")</f>
        <v/>
      </c>
      <c r="AK77" s="3" t="str">
        <f>IF($AI77&gt;0,VLOOKUP(MAX($F77,$K77,$P77,$U77),Item!$D:$E,2,FALSE),"")</f>
        <v/>
      </c>
      <c r="AP77" s="9" t="str">
        <f>IF($AL77+$AM77+$AN77+$AO77&gt;0,VLOOKUP($G77,Item!$G:$H,2,FALSE),"")</f>
        <v/>
      </c>
      <c r="AQ77" s="9" t="str">
        <f>IF($AL77+$AM77+$AN77+$AO77&gt;0,VLOOKUP($F77,Item!$A:$B,2,FALSE),"")</f>
        <v/>
      </c>
      <c r="AS77" s="3" t="str">
        <f>IF($AR77&gt;0,VLOOKUP($G77&amp;$L77&amp;$Q77&amp;$V77,Item!$G:$H,2,FALSE),"")</f>
        <v/>
      </c>
      <c r="AT77" s="3" t="str">
        <f>IF($AR77&gt;0,VLOOKUP(MAX($F77,$K77,$P77,$U77),Item!$D:$E,2,FALSE),"")</f>
        <v/>
      </c>
      <c r="AV77" s="3" t="str">
        <f>IF($AU77&gt;0,VLOOKUP($G77&amp;$L77&amp;$Q77&amp;$V77,Item!$G:$H,2,FALSE),"")</f>
        <v/>
      </c>
      <c r="AW77" s="3" t="str">
        <f>IF($AU77&gt;0,VLOOKUP(MAX($F77,$K77,$P77,$U77),Item!$D:$E,2,FALSE),"")</f>
        <v/>
      </c>
      <c r="AY77" s="3" t="str">
        <f>IF($AX77&gt;0,VLOOKUP($G77&amp;$L77&amp;$Q77&amp;$V77,Item!$G:$H,2,FALSE),"")</f>
        <v/>
      </c>
      <c r="AZ77" s="3" t="str">
        <f>IF($AX77&gt;0,VLOOKUP(MAX($F77,$K77,$P77,$U77),Item!$D:$E,2,FALSE),"")</f>
        <v/>
      </c>
      <c r="BA77" s="28" t="str">
        <f t="shared" si="9"/>
        <v xml:space="preserve"> </v>
      </c>
    </row>
    <row r="78" spans="1:53">
      <c r="A78" s="8">
        <v>72</v>
      </c>
      <c r="E78" s="21"/>
      <c r="F78" s="3" t="str">
        <f t="shared" si="5"/>
        <v/>
      </c>
      <c r="J78" s="21"/>
      <c r="K78" s="3" t="str">
        <f t="shared" si="6"/>
        <v/>
      </c>
      <c r="O78" s="21"/>
      <c r="P78" s="3" t="str">
        <f t="shared" si="7"/>
        <v/>
      </c>
      <c r="T78" s="21"/>
      <c r="U78" s="3" t="str">
        <f t="shared" si="8"/>
        <v/>
      </c>
      <c r="AA78" s="9" t="str">
        <f>IF($W78+$X78+$Y78+$Z78&gt;0,VLOOKUP($G78,Item!$G:$H,2,FALSE),"")</f>
        <v/>
      </c>
      <c r="AB78" s="9" t="str">
        <f>IF($W78+$X78+$Y78+$Z78&gt;0,VLOOKUP($F78,Item!$A:$B,2,FALSE),"")</f>
        <v/>
      </c>
      <c r="AD78" s="3" t="str">
        <f>IF($AC78&gt;0,VLOOKUP($G78&amp;$L78&amp;$Q78&amp;$V78,Item!$G:$H,2,FALSE),"")</f>
        <v/>
      </c>
      <c r="AE78" s="3" t="str">
        <f>IF($AC78&gt;0,VLOOKUP(MAX($F78,$K78,$P78,$U78),Item!$D:$E,2,FALSE),"")</f>
        <v/>
      </c>
      <c r="AG78" s="3" t="str">
        <f>IF($AF78&gt;0,VLOOKUP($G78&amp;$L78&amp;$Q78&amp;$V78,Item!$G:$H,2,FALSE)," ")</f>
        <v xml:space="preserve"> </v>
      </c>
      <c r="AH78" s="3" t="str">
        <f>IF($AF78&gt;0,VLOOKUP(MAX($F78,$K78,$P78,$U78),Item!$D:$E,2,FALSE),"")</f>
        <v/>
      </c>
      <c r="AJ78" s="3" t="str">
        <f>IF(AI78&gt;0,VLOOKUP($G78&amp;$L78&amp;$Q78&amp;$V78,Item!$G:$H,2,FALSE),"")</f>
        <v/>
      </c>
      <c r="AK78" s="3" t="str">
        <f>IF($AI78&gt;0,VLOOKUP(MAX($F78,$K78,$P78,$U78),Item!$D:$E,2,FALSE),"")</f>
        <v/>
      </c>
      <c r="AP78" s="9" t="str">
        <f>IF($AL78+$AM78+$AN78+$AO78&gt;0,VLOOKUP($G78,Item!$G:$H,2,FALSE),"")</f>
        <v/>
      </c>
      <c r="AQ78" s="9" t="str">
        <f>IF($AL78+$AM78+$AN78+$AO78&gt;0,VLOOKUP($F78,Item!$A:$B,2,FALSE),"")</f>
        <v/>
      </c>
      <c r="AS78" s="3" t="str">
        <f>IF($AR78&gt;0,VLOOKUP($G78&amp;$L78&amp;$Q78&amp;$V78,Item!$G:$H,2,FALSE),"")</f>
        <v/>
      </c>
      <c r="AT78" s="3" t="str">
        <f>IF($AR78&gt;0,VLOOKUP(MAX($F78,$K78,$P78,$U78),Item!$D:$E,2,FALSE),"")</f>
        <v/>
      </c>
      <c r="AV78" s="3" t="str">
        <f>IF($AU78&gt;0,VLOOKUP($G78&amp;$L78&amp;$Q78&amp;$V78,Item!$G:$H,2,FALSE),"")</f>
        <v/>
      </c>
      <c r="AW78" s="3" t="str">
        <f>IF($AU78&gt;0,VLOOKUP(MAX($F78,$K78,$P78,$U78),Item!$D:$E,2,FALSE),"")</f>
        <v/>
      </c>
      <c r="AY78" s="3" t="str">
        <f>IF($AX78&gt;0,VLOOKUP($G78&amp;$L78&amp;$Q78&amp;$V78,Item!$G:$H,2,FALSE),"")</f>
        <v/>
      </c>
      <c r="AZ78" s="3" t="str">
        <f>IF($AX78&gt;0,VLOOKUP(MAX($F78,$K78,$P78,$U78),Item!$D:$E,2,FALSE),"")</f>
        <v/>
      </c>
      <c r="BA78" s="28" t="str">
        <f t="shared" si="9"/>
        <v xml:space="preserve"> </v>
      </c>
    </row>
    <row r="79" spans="1:53">
      <c r="A79" s="8">
        <v>73</v>
      </c>
      <c r="E79" s="21"/>
      <c r="F79" s="3" t="str">
        <f t="shared" si="5"/>
        <v/>
      </c>
      <c r="J79" s="21"/>
      <c r="K79" s="3" t="str">
        <f t="shared" si="6"/>
        <v/>
      </c>
      <c r="O79" s="21"/>
      <c r="P79" s="3" t="str">
        <f t="shared" si="7"/>
        <v/>
      </c>
      <c r="T79" s="21"/>
      <c r="U79" s="3" t="str">
        <f t="shared" si="8"/>
        <v/>
      </c>
      <c r="AA79" s="9" t="str">
        <f>IF($W79+$X79+$Y79+$Z79&gt;0,VLOOKUP($G79,Item!$G:$H,2,FALSE),"")</f>
        <v/>
      </c>
      <c r="AB79" s="9" t="str">
        <f>IF($W79+$X79+$Y79+$Z79&gt;0,VLOOKUP($F79,Item!$A:$B,2,FALSE),"")</f>
        <v/>
      </c>
      <c r="AD79" s="3" t="str">
        <f>IF($AC79&gt;0,VLOOKUP($G79&amp;$L79&amp;$Q79&amp;$V79,Item!$G:$H,2,FALSE),"")</f>
        <v/>
      </c>
      <c r="AE79" s="3" t="str">
        <f>IF($AC79&gt;0,VLOOKUP(MAX($F79,$K79,$P79,$U79),Item!$D:$E,2,FALSE),"")</f>
        <v/>
      </c>
      <c r="AG79" s="3" t="str">
        <f>IF($AF79&gt;0,VLOOKUP($G79&amp;$L79&amp;$Q79&amp;$V79,Item!$G:$H,2,FALSE)," ")</f>
        <v xml:space="preserve"> </v>
      </c>
      <c r="AH79" s="3" t="str">
        <f>IF($AF79&gt;0,VLOOKUP(MAX($F79,$K79,$P79,$U79),Item!$D:$E,2,FALSE),"")</f>
        <v/>
      </c>
      <c r="AJ79" s="3" t="str">
        <f>IF(AI79&gt;0,VLOOKUP($G79&amp;$L79&amp;$Q79&amp;$V79,Item!$G:$H,2,FALSE),"")</f>
        <v/>
      </c>
      <c r="AK79" s="3" t="str">
        <f>IF($AI79&gt;0,VLOOKUP(MAX($F79,$K79,$P79,$U79),Item!$D:$E,2,FALSE),"")</f>
        <v/>
      </c>
      <c r="AP79" s="9" t="str">
        <f>IF($AL79+$AM79+$AN79+$AO79&gt;0,VLOOKUP($G79,Item!$G:$H,2,FALSE),"")</f>
        <v/>
      </c>
      <c r="AQ79" s="9" t="str">
        <f>IF($AL79+$AM79+$AN79+$AO79&gt;0,VLOOKUP($F79,Item!$A:$B,2,FALSE),"")</f>
        <v/>
      </c>
      <c r="AS79" s="3" t="str">
        <f>IF($AR79&gt;0,VLOOKUP($G79&amp;$L79&amp;$Q79&amp;$V79,Item!$G:$H,2,FALSE),"")</f>
        <v/>
      </c>
      <c r="AT79" s="3" t="str">
        <f>IF($AR79&gt;0,VLOOKUP(MAX($F79,$K79,$P79,$U79),Item!$D:$E,2,FALSE),"")</f>
        <v/>
      </c>
      <c r="AV79" s="3" t="str">
        <f>IF($AU79&gt;0,VLOOKUP($G79&amp;$L79&amp;$Q79&amp;$V79,Item!$G:$H,2,FALSE),"")</f>
        <v/>
      </c>
      <c r="AW79" s="3" t="str">
        <f>IF($AU79&gt;0,VLOOKUP(MAX($F79,$K79,$P79,$U79),Item!$D:$E,2,FALSE),"")</f>
        <v/>
      </c>
      <c r="AY79" s="3" t="str">
        <f>IF($AX79&gt;0,VLOOKUP($G79&amp;$L79&amp;$Q79&amp;$V79,Item!$G:$H,2,FALSE),"")</f>
        <v/>
      </c>
      <c r="AZ79" s="3" t="str">
        <f>IF($AX79&gt;0,VLOOKUP(MAX($F79,$K79,$P79,$U79),Item!$D:$E,2,FALSE),"")</f>
        <v/>
      </c>
      <c r="BA79" s="28" t="str">
        <f t="shared" si="9"/>
        <v xml:space="preserve"> </v>
      </c>
    </row>
    <row r="80" spans="1:53">
      <c r="A80" s="8">
        <v>74</v>
      </c>
      <c r="E80" s="21"/>
      <c r="F80" s="3" t="str">
        <f t="shared" si="5"/>
        <v/>
      </c>
      <c r="J80" s="21"/>
      <c r="K80" s="3" t="str">
        <f t="shared" si="6"/>
        <v/>
      </c>
      <c r="O80" s="21"/>
      <c r="P80" s="3" t="str">
        <f t="shared" si="7"/>
        <v/>
      </c>
      <c r="T80" s="21"/>
      <c r="U80" s="3" t="str">
        <f t="shared" si="8"/>
        <v/>
      </c>
      <c r="AA80" s="9" t="str">
        <f>IF($W80+$X80+$Y80+$Z80&gt;0,VLOOKUP($G80,Item!$G:$H,2,FALSE),"")</f>
        <v/>
      </c>
      <c r="AB80" s="9" t="str">
        <f>IF($W80+$X80+$Y80+$Z80&gt;0,VLOOKUP($F80,Item!$A:$B,2,FALSE),"")</f>
        <v/>
      </c>
      <c r="AD80" s="3" t="str">
        <f>IF($AC80&gt;0,VLOOKUP($G80&amp;$L80&amp;$Q80&amp;$V80,Item!$G:$H,2,FALSE),"")</f>
        <v/>
      </c>
      <c r="AE80" s="3" t="str">
        <f>IF($AC80&gt;0,VLOOKUP(MAX($F80,$K80,$P80,$U80),Item!$D:$E,2,FALSE),"")</f>
        <v/>
      </c>
      <c r="AG80" s="3" t="str">
        <f>IF($AF80&gt;0,VLOOKUP($G80&amp;$L80&amp;$Q80&amp;$V80,Item!$G:$H,2,FALSE)," ")</f>
        <v xml:space="preserve"> </v>
      </c>
      <c r="AH80" s="3" t="str">
        <f>IF($AF80&gt;0,VLOOKUP(MAX($F80,$K80,$P80,$U80),Item!$D:$E,2,FALSE),"")</f>
        <v/>
      </c>
      <c r="AJ80" s="3" t="str">
        <f>IF(AI80&gt;0,VLOOKUP($G80&amp;$L80&amp;$Q80&amp;$V80,Item!$G:$H,2,FALSE),"")</f>
        <v/>
      </c>
      <c r="AK80" s="3" t="str">
        <f>IF($AI80&gt;0,VLOOKUP(MAX($F80,$K80,$P80,$U80),Item!$D:$E,2,FALSE),"")</f>
        <v/>
      </c>
      <c r="AP80" s="9" t="str">
        <f>IF($AL80+$AM80+$AN80+$AO80&gt;0,VLOOKUP($G80,Item!$G:$H,2,FALSE),"")</f>
        <v/>
      </c>
      <c r="AQ80" s="9" t="str">
        <f>IF($AL80+$AM80+$AN80+$AO80&gt;0,VLOOKUP($F80,Item!$A:$B,2,FALSE),"")</f>
        <v/>
      </c>
      <c r="AS80" s="3" t="str">
        <f>IF($AR80&gt;0,VLOOKUP($G80&amp;$L80&amp;$Q80&amp;$V80,Item!$G:$H,2,FALSE),"")</f>
        <v/>
      </c>
      <c r="AT80" s="3" t="str">
        <f>IF($AR80&gt;0,VLOOKUP(MAX($F80,$K80,$P80,$U80),Item!$D:$E,2,FALSE),"")</f>
        <v/>
      </c>
      <c r="AV80" s="3" t="str">
        <f>IF($AU80&gt;0,VLOOKUP($G80&amp;$L80&amp;$Q80&amp;$V80,Item!$G:$H,2,FALSE),"")</f>
        <v/>
      </c>
      <c r="AW80" s="3" t="str">
        <f>IF($AU80&gt;0,VLOOKUP(MAX($F80,$K80,$P80,$U80),Item!$D:$E,2,FALSE),"")</f>
        <v/>
      </c>
      <c r="AY80" s="3" t="str">
        <f>IF($AX80&gt;0,VLOOKUP($G80&amp;$L80&amp;$Q80&amp;$V80,Item!$G:$H,2,FALSE),"")</f>
        <v/>
      </c>
      <c r="AZ80" s="3" t="str">
        <f>IF($AX80&gt;0,VLOOKUP(MAX($F80,$K80,$P80,$U80),Item!$D:$E,2,FALSE),"")</f>
        <v/>
      </c>
      <c r="BA80" s="28" t="str">
        <f t="shared" si="9"/>
        <v xml:space="preserve"> </v>
      </c>
    </row>
    <row r="81" spans="1:53">
      <c r="A81" s="8">
        <v>75</v>
      </c>
      <c r="E81" s="21"/>
      <c r="F81" s="3" t="str">
        <f t="shared" si="5"/>
        <v/>
      </c>
      <c r="J81" s="21"/>
      <c r="K81" s="3" t="str">
        <f t="shared" si="6"/>
        <v/>
      </c>
      <c r="O81" s="21"/>
      <c r="P81" s="3" t="str">
        <f t="shared" si="7"/>
        <v/>
      </c>
      <c r="T81" s="21"/>
      <c r="U81" s="3" t="str">
        <f t="shared" si="8"/>
        <v/>
      </c>
      <c r="AA81" s="9" t="str">
        <f>IF($W81+$X81+$Y81+$Z81&gt;0,VLOOKUP($G81,Item!$G:$H,2,FALSE),"")</f>
        <v/>
      </c>
      <c r="AB81" s="9" t="str">
        <f>IF($W81+$X81+$Y81+$Z81&gt;0,VLOOKUP($F81,Item!$A:$B,2,FALSE),"")</f>
        <v/>
      </c>
      <c r="AD81" s="3" t="str">
        <f>IF($AC81&gt;0,VLOOKUP($G81&amp;$L81&amp;$Q81&amp;$V81,Item!$G:$H,2,FALSE),"")</f>
        <v/>
      </c>
      <c r="AE81" s="3" t="str">
        <f>IF($AC81&gt;0,VLOOKUP(MAX($F81,$K81,$P81,$U81),Item!$D:$E,2,FALSE),"")</f>
        <v/>
      </c>
      <c r="AG81" s="3" t="str">
        <f>IF($AF81&gt;0,VLOOKUP($G81&amp;$L81&amp;$Q81&amp;$V81,Item!$G:$H,2,FALSE)," ")</f>
        <v xml:space="preserve"> </v>
      </c>
      <c r="AH81" s="3" t="str">
        <f>IF($AF81&gt;0,VLOOKUP(MAX($F81,$K81,$P81,$U81),Item!$D:$E,2,FALSE),"")</f>
        <v/>
      </c>
      <c r="AJ81" s="3" t="str">
        <f>IF(AI81&gt;0,VLOOKUP($G81&amp;$L81&amp;$Q81&amp;$V81,Item!$G:$H,2,FALSE),"")</f>
        <v/>
      </c>
      <c r="AK81" s="3" t="str">
        <f>IF($AI81&gt;0,VLOOKUP(MAX($F81,$K81,$P81,$U81),Item!$D:$E,2,FALSE),"")</f>
        <v/>
      </c>
      <c r="AP81" s="9" t="str">
        <f>IF($AL81+$AM81+$AN81+$AO81&gt;0,VLOOKUP($G81,Item!$G:$H,2,FALSE),"")</f>
        <v/>
      </c>
      <c r="AQ81" s="9" t="str">
        <f>IF($AL81+$AM81+$AN81+$AO81&gt;0,VLOOKUP($F81,Item!$A:$B,2,FALSE),"")</f>
        <v/>
      </c>
      <c r="AS81" s="3" t="str">
        <f>IF($AR81&gt;0,VLOOKUP($G81&amp;$L81&amp;$Q81&amp;$V81,Item!$G:$H,2,FALSE),"")</f>
        <v/>
      </c>
      <c r="AT81" s="3" t="str">
        <f>IF($AR81&gt;0,VLOOKUP(MAX($F81,$K81,$P81,$U81),Item!$D:$E,2,FALSE),"")</f>
        <v/>
      </c>
      <c r="AV81" s="3" t="str">
        <f>IF($AU81&gt;0,VLOOKUP($G81&amp;$L81&amp;$Q81&amp;$V81,Item!$G:$H,2,FALSE),"")</f>
        <v/>
      </c>
      <c r="AW81" s="3" t="str">
        <f>IF($AU81&gt;0,VLOOKUP(MAX($F81,$K81,$P81,$U81),Item!$D:$E,2,FALSE),"")</f>
        <v/>
      </c>
      <c r="AY81" s="3" t="str">
        <f>IF($AX81&gt;0,VLOOKUP($G81&amp;$L81&amp;$Q81&amp;$V81,Item!$G:$H,2,FALSE),"")</f>
        <v/>
      </c>
      <c r="AZ81" s="3" t="str">
        <f>IF($AX81&gt;0,VLOOKUP(MAX($F81,$K81,$P81,$U81),Item!$D:$E,2,FALSE),"")</f>
        <v/>
      </c>
      <c r="BA81" s="28" t="str">
        <f t="shared" si="9"/>
        <v xml:space="preserve"> </v>
      </c>
    </row>
    <row r="82" spans="1:53">
      <c r="A82" s="8">
        <v>76</v>
      </c>
      <c r="E82" s="21"/>
      <c r="F82" s="3" t="str">
        <f t="shared" si="5"/>
        <v/>
      </c>
      <c r="J82" s="21"/>
      <c r="K82" s="3" t="str">
        <f t="shared" si="6"/>
        <v/>
      </c>
      <c r="O82" s="21"/>
      <c r="P82" s="3" t="str">
        <f t="shared" si="7"/>
        <v/>
      </c>
      <c r="T82" s="21"/>
      <c r="U82" s="3" t="str">
        <f t="shared" si="8"/>
        <v/>
      </c>
      <c r="AA82" s="9" t="str">
        <f>IF($W82+$X82+$Y82+$Z82&gt;0,VLOOKUP($G82,Item!$G:$H,2,FALSE),"")</f>
        <v/>
      </c>
      <c r="AB82" s="9" t="str">
        <f>IF($W82+$X82+$Y82+$Z82&gt;0,VLOOKUP($F82,Item!$A:$B,2,FALSE),"")</f>
        <v/>
      </c>
      <c r="AD82" s="3" t="str">
        <f>IF($AC82&gt;0,VLOOKUP($G82&amp;$L82&amp;$Q82&amp;$V82,Item!$G:$H,2,FALSE),"")</f>
        <v/>
      </c>
      <c r="AE82" s="3" t="str">
        <f>IF($AC82&gt;0,VLOOKUP(MAX($F82,$K82,$P82,$U82),Item!$D:$E,2,FALSE),"")</f>
        <v/>
      </c>
      <c r="AG82" s="3" t="str">
        <f>IF($AF82&gt;0,VLOOKUP($G82&amp;$L82&amp;$Q82&amp;$V82,Item!$G:$H,2,FALSE)," ")</f>
        <v xml:space="preserve"> </v>
      </c>
      <c r="AH82" s="3" t="str">
        <f>IF($AF82&gt;0,VLOOKUP(MAX($F82,$K82,$P82,$U82),Item!$D:$E,2,FALSE),"")</f>
        <v/>
      </c>
      <c r="AJ82" s="3" t="str">
        <f>IF(AI82&gt;0,VLOOKUP($G82&amp;$L82&amp;$Q82&amp;$V82,Item!$G:$H,2,FALSE),"")</f>
        <v/>
      </c>
      <c r="AK82" s="3" t="str">
        <f>IF($AI82&gt;0,VLOOKUP(MAX($F82,$K82,$P82,$U82),Item!$D:$E,2,FALSE),"")</f>
        <v/>
      </c>
      <c r="AP82" s="9" t="str">
        <f>IF($AL82+$AM82+$AN82+$AO82&gt;0,VLOOKUP($G82,Item!$G:$H,2,FALSE),"")</f>
        <v/>
      </c>
      <c r="AQ82" s="9" t="str">
        <f>IF($AL82+$AM82+$AN82+$AO82&gt;0,VLOOKUP($F82,Item!$A:$B,2,FALSE),"")</f>
        <v/>
      </c>
      <c r="AS82" s="3" t="str">
        <f>IF($AR82&gt;0,VLOOKUP($G82&amp;$L82&amp;$Q82&amp;$V82,Item!$G:$H,2,FALSE),"")</f>
        <v/>
      </c>
      <c r="AT82" s="3" t="str">
        <f>IF($AR82&gt;0,VLOOKUP(MAX($F82,$K82,$P82,$U82),Item!$D:$E,2,FALSE),"")</f>
        <v/>
      </c>
      <c r="AV82" s="3" t="str">
        <f>IF($AU82&gt;0,VLOOKUP($G82&amp;$L82&amp;$Q82&amp;$V82,Item!$G:$H,2,FALSE),"")</f>
        <v/>
      </c>
      <c r="AW82" s="3" t="str">
        <f>IF($AU82&gt;0,VLOOKUP(MAX($F82,$K82,$P82,$U82),Item!$D:$E,2,FALSE),"")</f>
        <v/>
      </c>
      <c r="AY82" s="3" t="str">
        <f>IF($AX82&gt;0,VLOOKUP($G82&amp;$L82&amp;$Q82&amp;$V82,Item!$G:$H,2,FALSE),"")</f>
        <v/>
      </c>
      <c r="AZ82" s="3" t="str">
        <f>IF($AX82&gt;0,VLOOKUP(MAX($F82,$K82,$P82,$U82),Item!$D:$E,2,FALSE),"")</f>
        <v/>
      </c>
      <c r="BA82" s="28" t="str">
        <f t="shared" si="9"/>
        <v xml:space="preserve"> </v>
      </c>
    </row>
    <row r="83" spans="1:53">
      <c r="A83" s="8">
        <v>77</v>
      </c>
      <c r="E83" s="21"/>
      <c r="F83" s="3" t="str">
        <f t="shared" si="5"/>
        <v/>
      </c>
      <c r="J83" s="21"/>
      <c r="K83" s="3" t="str">
        <f t="shared" si="6"/>
        <v/>
      </c>
      <c r="O83" s="21"/>
      <c r="P83" s="3" t="str">
        <f t="shared" si="7"/>
        <v/>
      </c>
      <c r="T83" s="21"/>
      <c r="U83" s="3" t="str">
        <f t="shared" si="8"/>
        <v/>
      </c>
      <c r="AA83" s="9" t="str">
        <f>IF($W83+$X83+$Y83+$Z83&gt;0,VLOOKUP($G83,Item!$G:$H,2,FALSE),"")</f>
        <v/>
      </c>
      <c r="AB83" s="9" t="str">
        <f>IF($W83+$X83+$Y83+$Z83&gt;0,VLOOKUP($F83,Item!$A:$B,2,FALSE),"")</f>
        <v/>
      </c>
      <c r="AD83" s="3" t="str">
        <f>IF($AC83&gt;0,VLOOKUP($G83&amp;$L83&amp;$Q83&amp;$V83,Item!$G:$H,2,FALSE),"")</f>
        <v/>
      </c>
      <c r="AE83" s="3" t="str">
        <f>IF($AC83&gt;0,VLOOKUP(MAX($F83,$K83,$P83,$U83),Item!$D:$E,2,FALSE),"")</f>
        <v/>
      </c>
      <c r="AG83" s="3" t="str">
        <f>IF($AF83&gt;0,VLOOKUP($G83&amp;$L83&amp;$Q83&amp;$V83,Item!$G:$H,2,FALSE)," ")</f>
        <v xml:space="preserve"> </v>
      </c>
      <c r="AH83" s="3" t="str">
        <f>IF($AF83&gt;0,VLOOKUP(MAX($F83,$K83,$P83,$U83),Item!$D:$E,2,FALSE),"")</f>
        <v/>
      </c>
      <c r="AJ83" s="3" t="str">
        <f>IF(AI83&gt;0,VLOOKUP($G83&amp;$L83&amp;$Q83&amp;$V83,Item!$G:$H,2,FALSE),"")</f>
        <v/>
      </c>
      <c r="AK83" s="3" t="str">
        <f>IF($AI83&gt;0,VLOOKUP(MAX($F83,$K83,$P83,$U83),Item!$D:$E,2,FALSE),"")</f>
        <v/>
      </c>
      <c r="AP83" s="9" t="str">
        <f>IF($AL83+$AM83+$AN83+$AO83&gt;0,VLOOKUP($G83,Item!$G:$H,2,FALSE),"")</f>
        <v/>
      </c>
      <c r="AQ83" s="9" t="str">
        <f>IF($AL83+$AM83+$AN83+$AO83&gt;0,VLOOKUP($F83,Item!$A:$B,2,FALSE),"")</f>
        <v/>
      </c>
      <c r="AS83" s="3" t="str">
        <f>IF($AR83&gt;0,VLOOKUP($G83&amp;$L83&amp;$Q83&amp;$V83,Item!$G:$H,2,FALSE),"")</f>
        <v/>
      </c>
      <c r="AT83" s="3" t="str">
        <f>IF($AR83&gt;0,VLOOKUP(MAX($F83,$K83,$P83,$U83),Item!$D:$E,2,FALSE),"")</f>
        <v/>
      </c>
      <c r="AV83" s="3" t="str">
        <f>IF($AU83&gt;0,VLOOKUP($G83&amp;$L83&amp;$Q83&amp;$V83,Item!$G:$H,2,FALSE),"")</f>
        <v/>
      </c>
      <c r="AW83" s="3" t="str">
        <f>IF($AU83&gt;0,VLOOKUP(MAX($F83,$K83,$P83,$U83),Item!$D:$E,2,FALSE),"")</f>
        <v/>
      </c>
      <c r="AY83" s="3" t="str">
        <f>IF($AX83&gt;0,VLOOKUP($G83&amp;$L83&amp;$Q83&amp;$V83,Item!$G:$H,2,FALSE),"")</f>
        <v/>
      </c>
      <c r="AZ83" s="3" t="str">
        <f>IF($AX83&gt;0,VLOOKUP(MAX($F83,$K83,$P83,$U83),Item!$D:$E,2,FALSE),"")</f>
        <v/>
      </c>
      <c r="BA83" s="28" t="str">
        <f t="shared" si="9"/>
        <v xml:space="preserve"> </v>
      </c>
    </row>
    <row r="84" spans="1:53">
      <c r="A84" s="8">
        <v>78</v>
      </c>
      <c r="E84" s="21"/>
      <c r="F84" s="3" t="str">
        <f t="shared" si="5"/>
        <v/>
      </c>
      <c r="J84" s="21"/>
      <c r="K84" s="3" t="str">
        <f t="shared" si="6"/>
        <v/>
      </c>
      <c r="O84" s="21"/>
      <c r="P84" s="3" t="str">
        <f t="shared" si="7"/>
        <v/>
      </c>
      <c r="T84" s="21"/>
      <c r="U84" s="3" t="str">
        <f t="shared" si="8"/>
        <v/>
      </c>
      <c r="AA84" s="9" t="str">
        <f>IF($W84+$X84+$Y84+$Z84&gt;0,VLOOKUP($G84,Item!$G:$H,2,FALSE),"")</f>
        <v/>
      </c>
      <c r="AB84" s="9" t="str">
        <f>IF($W84+$X84+$Y84+$Z84&gt;0,VLOOKUP($F84,Item!$A:$B,2,FALSE),"")</f>
        <v/>
      </c>
      <c r="AD84" s="3" t="str">
        <f>IF($AC84&gt;0,VLOOKUP($G84&amp;$L84&amp;$Q84&amp;$V84,Item!$G:$H,2,FALSE),"")</f>
        <v/>
      </c>
      <c r="AE84" s="3" t="str">
        <f>IF($AC84&gt;0,VLOOKUP(MAX($F84,$K84,$P84,$U84),Item!$D:$E,2,FALSE),"")</f>
        <v/>
      </c>
      <c r="AG84" s="3" t="str">
        <f>IF($AF84&gt;0,VLOOKUP($G84&amp;$L84&amp;$Q84&amp;$V84,Item!$G:$H,2,FALSE)," ")</f>
        <v xml:space="preserve"> </v>
      </c>
      <c r="AH84" s="3" t="str">
        <f>IF($AF84&gt;0,VLOOKUP(MAX($F84,$K84,$P84,$U84),Item!$D:$E,2,FALSE),"")</f>
        <v/>
      </c>
      <c r="AJ84" s="3" t="str">
        <f>IF(AI84&gt;0,VLOOKUP($G84&amp;$L84&amp;$Q84&amp;$V84,Item!$G:$H,2,FALSE),"")</f>
        <v/>
      </c>
      <c r="AK84" s="3" t="str">
        <f>IF($AI84&gt;0,VLOOKUP(MAX($F84,$K84,$P84,$U84),Item!$D:$E,2,FALSE),"")</f>
        <v/>
      </c>
      <c r="AP84" s="9" t="str">
        <f>IF($AL84+$AM84+$AN84+$AO84&gt;0,VLOOKUP($G84,Item!$G:$H,2,FALSE),"")</f>
        <v/>
      </c>
      <c r="AQ84" s="9" t="str">
        <f>IF($AL84+$AM84+$AN84+$AO84&gt;0,VLOOKUP($F84,Item!$A:$B,2,FALSE),"")</f>
        <v/>
      </c>
      <c r="AS84" s="3" t="str">
        <f>IF($AR84&gt;0,VLOOKUP($G84&amp;$L84&amp;$Q84&amp;$V84,Item!$G:$H,2,FALSE),"")</f>
        <v/>
      </c>
      <c r="AT84" s="3" t="str">
        <f>IF($AR84&gt;0,VLOOKUP(MAX($F84,$K84,$P84,$U84),Item!$D:$E,2,FALSE),"")</f>
        <v/>
      </c>
      <c r="AV84" s="3" t="str">
        <f>IF($AU84&gt;0,VLOOKUP($G84&amp;$L84&amp;$Q84&amp;$V84,Item!$G:$H,2,FALSE),"")</f>
        <v/>
      </c>
      <c r="AW84" s="3" t="str">
        <f>IF($AU84&gt;0,VLOOKUP(MAX($F84,$K84,$P84,$U84),Item!$D:$E,2,FALSE),"")</f>
        <v/>
      </c>
      <c r="AY84" s="3" t="str">
        <f>IF($AX84&gt;0,VLOOKUP($G84&amp;$L84&amp;$Q84&amp;$V84,Item!$G:$H,2,FALSE),"")</f>
        <v/>
      </c>
      <c r="AZ84" s="3" t="str">
        <f>IF($AX84&gt;0,VLOOKUP(MAX($F84,$K84,$P84,$U84),Item!$D:$E,2,FALSE),"")</f>
        <v/>
      </c>
      <c r="BA84" s="28" t="str">
        <f t="shared" si="9"/>
        <v xml:space="preserve"> </v>
      </c>
    </row>
    <row r="85" spans="1:53">
      <c r="A85" s="8">
        <v>79</v>
      </c>
      <c r="E85" s="21"/>
      <c r="F85" s="3" t="str">
        <f t="shared" si="5"/>
        <v/>
      </c>
      <c r="J85" s="21"/>
      <c r="K85" s="3" t="str">
        <f t="shared" si="6"/>
        <v/>
      </c>
      <c r="O85" s="21"/>
      <c r="P85" s="3" t="str">
        <f t="shared" si="7"/>
        <v/>
      </c>
      <c r="T85" s="21"/>
      <c r="U85" s="3" t="str">
        <f t="shared" si="8"/>
        <v/>
      </c>
      <c r="AA85" s="9" t="str">
        <f>IF($W85+$X85+$Y85+$Z85&gt;0,VLOOKUP($G85,Item!$G:$H,2,FALSE),"")</f>
        <v/>
      </c>
      <c r="AB85" s="9" t="str">
        <f>IF($W85+$X85+$Y85+$Z85&gt;0,VLOOKUP($F85,Item!$A:$B,2,FALSE),"")</f>
        <v/>
      </c>
      <c r="AD85" s="3" t="str">
        <f>IF($AC85&gt;0,VLOOKUP($G85&amp;$L85&amp;$Q85&amp;$V85,Item!$G:$H,2,FALSE),"")</f>
        <v/>
      </c>
      <c r="AE85" s="3" t="str">
        <f>IF($AC85&gt;0,VLOOKUP(MAX($F85,$K85,$P85,$U85),Item!$D:$E,2,FALSE),"")</f>
        <v/>
      </c>
      <c r="AG85" s="3" t="str">
        <f>IF($AF85&gt;0,VLOOKUP($G85&amp;$L85&amp;$Q85&amp;$V85,Item!$G:$H,2,FALSE)," ")</f>
        <v xml:space="preserve"> </v>
      </c>
      <c r="AH85" s="3" t="str">
        <f>IF($AF85&gt;0,VLOOKUP(MAX($F85,$K85,$P85,$U85),Item!$D:$E,2,FALSE),"")</f>
        <v/>
      </c>
      <c r="AJ85" s="3" t="str">
        <f>IF(AI85&gt;0,VLOOKUP($G85&amp;$L85&amp;$Q85&amp;$V85,Item!$G:$H,2,FALSE),"")</f>
        <v/>
      </c>
      <c r="AK85" s="3" t="str">
        <f>IF($AI85&gt;0,VLOOKUP(MAX($F85,$K85,$P85,$U85),Item!$D:$E,2,FALSE),"")</f>
        <v/>
      </c>
      <c r="AP85" s="9" t="str">
        <f>IF($AL85+$AM85+$AN85+$AO85&gt;0,VLOOKUP($G85,Item!$G:$H,2,FALSE),"")</f>
        <v/>
      </c>
      <c r="AQ85" s="9" t="str">
        <f>IF($AL85+$AM85+$AN85+$AO85&gt;0,VLOOKUP($F85,Item!$A:$B,2,FALSE),"")</f>
        <v/>
      </c>
      <c r="AS85" s="3" t="str">
        <f>IF($AR85&gt;0,VLOOKUP($G85&amp;$L85&amp;$Q85&amp;$V85,Item!$G:$H,2,FALSE),"")</f>
        <v/>
      </c>
      <c r="AT85" s="3" t="str">
        <f>IF($AR85&gt;0,VLOOKUP(MAX($F85,$K85,$P85,$U85),Item!$D:$E,2,FALSE),"")</f>
        <v/>
      </c>
      <c r="AV85" s="3" t="str">
        <f>IF($AU85&gt;0,VLOOKUP($G85&amp;$L85&amp;$Q85&amp;$V85,Item!$G:$H,2,FALSE),"")</f>
        <v/>
      </c>
      <c r="AW85" s="3" t="str">
        <f>IF($AU85&gt;0,VLOOKUP(MAX($F85,$K85,$P85,$U85),Item!$D:$E,2,FALSE),"")</f>
        <v/>
      </c>
      <c r="AY85" s="3" t="str">
        <f>IF($AX85&gt;0,VLOOKUP($G85&amp;$L85&amp;$Q85&amp;$V85,Item!$G:$H,2,FALSE),"")</f>
        <v/>
      </c>
      <c r="AZ85" s="3" t="str">
        <f>IF($AX85&gt;0,VLOOKUP(MAX($F85,$K85,$P85,$U85),Item!$D:$E,2,FALSE),"")</f>
        <v/>
      </c>
      <c r="BA85" s="28" t="str">
        <f t="shared" si="9"/>
        <v xml:space="preserve"> </v>
      </c>
    </row>
    <row r="86" spans="1:53">
      <c r="A86" s="8">
        <v>80</v>
      </c>
      <c r="E86" s="21"/>
      <c r="F86" s="3" t="str">
        <f t="shared" si="5"/>
        <v/>
      </c>
      <c r="J86" s="21"/>
      <c r="K86" s="3" t="str">
        <f t="shared" si="6"/>
        <v/>
      </c>
      <c r="O86" s="21"/>
      <c r="P86" s="3" t="str">
        <f t="shared" si="7"/>
        <v/>
      </c>
      <c r="T86" s="21"/>
      <c r="U86" s="3" t="str">
        <f t="shared" si="8"/>
        <v/>
      </c>
      <c r="AA86" s="9" t="str">
        <f>IF($W86+$X86+$Y86+$Z86&gt;0,VLOOKUP($G86,Item!$G:$H,2,FALSE),"")</f>
        <v/>
      </c>
      <c r="AB86" s="9" t="str">
        <f>IF($W86+$X86+$Y86+$Z86&gt;0,VLOOKUP($F86,Item!$A:$B,2,FALSE),"")</f>
        <v/>
      </c>
      <c r="AD86" s="3" t="str">
        <f>IF($AC86&gt;0,VLOOKUP($G86&amp;$L86&amp;$Q86&amp;$V86,Item!$G:$H,2,FALSE),"")</f>
        <v/>
      </c>
      <c r="AE86" s="3" t="str">
        <f>IF($AC86&gt;0,VLOOKUP(MAX($F86,$K86,$P86,$U86),Item!$D:$E,2,FALSE),"")</f>
        <v/>
      </c>
      <c r="AG86" s="3" t="str">
        <f>IF($AF86&gt;0,VLOOKUP($G86&amp;$L86&amp;$Q86&amp;$V86,Item!$G:$H,2,FALSE)," ")</f>
        <v xml:space="preserve"> </v>
      </c>
      <c r="AH86" s="3" t="str">
        <f>IF($AF86&gt;0,VLOOKUP(MAX($F86,$K86,$P86,$U86),Item!$D:$E,2,FALSE),"")</f>
        <v/>
      </c>
      <c r="AJ86" s="3" t="str">
        <f>IF(AI86&gt;0,VLOOKUP($G86&amp;$L86&amp;$Q86&amp;$V86,Item!$G:$H,2,FALSE),"")</f>
        <v/>
      </c>
      <c r="AK86" s="3" t="str">
        <f>IF($AI86&gt;0,VLOOKUP(MAX($F86,$K86,$P86,$U86),Item!$D:$E,2,FALSE),"")</f>
        <v/>
      </c>
      <c r="AP86" s="9" t="str">
        <f>IF($AL86+$AM86+$AN86+$AO86&gt;0,VLOOKUP($G86,Item!$G:$H,2,FALSE),"")</f>
        <v/>
      </c>
      <c r="AQ86" s="9" t="str">
        <f>IF($AL86+$AM86+$AN86+$AO86&gt;0,VLOOKUP($F86,Item!$A:$B,2,FALSE),"")</f>
        <v/>
      </c>
      <c r="AS86" s="3" t="str">
        <f>IF($AR86&gt;0,VLOOKUP($G86&amp;$L86&amp;$Q86&amp;$V86,Item!$G:$H,2,FALSE),"")</f>
        <v/>
      </c>
      <c r="AT86" s="3" t="str">
        <f>IF($AR86&gt;0,VLOOKUP(MAX($F86,$K86,$P86,$U86),Item!$D:$E,2,FALSE),"")</f>
        <v/>
      </c>
      <c r="AV86" s="3" t="str">
        <f>IF($AU86&gt;0,VLOOKUP($G86&amp;$L86&amp;$Q86&amp;$V86,Item!$G:$H,2,FALSE),"")</f>
        <v/>
      </c>
      <c r="AW86" s="3" t="str">
        <f>IF($AU86&gt;0,VLOOKUP(MAX($F86,$K86,$P86,$U86),Item!$D:$E,2,FALSE),"")</f>
        <v/>
      </c>
      <c r="AY86" s="3" t="str">
        <f>IF($AX86&gt;0,VLOOKUP($G86&amp;$L86&amp;$Q86&amp;$V86,Item!$G:$H,2,FALSE),"")</f>
        <v/>
      </c>
      <c r="AZ86" s="3" t="str">
        <f>IF($AX86&gt;0,VLOOKUP(MAX($F86,$K86,$P86,$U86),Item!$D:$E,2,FALSE),"")</f>
        <v/>
      </c>
      <c r="BA86" s="28" t="str">
        <f t="shared" si="9"/>
        <v xml:space="preserve"> </v>
      </c>
    </row>
    <row r="87" spans="1:53">
      <c r="A87" s="8">
        <v>81</v>
      </c>
      <c r="E87" s="21"/>
      <c r="F87" s="3" t="str">
        <f t="shared" si="5"/>
        <v/>
      </c>
      <c r="J87" s="21"/>
      <c r="K87" s="3" t="str">
        <f t="shared" si="6"/>
        <v/>
      </c>
      <c r="O87" s="21"/>
      <c r="P87" s="3" t="str">
        <f t="shared" si="7"/>
        <v/>
      </c>
      <c r="T87" s="21"/>
      <c r="U87" s="3" t="str">
        <f t="shared" si="8"/>
        <v/>
      </c>
      <c r="AA87" s="9" t="str">
        <f>IF($W87+$X87+$Y87+$Z87&gt;0,VLOOKUP($G87,Item!$G:$H,2,FALSE),"")</f>
        <v/>
      </c>
      <c r="AB87" s="9" t="str">
        <f>IF($W87+$X87+$Y87+$Z87&gt;0,VLOOKUP($F87,Item!$A:$B,2,FALSE),"")</f>
        <v/>
      </c>
      <c r="AD87" s="3" t="str">
        <f>IF($AC87&gt;0,VLOOKUP($G87&amp;$L87&amp;$Q87&amp;$V87,Item!$G:$H,2,FALSE),"")</f>
        <v/>
      </c>
      <c r="AE87" s="3" t="str">
        <f>IF($AC87&gt;0,VLOOKUP(MAX($F87,$K87,$P87,$U87),Item!$D:$E,2,FALSE),"")</f>
        <v/>
      </c>
      <c r="AG87" s="3" t="str">
        <f>IF($AF87&gt;0,VLOOKUP($G87&amp;$L87&amp;$Q87&amp;$V87,Item!$G:$H,2,FALSE)," ")</f>
        <v xml:space="preserve"> </v>
      </c>
      <c r="AH87" s="3" t="str">
        <f>IF($AF87&gt;0,VLOOKUP(MAX($F87,$K87,$P87,$U87),Item!$D:$E,2,FALSE),"")</f>
        <v/>
      </c>
      <c r="AJ87" s="3" t="str">
        <f>IF(AI87&gt;0,VLOOKUP($G87&amp;$L87&amp;$Q87&amp;$V87,Item!$G:$H,2,FALSE),"")</f>
        <v/>
      </c>
      <c r="AK87" s="3" t="str">
        <f>IF($AI87&gt;0,VLOOKUP(MAX($F87,$K87,$P87,$U87),Item!$D:$E,2,FALSE),"")</f>
        <v/>
      </c>
      <c r="AP87" s="9" t="str">
        <f>IF($AL87+$AM87+$AN87+$AO87&gt;0,VLOOKUP($G87,Item!$G:$H,2,FALSE),"")</f>
        <v/>
      </c>
      <c r="AQ87" s="9" t="str">
        <f>IF($AL87+$AM87+$AN87+$AO87&gt;0,VLOOKUP($F87,Item!$A:$B,2,FALSE),"")</f>
        <v/>
      </c>
      <c r="AS87" s="3" t="str">
        <f>IF($AR87&gt;0,VLOOKUP($G87&amp;$L87&amp;$Q87&amp;$V87,Item!$G:$H,2,FALSE),"")</f>
        <v/>
      </c>
      <c r="AT87" s="3" t="str">
        <f>IF($AR87&gt;0,VLOOKUP(MAX($F87,$K87,$P87,$U87),Item!$D:$E,2,FALSE),"")</f>
        <v/>
      </c>
      <c r="AV87" s="3" t="str">
        <f>IF($AU87&gt;0,VLOOKUP($G87&amp;$L87&amp;$Q87&amp;$V87,Item!$G:$H,2,FALSE),"")</f>
        <v/>
      </c>
      <c r="AW87" s="3" t="str">
        <f>IF($AU87&gt;0,VLOOKUP(MAX($F87,$K87,$P87,$U87),Item!$D:$E,2,FALSE),"")</f>
        <v/>
      </c>
      <c r="AY87" s="3" t="str">
        <f>IF($AX87&gt;0,VLOOKUP($G87&amp;$L87&amp;$Q87&amp;$V87,Item!$G:$H,2,FALSE),"")</f>
        <v/>
      </c>
      <c r="AZ87" s="3" t="str">
        <f>IF($AX87&gt;0,VLOOKUP(MAX($F87,$K87,$P87,$U87),Item!$D:$E,2,FALSE),"")</f>
        <v/>
      </c>
      <c r="BA87" s="28" t="str">
        <f t="shared" si="9"/>
        <v xml:space="preserve"> </v>
      </c>
    </row>
    <row r="88" spans="1:53">
      <c r="A88" s="8">
        <v>82</v>
      </c>
      <c r="E88" s="21"/>
      <c r="F88" s="3" t="str">
        <f t="shared" si="5"/>
        <v/>
      </c>
      <c r="J88" s="21"/>
      <c r="K88" s="3" t="str">
        <f t="shared" si="6"/>
        <v/>
      </c>
      <c r="O88" s="21"/>
      <c r="P88" s="3" t="str">
        <f t="shared" si="7"/>
        <v/>
      </c>
      <c r="T88" s="21"/>
      <c r="U88" s="3" t="str">
        <f t="shared" si="8"/>
        <v/>
      </c>
      <c r="AA88" s="9" t="str">
        <f>IF($W88+$X88+$Y88+$Z88&gt;0,VLOOKUP($G88,Item!$G:$H,2,FALSE),"")</f>
        <v/>
      </c>
      <c r="AB88" s="9" t="str">
        <f>IF($W88+$X88+$Y88+$Z88&gt;0,VLOOKUP($F88,Item!$A:$B,2,FALSE),"")</f>
        <v/>
      </c>
      <c r="AD88" s="3" t="str">
        <f>IF($AC88&gt;0,VLOOKUP($G88&amp;$L88&amp;$Q88&amp;$V88,Item!$G:$H,2,FALSE),"")</f>
        <v/>
      </c>
      <c r="AE88" s="3" t="str">
        <f>IF($AC88&gt;0,VLOOKUP(MAX($F88,$K88,$P88,$U88),Item!$D:$E,2,FALSE),"")</f>
        <v/>
      </c>
      <c r="AG88" s="3" t="str">
        <f>IF($AF88&gt;0,VLOOKUP($G88&amp;$L88&amp;$Q88&amp;$V88,Item!$G:$H,2,FALSE)," ")</f>
        <v xml:space="preserve"> </v>
      </c>
      <c r="AH88" s="3" t="str">
        <f>IF($AF88&gt;0,VLOOKUP(MAX($F88,$K88,$P88,$U88),Item!$D:$E,2,FALSE),"")</f>
        <v/>
      </c>
      <c r="AJ88" s="3" t="str">
        <f>IF(AI88&gt;0,VLOOKUP($G88&amp;$L88&amp;$Q88&amp;$V88,Item!$G:$H,2,FALSE),"")</f>
        <v/>
      </c>
      <c r="AK88" s="3" t="str">
        <f>IF($AI88&gt;0,VLOOKUP(MAX($F88,$K88,$P88,$U88),Item!$D:$E,2,FALSE),"")</f>
        <v/>
      </c>
      <c r="AP88" s="9" t="str">
        <f>IF($AL88+$AM88+$AN88+$AO88&gt;0,VLOOKUP($G88,Item!$G:$H,2,FALSE),"")</f>
        <v/>
      </c>
      <c r="AQ88" s="9" t="str">
        <f>IF($AL88+$AM88+$AN88+$AO88&gt;0,VLOOKUP($F88,Item!$A:$B,2,FALSE),"")</f>
        <v/>
      </c>
      <c r="AS88" s="3" t="str">
        <f>IF($AR88&gt;0,VLOOKUP($G88&amp;$L88&amp;$Q88&amp;$V88,Item!$G:$H,2,FALSE),"")</f>
        <v/>
      </c>
      <c r="AT88" s="3" t="str">
        <f>IF($AR88&gt;0,VLOOKUP(MAX($F88,$K88,$P88,$U88),Item!$D:$E,2,FALSE),"")</f>
        <v/>
      </c>
      <c r="AV88" s="3" t="str">
        <f>IF($AU88&gt;0,VLOOKUP($G88&amp;$L88&amp;$Q88&amp;$V88,Item!$G:$H,2,FALSE),"")</f>
        <v/>
      </c>
      <c r="AW88" s="3" t="str">
        <f>IF($AU88&gt;0,VLOOKUP(MAX($F88,$K88,$P88,$U88),Item!$D:$E,2,FALSE),"")</f>
        <v/>
      </c>
      <c r="AY88" s="3" t="str">
        <f>IF($AX88&gt;0,VLOOKUP($G88&amp;$L88&amp;$Q88&amp;$V88,Item!$G:$H,2,FALSE),"")</f>
        <v/>
      </c>
      <c r="AZ88" s="3" t="str">
        <f>IF($AX88&gt;0,VLOOKUP(MAX($F88,$K88,$P88,$U88),Item!$D:$E,2,FALSE),"")</f>
        <v/>
      </c>
      <c r="BA88" s="28" t="str">
        <f t="shared" si="9"/>
        <v xml:space="preserve"> </v>
      </c>
    </row>
    <row r="89" spans="1:53">
      <c r="A89" s="8">
        <v>83</v>
      </c>
      <c r="E89" s="21"/>
      <c r="F89" s="3" t="str">
        <f t="shared" si="5"/>
        <v/>
      </c>
      <c r="J89" s="21"/>
      <c r="K89" s="3" t="str">
        <f t="shared" si="6"/>
        <v/>
      </c>
      <c r="O89" s="21"/>
      <c r="P89" s="3" t="str">
        <f t="shared" si="7"/>
        <v/>
      </c>
      <c r="T89" s="21"/>
      <c r="U89" s="3" t="str">
        <f t="shared" si="8"/>
        <v/>
      </c>
      <c r="AA89" s="9" t="str">
        <f>IF($W89+$X89+$Y89+$Z89&gt;0,VLOOKUP($G89,Item!$G:$H,2,FALSE),"")</f>
        <v/>
      </c>
      <c r="AB89" s="9" t="str">
        <f>IF($W89+$X89+$Y89+$Z89&gt;0,VLOOKUP($F89,Item!$A:$B,2,FALSE),"")</f>
        <v/>
      </c>
      <c r="AD89" s="3" t="str">
        <f>IF($AC89&gt;0,VLOOKUP($G89&amp;$L89&amp;$Q89&amp;$V89,Item!$G:$H,2,FALSE),"")</f>
        <v/>
      </c>
      <c r="AE89" s="3" t="str">
        <f>IF($AC89&gt;0,VLOOKUP(MAX($F89,$K89,$P89,$U89),Item!$D:$E,2,FALSE),"")</f>
        <v/>
      </c>
      <c r="AG89" s="3" t="str">
        <f>IF($AF89&gt;0,VLOOKUP($G89&amp;$L89&amp;$Q89&amp;$V89,Item!$G:$H,2,FALSE)," ")</f>
        <v xml:space="preserve"> </v>
      </c>
      <c r="AH89" s="3" t="str">
        <f>IF($AF89&gt;0,VLOOKUP(MAX($F89,$K89,$P89,$U89),Item!$D:$E,2,FALSE),"")</f>
        <v/>
      </c>
      <c r="AJ89" s="3" t="str">
        <f>IF(AI89&gt;0,VLOOKUP($G89&amp;$L89&amp;$Q89&amp;$V89,Item!$G:$H,2,FALSE),"")</f>
        <v/>
      </c>
      <c r="AK89" s="3" t="str">
        <f>IF($AI89&gt;0,VLOOKUP(MAX($F89,$K89,$P89,$U89),Item!$D:$E,2,FALSE),"")</f>
        <v/>
      </c>
      <c r="AP89" s="9" t="str">
        <f>IF($AL89+$AM89+$AN89+$AO89&gt;0,VLOOKUP($G89,Item!$G:$H,2,FALSE),"")</f>
        <v/>
      </c>
      <c r="AQ89" s="9" t="str">
        <f>IF($AL89+$AM89+$AN89+$AO89&gt;0,VLOOKUP($F89,Item!$A:$B,2,FALSE),"")</f>
        <v/>
      </c>
      <c r="AS89" s="3" t="str">
        <f>IF($AR89&gt;0,VLOOKUP($G89&amp;$L89&amp;$Q89&amp;$V89,Item!$G:$H,2,FALSE),"")</f>
        <v/>
      </c>
      <c r="AT89" s="3" t="str">
        <f>IF($AR89&gt;0,VLOOKUP(MAX($F89,$K89,$P89,$U89),Item!$D:$E,2,FALSE),"")</f>
        <v/>
      </c>
      <c r="AV89" s="3" t="str">
        <f>IF($AU89&gt;0,VLOOKUP($G89&amp;$L89&amp;$Q89&amp;$V89,Item!$G:$H,2,FALSE),"")</f>
        <v/>
      </c>
      <c r="AW89" s="3" t="str">
        <f>IF($AU89&gt;0,VLOOKUP(MAX($F89,$K89,$P89,$U89),Item!$D:$E,2,FALSE),"")</f>
        <v/>
      </c>
      <c r="AY89" s="3" t="str">
        <f>IF($AX89&gt;0,VLOOKUP($G89&amp;$L89&amp;$Q89&amp;$V89,Item!$G:$H,2,FALSE),"")</f>
        <v/>
      </c>
      <c r="AZ89" s="3" t="str">
        <f>IF($AX89&gt;0,VLOOKUP(MAX($F89,$K89,$P89,$U89),Item!$D:$E,2,FALSE),"")</f>
        <v/>
      </c>
      <c r="BA89" s="28" t="str">
        <f t="shared" si="9"/>
        <v xml:space="preserve"> </v>
      </c>
    </row>
    <row r="90" spans="1:53">
      <c r="A90" s="8">
        <v>84</v>
      </c>
      <c r="E90" s="21"/>
      <c r="F90" s="3" t="str">
        <f t="shared" si="5"/>
        <v/>
      </c>
      <c r="J90" s="21"/>
      <c r="K90" s="3" t="str">
        <f t="shared" si="6"/>
        <v/>
      </c>
      <c r="O90" s="21"/>
      <c r="P90" s="3" t="str">
        <f t="shared" si="7"/>
        <v/>
      </c>
      <c r="T90" s="21"/>
      <c r="U90" s="3" t="str">
        <f t="shared" si="8"/>
        <v/>
      </c>
      <c r="AA90" s="9" t="str">
        <f>IF($W90+$X90+$Y90+$Z90&gt;0,VLOOKUP($G90,Item!$G:$H,2,FALSE),"")</f>
        <v/>
      </c>
      <c r="AB90" s="9" t="str">
        <f>IF($W90+$X90+$Y90+$Z90&gt;0,VLOOKUP($F90,Item!$A:$B,2,FALSE),"")</f>
        <v/>
      </c>
      <c r="AD90" s="3" t="str">
        <f>IF($AC90&gt;0,VLOOKUP($G90&amp;$L90&amp;$Q90&amp;$V90,Item!$G:$H,2,FALSE),"")</f>
        <v/>
      </c>
      <c r="AE90" s="3" t="str">
        <f>IF($AC90&gt;0,VLOOKUP(MAX($F90,$K90,$P90,$U90),Item!$D:$E,2,FALSE),"")</f>
        <v/>
      </c>
      <c r="AG90" s="3" t="str">
        <f>IF($AF90&gt;0,VLOOKUP($G90&amp;$L90&amp;$Q90&amp;$V90,Item!$G:$H,2,FALSE)," ")</f>
        <v xml:space="preserve"> </v>
      </c>
      <c r="AH90" s="3" t="str">
        <f>IF($AF90&gt;0,VLOOKUP(MAX($F90,$K90,$P90,$U90),Item!$D:$E,2,FALSE),"")</f>
        <v/>
      </c>
      <c r="AJ90" s="3" t="str">
        <f>IF(AI90&gt;0,VLOOKUP($G90&amp;$L90&amp;$Q90&amp;$V90,Item!$G:$H,2,FALSE),"")</f>
        <v/>
      </c>
      <c r="AK90" s="3" t="str">
        <f>IF($AI90&gt;0,VLOOKUP(MAX($F90,$K90,$P90,$U90),Item!$D:$E,2,FALSE),"")</f>
        <v/>
      </c>
      <c r="AP90" s="9" t="str">
        <f>IF($AL90+$AM90+$AN90+$AO90&gt;0,VLOOKUP($G90,Item!$G:$H,2,FALSE),"")</f>
        <v/>
      </c>
      <c r="AQ90" s="9" t="str">
        <f>IF($AL90+$AM90+$AN90+$AO90&gt;0,VLOOKUP($F90,Item!$A:$B,2,FALSE),"")</f>
        <v/>
      </c>
      <c r="AS90" s="3" t="str">
        <f>IF($AR90&gt;0,VLOOKUP($G90&amp;$L90&amp;$Q90&amp;$V90,Item!$G:$H,2,FALSE),"")</f>
        <v/>
      </c>
      <c r="AT90" s="3" t="str">
        <f>IF($AR90&gt;0,VLOOKUP(MAX($F90,$K90,$P90,$U90),Item!$D:$E,2,FALSE),"")</f>
        <v/>
      </c>
      <c r="AV90" s="3" t="str">
        <f>IF($AU90&gt;0,VLOOKUP($G90&amp;$L90&amp;$Q90&amp;$V90,Item!$G:$H,2,FALSE),"")</f>
        <v/>
      </c>
      <c r="AW90" s="3" t="str">
        <f>IF($AU90&gt;0,VLOOKUP(MAX($F90,$K90,$P90,$U90),Item!$D:$E,2,FALSE),"")</f>
        <v/>
      </c>
      <c r="AY90" s="3" t="str">
        <f>IF($AX90&gt;0,VLOOKUP($G90&amp;$L90&amp;$Q90&amp;$V90,Item!$G:$H,2,FALSE),"")</f>
        <v/>
      </c>
      <c r="AZ90" s="3" t="str">
        <f>IF($AX90&gt;0,VLOOKUP(MAX($F90,$K90,$P90,$U90),Item!$D:$E,2,FALSE),"")</f>
        <v/>
      </c>
      <c r="BA90" s="28" t="str">
        <f t="shared" si="9"/>
        <v xml:space="preserve"> </v>
      </c>
    </row>
    <row r="91" spans="1:53">
      <c r="A91" s="8">
        <v>85</v>
      </c>
      <c r="E91" s="21"/>
      <c r="F91" s="3" t="str">
        <f t="shared" si="5"/>
        <v/>
      </c>
      <c r="J91" s="21"/>
      <c r="K91" s="3" t="str">
        <f t="shared" si="6"/>
        <v/>
      </c>
      <c r="O91" s="21"/>
      <c r="P91" s="3" t="str">
        <f t="shared" si="7"/>
        <v/>
      </c>
      <c r="T91" s="21"/>
      <c r="U91" s="3" t="str">
        <f t="shared" si="8"/>
        <v/>
      </c>
      <c r="AA91" s="9" t="str">
        <f>IF($W91+$X91+$Y91+$Z91&gt;0,VLOOKUP($G91,Item!$G:$H,2,FALSE),"")</f>
        <v/>
      </c>
      <c r="AB91" s="9" t="str">
        <f>IF($W91+$X91+$Y91+$Z91&gt;0,VLOOKUP($F91,Item!$A:$B,2,FALSE),"")</f>
        <v/>
      </c>
      <c r="AD91" s="3" t="str">
        <f>IF($AC91&gt;0,VLOOKUP($G91&amp;$L91&amp;$Q91&amp;$V91,Item!$G:$H,2,FALSE),"")</f>
        <v/>
      </c>
      <c r="AE91" s="3" t="str">
        <f>IF($AC91&gt;0,VLOOKUP(MAX($F91,$K91,$P91,$U91),Item!$D:$E,2,FALSE),"")</f>
        <v/>
      </c>
      <c r="AG91" s="3" t="str">
        <f>IF($AF91&gt;0,VLOOKUP($G91&amp;$L91&amp;$Q91&amp;$V91,Item!$G:$H,2,FALSE)," ")</f>
        <v xml:space="preserve"> </v>
      </c>
      <c r="AH91" s="3" t="str">
        <f>IF($AF91&gt;0,VLOOKUP(MAX($F91,$K91,$P91,$U91),Item!$D:$E,2,FALSE),"")</f>
        <v/>
      </c>
      <c r="AJ91" s="3" t="str">
        <f>IF(AI91&gt;0,VLOOKUP($G91&amp;$L91&amp;$Q91&amp;$V91,Item!$G:$H,2,FALSE),"")</f>
        <v/>
      </c>
      <c r="AK91" s="3" t="str">
        <f>IF($AI91&gt;0,VLOOKUP(MAX($F91,$K91,$P91,$U91),Item!$D:$E,2,FALSE),"")</f>
        <v/>
      </c>
      <c r="AP91" s="9" t="str">
        <f>IF($AL91+$AM91+$AN91+$AO91&gt;0,VLOOKUP($G91,Item!$G:$H,2,FALSE),"")</f>
        <v/>
      </c>
      <c r="AQ91" s="9" t="str">
        <f>IF($AL91+$AM91+$AN91+$AO91&gt;0,VLOOKUP($F91,Item!$A:$B,2,FALSE),"")</f>
        <v/>
      </c>
      <c r="AS91" s="3" t="str">
        <f>IF($AR91&gt;0,VLOOKUP($G91&amp;$L91&amp;$Q91&amp;$V91,Item!$G:$H,2,FALSE),"")</f>
        <v/>
      </c>
      <c r="AT91" s="3" t="str">
        <f>IF($AR91&gt;0,VLOOKUP(MAX($F91,$K91,$P91,$U91),Item!$D:$E,2,FALSE),"")</f>
        <v/>
      </c>
      <c r="AV91" s="3" t="str">
        <f>IF($AU91&gt;0,VLOOKUP($G91&amp;$L91&amp;$Q91&amp;$V91,Item!$G:$H,2,FALSE),"")</f>
        <v/>
      </c>
      <c r="AW91" s="3" t="str">
        <f>IF($AU91&gt;0,VLOOKUP(MAX($F91,$K91,$P91,$U91),Item!$D:$E,2,FALSE),"")</f>
        <v/>
      </c>
      <c r="AY91" s="3" t="str">
        <f>IF($AX91&gt;0,VLOOKUP($G91&amp;$L91&amp;$Q91&amp;$V91,Item!$G:$H,2,FALSE),"")</f>
        <v/>
      </c>
      <c r="AZ91" s="3" t="str">
        <f>IF($AX91&gt;0,VLOOKUP(MAX($F91,$K91,$P91,$U91),Item!$D:$E,2,FALSE),"")</f>
        <v/>
      </c>
      <c r="BA91" s="28" t="str">
        <f t="shared" si="9"/>
        <v xml:space="preserve"> </v>
      </c>
    </row>
    <row r="92" spans="1:53">
      <c r="A92" s="8">
        <v>86</v>
      </c>
      <c r="E92" s="21"/>
      <c r="F92" s="3" t="str">
        <f t="shared" si="5"/>
        <v/>
      </c>
      <c r="J92" s="21"/>
      <c r="K92" s="3" t="str">
        <f t="shared" si="6"/>
        <v/>
      </c>
      <c r="O92" s="21"/>
      <c r="P92" s="3" t="str">
        <f t="shared" si="7"/>
        <v/>
      </c>
      <c r="T92" s="21"/>
      <c r="U92" s="3" t="str">
        <f t="shared" si="8"/>
        <v/>
      </c>
      <c r="AA92" s="9" t="str">
        <f>IF($W92+$X92+$Y92+$Z92&gt;0,VLOOKUP($G92,Item!$G:$H,2,FALSE),"")</f>
        <v/>
      </c>
      <c r="AB92" s="9" t="str">
        <f>IF($W92+$X92+$Y92+$Z92&gt;0,VLOOKUP($F92,Item!$A:$B,2,FALSE),"")</f>
        <v/>
      </c>
      <c r="AD92" s="3" t="str">
        <f>IF($AC92&gt;0,VLOOKUP($G92&amp;$L92&amp;$Q92&amp;$V92,Item!$G:$H,2,FALSE),"")</f>
        <v/>
      </c>
      <c r="AE92" s="3" t="str">
        <f>IF($AC92&gt;0,VLOOKUP(MAX($F92,$K92,$P92,$U92),Item!$D:$E,2,FALSE),"")</f>
        <v/>
      </c>
      <c r="AG92" s="3" t="str">
        <f>IF($AF92&gt;0,VLOOKUP($G92&amp;$L92&amp;$Q92&amp;$V92,Item!$G:$H,2,FALSE)," ")</f>
        <v xml:space="preserve"> </v>
      </c>
      <c r="AH92" s="3" t="str">
        <f>IF($AF92&gt;0,VLOOKUP(MAX($F92,$K92,$P92,$U92),Item!$D:$E,2,FALSE),"")</f>
        <v/>
      </c>
      <c r="AJ92" s="3" t="str">
        <f>IF(AI92&gt;0,VLOOKUP($G92&amp;$L92&amp;$Q92&amp;$V92,Item!$G:$H,2,FALSE),"")</f>
        <v/>
      </c>
      <c r="AK92" s="3" t="str">
        <f>IF($AI92&gt;0,VLOOKUP(MAX($F92,$K92,$P92,$U92),Item!$D:$E,2,FALSE),"")</f>
        <v/>
      </c>
      <c r="AP92" s="9" t="str">
        <f>IF($AL92+$AM92+$AN92+$AO92&gt;0,VLOOKUP($G92,Item!$G:$H,2,FALSE),"")</f>
        <v/>
      </c>
      <c r="AQ92" s="9" t="str">
        <f>IF($AL92+$AM92+$AN92+$AO92&gt;0,VLOOKUP($F92,Item!$A:$B,2,FALSE),"")</f>
        <v/>
      </c>
      <c r="AS92" s="3" t="str">
        <f>IF($AR92&gt;0,VLOOKUP($G92&amp;$L92&amp;$Q92&amp;$V92,Item!$G:$H,2,FALSE),"")</f>
        <v/>
      </c>
      <c r="AT92" s="3" t="str">
        <f>IF($AR92&gt;0,VLOOKUP(MAX($F92,$K92,$P92,$U92),Item!$D:$E,2,FALSE),"")</f>
        <v/>
      </c>
      <c r="AV92" s="3" t="str">
        <f>IF($AU92&gt;0,VLOOKUP($G92&amp;$L92&amp;$Q92&amp;$V92,Item!$G:$H,2,FALSE),"")</f>
        <v/>
      </c>
      <c r="AW92" s="3" t="str">
        <f>IF($AU92&gt;0,VLOOKUP(MAX($F92,$K92,$P92,$U92),Item!$D:$E,2,FALSE),"")</f>
        <v/>
      </c>
      <c r="AY92" s="3" t="str">
        <f>IF($AX92&gt;0,VLOOKUP($G92&amp;$L92&amp;$Q92&amp;$V92,Item!$G:$H,2,FALSE),"")</f>
        <v/>
      </c>
      <c r="AZ92" s="3" t="str">
        <f>IF($AX92&gt;0,VLOOKUP(MAX($F92,$K92,$P92,$U92),Item!$D:$E,2,FALSE),"")</f>
        <v/>
      </c>
      <c r="BA92" s="28" t="str">
        <f t="shared" si="9"/>
        <v xml:space="preserve"> </v>
      </c>
    </row>
    <row r="93" spans="1:53">
      <c r="A93" s="8">
        <v>87</v>
      </c>
      <c r="E93" s="21"/>
      <c r="F93" s="3" t="str">
        <f t="shared" si="5"/>
        <v/>
      </c>
      <c r="J93" s="21"/>
      <c r="K93" s="3" t="str">
        <f t="shared" si="6"/>
        <v/>
      </c>
      <c r="O93" s="21"/>
      <c r="P93" s="3" t="str">
        <f t="shared" si="7"/>
        <v/>
      </c>
      <c r="T93" s="21"/>
      <c r="U93" s="3" t="str">
        <f t="shared" si="8"/>
        <v/>
      </c>
      <c r="AA93" s="9" t="str">
        <f>IF($W93+$X93+$Y93+$Z93&gt;0,VLOOKUP($G93,Item!$G:$H,2,FALSE),"")</f>
        <v/>
      </c>
      <c r="AB93" s="9" t="str">
        <f>IF($W93+$X93+$Y93+$Z93&gt;0,VLOOKUP($F93,Item!$A:$B,2,FALSE),"")</f>
        <v/>
      </c>
      <c r="AD93" s="3" t="str">
        <f>IF($AC93&gt;0,VLOOKUP($G93&amp;$L93&amp;$Q93&amp;$V93,Item!$G:$H,2,FALSE),"")</f>
        <v/>
      </c>
      <c r="AE93" s="3" t="str">
        <f>IF($AC93&gt;0,VLOOKUP(MAX($F93,$K93,$P93,$U93),Item!$D:$E,2,FALSE),"")</f>
        <v/>
      </c>
      <c r="AG93" s="3" t="str">
        <f>IF($AF93&gt;0,VLOOKUP($G93&amp;$L93&amp;$Q93&amp;$V93,Item!$G:$H,2,FALSE)," ")</f>
        <v xml:space="preserve"> </v>
      </c>
      <c r="AH93" s="3" t="str">
        <f>IF($AF93&gt;0,VLOOKUP(MAX($F93,$K93,$P93,$U93),Item!$D:$E,2,FALSE),"")</f>
        <v/>
      </c>
      <c r="AJ93" s="3" t="str">
        <f>IF(AI93&gt;0,VLOOKUP($G93&amp;$L93&amp;$Q93&amp;$V93,Item!$G:$H,2,FALSE),"")</f>
        <v/>
      </c>
      <c r="AK93" s="3" t="str">
        <f>IF($AI93&gt;0,VLOOKUP(MAX($F93,$K93,$P93,$U93),Item!$D:$E,2,FALSE),"")</f>
        <v/>
      </c>
      <c r="AP93" s="9" t="str">
        <f>IF($AL93+$AM93+$AN93+$AO93&gt;0,VLOOKUP($G93,Item!$G:$H,2,FALSE),"")</f>
        <v/>
      </c>
      <c r="AQ93" s="9" t="str">
        <f>IF($AL93+$AM93+$AN93+$AO93&gt;0,VLOOKUP($F93,Item!$A:$B,2,FALSE),"")</f>
        <v/>
      </c>
      <c r="AS93" s="3" t="str">
        <f>IF($AR93&gt;0,VLOOKUP($G93&amp;$L93&amp;$Q93&amp;$V93,Item!$G:$H,2,FALSE),"")</f>
        <v/>
      </c>
      <c r="AT93" s="3" t="str">
        <f>IF($AR93&gt;0,VLOOKUP(MAX($F93,$K93,$P93,$U93),Item!$D:$E,2,FALSE),"")</f>
        <v/>
      </c>
      <c r="AV93" s="3" t="str">
        <f>IF($AU93&gt;0,VLOOKUP($G93&amp;$L93&amp;$Q93&amp;$V93,Item!$G:$H,2,FALSE),"")</f>
        <v/>
      </c>
      <c r="AW93" s="3" t="str">
        <f>IF($AU93&gt;0,VLOOKUP(MAX($F93,$K93,$P93,$U93),Item!$D:$E,2,FALSE),"")</f>
        <v/>
      </c>
      <c r="AY93" s="3" t="str">
        <f>IF($AX93&gt;0,VLOOKUP($G93&amp;$L93&amp;$Q93&amp;$V93,Item!$G:$H,2,FALSE),"")</f>
        <v/>
      </c>
      <c r="AZ93" s="3" t="str">
        <f>IF($AX93&gt;0,VLOOKUP(MAX($F93,$K93,$P93,$U93),Item!$D:$E,2,FALSE),"")</f>
        <v/>
      </c>
      <c r="BA93" s="28" t="str">
        <f t="shared" si="9"/>
        <v xml:space="preserve"> </v>
      </c>
    </row>
    <row r="94" spans="1:53">
      <c r="A94" s="8">
        <v>88</v>
      </c>
      <c r="E94" s="21"/>
      <c r="F94" s="3" t="str">
        <f t="shared" si="5"/>
        <v/>
      </c>
      <c r="J94" s="21"/>
      <c r="K94" s="3" t="str">
        <f t="shared" si="6"/>
        <v/>
      </c>
      <c r="O94" s="21"/>
      <c r="P94" s="3" t="str">
        <f t="shared" si="7"/>
        <v/>
      </c>
      <c r="T94" s="21"/>
      <c r="U94" s="3" t="str">
        <f t="shared" si="8"/>
        <v/>
      </c>
      <c r="AA94" s="9" t="str">
        <f>IF($W94+$X94+$Y94+$Z94&gt;0,VLOOKUP($G94,Item!$G:$H,2,FALSE),"")</f>
        <v/>
      </c>
      <c r="AB94" s="9" t="str">
        <f>IF($W94+$X94+$Y94+$Z94&gt;0,VLOOKUP($F94,Item!$A:$B,2,FALSE),"")</f>
        <v/>
      </c>
      <c r="AD94" s="3" t="str">
        <f>IF($AC94&gt;0,VLOOKUP($G94&amp;$L94&amp;$Q94&amp;$V94,Item!$G:$H,2,FALSE),"")</f>
        <v/>
      </c>
      <c r="AE94" s="3" t="str">
        <f>IF($AC94&gt;0,VLOOKUP(MAX($F94,$K94,$P94,$U94),Item!$D:$E,2,FALSE),"")</f>
        <v/>
      </c>
      <c r="AG94" s="3" t="str">
        <f>IF($AF94&gt;0,VLOOKUP($G94&amp;$L94&amp;$Q94&amp;$V94,Item!$G:$H,2,FALSE)," ")</f>
        <v xml:space="preserve"> </v>
      </c>
      <c r="AH94" s="3" t="str">
        <f>IF($AF94&gt;0,VLOOKUP(MAX($F94,$K94,$P94,$U94),Item!$D:$E,2,FALSE),"")</f>
        <v/>
      </c>
      <c r="AJ94" s="3" t="str">
        <f>IF(AI94&gt;0,VLOOKUP($G94&amp;$L94&amp;$Q94&amp;$V94,Item!$G:$H,2,FALSE),"")</f>
        <v/>
      </c>
      <c r="AK94" s="3" t="str">
        <f>IF($AI94&gt;0,VLOOKUP(MAX($F94,$K94,$P94,$U94),Item!$D:$E,2,FALSE),"")</f>
        <v/>
      </c>
      <c r="AP94" s="9" t="str">
        <f>IF($AL94+$AM94+$AN94+$AO94&gt;0,VLOOKUP($G94,Item!$G:$H,2,FALSE),"")</f>
        <v/>
      </c>
      <c r="AQ94" s="9" t="str">
        <f>IF($AL94+$AM94+$AN94+$AO94&gt;0,VLOOKUP($F94,Item!$A:$B,2,FALSE),"")</f>
        <v/>
      </c>
      <c r="AS94" s="3" t="str">
        <f>IF($AR94&gt;0,VLOOKUP($G94&amp;$L94&amp;$Q94&amp;$V94,Item!$G:$H,2,FALSE),"")</f>
        <v/>
      </c>
      <c r="AT94" s="3" t="str">
        <f>IF($AR94&gt;0,VLOOKUP(MAX($F94,$K94,$P94,$U94),Item!$D:$E,2,FALSE),"")</f>
        <v/>
      </c>
      <c r="AV94" s="3" t="str">
        <f>IF($AU94&gt;0,VLOOKUP($G94&amp;$L94&amp;$Q94&amp;$V94,Item!$G:$H,2,FALSE),"")</f>
        <v/>
      </c>
      <c r="AW94" s="3" t="str">
        <f>IF($AU94&gt;0,VLOOKUP(MAX($F94,$K94,$P94,$U94),Item!$D:$E,2,FALSE),"")</f>
        <v/>
      </c>
      <c r="AY94" s="3" t="str">
        <f>IF($AX94&gt;0,VLOOKUP($G94&amp;$L94&amp;$Q94&amp;$V94,Item!$G:$H,2,FALSE),"")</f>
        <v/>
      </c>
      <c r="AZ94" s="3" t="str">
        <f>IF($AX94&gt;0,VLOOKUP(MAX($F94,$K94,$P94,$U94),Item!$D:$E,2,FALSE),"")</f>
        <v/>
      </c>
      <c r="BA94" s="28" t="str">
        <f t="shared" si="9"/>
        <v xml:space="preserve"> </v>
      </c>
    </row>
    <row r="95" spans="1:53">
      <c r="A95" s="8">
        <v>89</v>
      </c>
      <c r="E95" s="21"/>
      <c r="F95" s="3" t="str">
        <f t="shared" si="5"/>
        <v/>
      </c>
      <c r="J95" s="21"/>
      <c r="K95" s="3" t="str">
        <f t="shared" si="6"/>
        <v/>
      </c>
      <c r="O95" s="21"/>
      <c r="P95" s="3" t="str">
        <f t="shared" si="7"/>
        <v/>
      </c>
      <c r="T95" s="21"/>
      <c r="U95" s="3" t="str">
        <f t="shared" si="8"/>
        <v/>
      </c>
      <c r="AA95" s="9" t="str">
        <f>IF($W95+$X95+$Y95+$Z95&gt;0,VLOOKUP($G95,Item!$G:$H,2,FALSE),"")</f>
        <v/>
      </c>
      <c r="AB95" s="9" t="str">
        <f>IF($W95+$X95+$Y95+$Z95&gt;0,VLOOKUP($F95,Item!$A:$B,2,FALSE),"")</f>
        <v/>
      </c>
      <c r="AD95" s="3" t="str">
        <f>IF($AC95&gt;0,VLOOKUP($G95&amp;$L95&amp;$Q95&amp;$V95,Item!$G:$H,2,FALSE),"")</f>
        <v/>
      </c>
      <c r="AE95" s="3" t="str">
        <f>IF($AC95&gt;0,VLOOKUP(MAX($F95,$K95,$P95,$U95),Item!$D:$E,2,FALSE),"")</f>
        <v/>
      </c>
      <c r="AG95" s="3" t="str">
        <f>IF($AF95&gt;0,VLOOKUP($G95&amp;$L95&amp;$Q95&amp;$V95,Item!$G:$H,2,FALSE)," ")</f>
        <v xml:space="preserve"> </v>
      </c>
      <c r="AH95" s="3" t="str">
        <f>IF($AF95&gt;0,VLOOKUP(MAX($F95,$K95,$P95,$U95),Item!$D:$E,2,FALSE),"")</f>
        <v/>
      </c>
      <c r="AJ95" s="3" t="str">
        <f>IF(AI95&gt;0,VLOOKUP($G95&amp;$L95&amp;$Q95&amp;$V95,Item!$G:$H,2,FALSE),"")</f>
        <v/>
      </c>
      <c r="AK95" s="3" t="str">
        <f>IF($AI95&gt;0,VLOOKUP(MAX($F95,$K95,$P95,$U95),Item!$D:$E,2,FALSE),"")</f>
        <v/>
      </c>
      <c r="AP95" s="9" t="str">
        <f>IF($AL95+$AM95+$AN95+$AO95&gt;0,VLOOKUP($G95,Item!$G:$H,2,FALSE),"")</f>
        <v/>
      </c>
      <c r="AQ95" s="9" t="str">
        <f>IF($AL95+$AM95+$AN95+$AO95&gt;0,VLOOKUP($F95,Item!$A:$B,2,FALSE),"")</f>
        <v/>
      </c>
      <c r="AS95" s="3" t="str">
        <f>IF($AR95&gt;0,VLOOKUP($G95&amp;$L95&amp;$Q95&amp;$V95,Item!$G:$H,2,FALSE),"")</f>
        <v/>
      </c>
      <c r="AT95" s="3" t="str">
        <f>IF($AR95&gt;0,VLOOKUP(MAX($F95,$K95,$P95,$U95),Item!$D:$E,2,FALSE),"")</f>
        <v/>
      </c>
      <c r="AV95" s="3" t="str">
        <f>IF($AU95&gt;0,VLOOKUP($G95&amp;$L95&amp;$Q95&amp;$V95,Item!$G:$H,2,FALSE),"")</f>
        <v/>
      </c>
      <c r="AW95" s="3" t="str">
        <f>IF($AU95&gt;0,VLOOKUP(MAX($F95,$K95,$P95,$U95),Item!$D:$E,2,FALSE),"")</f>
        <v/>
      </c>
      <c r="AY95" s="3" t="str">
        <f>IF($AX95&gt;0,VLOOKUP($G95&amp;$L95&amp;$Q95&amp;$V95,Item!$G:$H,2,FALSE),"")</f>
        <v/>
      </c>
      <c r="AZ95" s="3" t="str">
        <f>IF($AX95&gt;0,VLOOKUP(MAX($F95,$K95,$P95,$U95),Item!$D:$E,2,FALSE),"")</f>
        <v/>
      </c>
      <c r="BA95" s="28" t="str">
        <f t="shared" si="9"/>
        <v xml:space="preserve"> </v>
      </c>
    </row>
    <row r="96" spans="1:53">
      <c r="A96" s="8">
        <v>90</v>
      </c>
      <c r="E96" s="21"/>
      <c r="F96" s="3" t="str">
        <f t="shared" si="5"/>
        <v/>
      </c>
      <c r="J96" s="21"/>
      <c r="K96" s="3" t="str">
        <f t="shared" si="6"/>
        <v/>
      </c>
      <c r="O96" s="21"/>
      <c r="P96" s="3" t="str">
        <f t="shared" si="7"/>
        <v/>
      </c>
      <c r="T96" s="21"/>
      <c r="U96" s="3" t="str">
        <f t="shared" si="8"/>
        <v/>
      </c>
      <c r="AA96" s="9" t="str">
        <f>IF($W96+$X96+$Y96+$Z96&gt;0,VLOOKUP($G96,Item!$G:$H,2,FALSE),"")</f>
        <v/>
      </c>
      <c r="AB96" s="9" t="str">
        <f>IF($W96+$X96+$Y96+$Z96&gt;0,VLOOKUP($F96,Item!$A:$B,2,FALSE),"")</f>
        <v/>
      </c>
      <c r="AD96" s="3" t="str">
        <f>IF($AC96&gt;0,VLOOKUP($G96&amp;$L96&amp;$Q96&amp;$V96,Item!$G:$H,2,FALSE),"")</f>
        <v/>
      </c>
      <c r="AE96" s="3" t="str">
        <f>IF($AC96&gt;0,VLOOKUP(MAX($F96,$K96,$P96,$U96),Item!$D:$E,2,FALSE),"")</f>
        <v/>
      </c>
      <c r="AG96" s="3" t="str">
        <f>IF($AF96&gt;0,VLOOKUP($G96&amp;$L96&amp;$Q96&amp;$V96,Item!$G:$H,2,FALSE)," ")</f>
        <v xml:space="preserve"> </v>
      </c>
      <c r="AH96" s="3" t="str">
        <f>IF($AF96&gt;0,VLOOKUP(MAX($F96,$K96,$P96,$U96),Item!$D:$E,2,FALSE),"")</f>
        <v/>
      </c>
      <c r="AJ96" s="3" t="str">
        <f>IF(AI96&gt;0,VLOOKUP($G96&amp;$L96&amp;$Q96&amp;$V96,Item!$G:$H,2,FALSE),"")</f>
        <v/>
      </c>
      <c r="AK96" s="3" t="str">
        <f>IF($AI96&gt;0,VLOOKUP(MAX($F96,$K96,$P96,$U96),Item!$D:$E,2,FALSE),"")</f>
        <v/>
      </c>
      <c r="AP96" s="9" t="str">
        <f>IF($AL96+$AM96+$AN96+$AO96&gt;0,VLOOKUP($G96,Item!$G:$H,2,FALSE),"")</f>
        <v/>
      </c>
      <c r="AQ96" s="9" t="str">
        <f>IF($AL96+$AM96+$AN96+$AO96&gt;0,VLOOKUP($F96,Item!$A:$B,2,FALSE),"")</f>
        <v/>
      </c>
      <c r="AS96" s="3" t="str">
        <f>IF($AR96&gt;0,VLOOKUP($G96&amp;$L96&amp;$Q96&amp;$V96,Item!$G:$H,2,FALSE),"")</f>
        <v/>
      </c>
      <c r="AT96" s="3" t="str">
        <f>IF($AR96&gt;0,VLOOKUP(MAX($F96,$K96,$P96,$U96),Item!$D:$E,2,FALSE),"")</f>
        <v/>
      </c>
      <c r="AV96" s="3" t="str">
        <f>IF($AU96&gt;0,VLOOKUP($G96&amp;$L96&amp;$Q96&amp;$V96,Item!$G:$H,2,FALSE),"")</f>
        <v/>
      </c>
      <c r="AW96" s="3" t="str">
        <f>IF($AU96&gt;0,VLOOKUP(MAX($F96,$K96,$P96,$U96),Item!$D:$E,2,FALSE),"")</f>
        <v/>
      </c>
      <c r="AY96" s="3" t="str">
        <f>IF($AX96&gt;0,VLOOKUP($G96&amp;$L96&amp;$Q96&amp;$V96,Item!$G:$H,2,FALSE),"")</f>
        <v/>
      </c>
      <c r="AZ96" s="3" t="str">
        <f>IF($AX96&gt;0,VLOOKUP(MAX($F96,$K96,$P96,$U96),Item!$D:$E,2,FALSE),"")</f>
        <v/>
      </c>
      <c r="BA96" s="28" t="str">
        <f t="shared" si="9"/>
        <v xml:space="preserve"> </v>
      </c>
    </row>
    <row r="97" spans="1:53">
      <c r="A97" s="8">
        <v>91</v>
      </c>
      <c r="E97" s="21"/>
      <c r="F97" s="3" t="str">
        <f t="shared" si="5"/>
        <v/>
      </c>
      <c r="J97" s="21"/>
      <c r="K97" s="3" t="str">
        <f t="shared" si="6"/>
        <v/>
      </c>
      <c r="O97" s="21"/>
      <c r="P97" s="3" t="str">
        <f t="shared" si="7"/>
        <v/>
      </c>
      <c r="T97" s="21"/>
      <c r="U97" s="3" t="str">
        <f t="shared" si="8"/>
        <v/>
      </c>
      <c r="AA97" s="9" t="str">
        <f>IF($W97+$X97+$Y97+$Z97&gt;0,VLOOKUP($G97,Item!$G:$H,2,FALSE),"")</f>
        <v/>
      </c>
      <c r="AB97" s="9" t="str">
        <f>IF($W97+$X97+$Y97+$Z97&gt;0,VLOOKUP($F97,Item!$A:$B,2,FALSE),"")</f>
        <v/>
      </c>
      <c r="AD97" s="3" t="str">
        <f>IF($AC97&gt;0,VLOOKUP($G97&amp;$L97&amp;$Q97&amp;$V97,Item!$G:$H,2,FALSE),"")</f>
        <v/>
      </c>
      <c r="AE97" s="3" t="str">
        <f>IF($AC97&gt;0,VLOOKUP(MAX($F97,$K97,$P97,$U97),Item!$D:$E,2,FALSE),"")</f>
        <v/>
      </c>
      <c r="AG97" s="3" t="str">
        <f>IF($AF97&gt;0,VLOOKUP($G97&amp;$L97&amp;$Q97&amp;$V97,Item!$G:$H,2,FALSE)," ")</f>
        <v xml:space="preserve"> </v>
      </c>
      <c r="AH97" s="3" t="str">
        <f>IF($AF97&gt;0,VLOOKUP(MAX($F97,$K97,$P97,$U97),Item!$D:$E,2,FALSE),"")</f>
        <v/>
      </c>
      <c r="AJ97" s="3" t="str">
        <f>IF(AI97&gt;0,VLOOKUP($G97&amp;$L97&amp;$Q97&amp;$V97,Item!$G:$H,2,FALSE),"")</f>
        <v/>
      </c>
      <c r="AK97" s="3" t="str">
        <f>IF($AI97&gt;0,VLOOKUP(MAX($F97,$K97,$P97,$U97),Item!$D:$E,2,FALSE),"")</f>
        <v/>
      </c>
      <c r="AP97" s="9" t="str">
        <f>IF($AL97+$AM97+$AN97+$AO97&gt;0,VLOOKUP($G97,Item!$G:$H,2,FALSE),"")</f>
        <v/>
      </c>
      <c r="AQ97" s="9" t="str">
        <f>IF($AL97+$AM97+$AN97+$AO97&gt;0,VLOOKUP($F97,Item!$A:$B,2,FALSE),"")</f>
        <v/>
      </c>
      <c r="AS97" s="3" t="str">
        <f>IF($AR97&gt;0,VLOOKUP($G97&amp;$L97&amp;$Q97&amp;$V97,Item!$G:$H,2,FALSE),"")</f>
        <v/>
      </c>
      <c r="AT97" s="3" t="str">
        <f>IF($AR97&gt;0,VLOOKUP(MAX($F97,$K97,$P97,$U97),Item!$D:$E,2,FALSE),"")</f>
        <v/>
      </c>
      <c r="AV97" s="3" t="str">
        <f>IF($AU97&gt;0,VLOOKUP($G97&amp;$L97&amp;$Q97&amp;$V97,Item!$G:$H,2,FALSE),"")</f>
        <v/>
      </c>
      <c r="AW97" s="3" t="str">
        <f>IF($AU97&gt;0,VLOOKUP(MAX($F97,$K97,$P97,$U97),Item!$D:$E,2,FALSE),"")</f>
        <v/>
      </c>
      <c r="AY97" s="3" t="str">
        <f>IF($AX97&gt;0,VLOOKUP($G97&amp;$L97&amp;$Q97&amp;$V97,Item!$G:$H,2,FALSE),"")</f>
        <v/>
      </c>
      <c r="AZ97" s="3" t="str">
        <f>IF($AX97&gt;0,VLOOKUP(MAX($F97,$K97,$P97,$U97),Item!$D:$E,2,FALSE),"")</f>
        <v/>
      </c>
      <c r="BA97" s="28" t="str">
        <f t="shared" si="9"/>
        <v xml:space="preserve"> </v>
      </c>
    </row>
    <row r="98" spans="1:53">
      <c r="A98" s="8">
        <v>92</v>
      </c>
      <c r="E98" s="21"/>
      <c r="F98" s="3" t="str">
        <f t="shared" si="5"/>
        <v/>
      </c>
      <c r="J98" s="21"/>
      <c r="K98" s="3" t="str">
        <f t="shared" si="6"/>
        <v/>
      </c>
      <c r="O98" s="21"/>
      <c r="P98" s="3" t="str">
        <f t="shared" si="7"/>
        <v/>
      </c>
      <c r="T98" s="21"/>
      <c r="U98" s="3" t="str">
        <f t="shared" si="8"/>
        <v/>
      </c>
      <c r="AA98" s="9" t="str">
        <f>IF($W98+$X98+$Y98+$Z98&gt;0,VLOOKUP($G98,Item!$G:$H,2,FALSE),"")</f>
        <v/>
      </c>
      <c r="AB98" s="9" t="str">
        <f>IF($W98+$X98+$Y98+$Z98&gt;0,VLOOKUP($F98,Item!$A:$B,2,FALSE),"")</f>
        <v/>
      </c>
      <c r="AD98" s="3" t="str">
        <f>IF($AC98&gt;0,VLOOKUP($G98&amp;$L98&amp;$Q98&amp;$V98,Item!$G:$H,2,FALSE),"")</f>
        <v/>
      </c>
      <c r="AE98" s="3" t="str">
        <f>IF($AC98&gt;0,VLOOKUP(MAX($F98,$K98,$P98,$U98),Item!$D:$E,2,FALSE),"")</f>
        <v/>
      </c>
      <c r="AG98" s="3" t="str">
        <f>IF($AF98&gt;0,VLOOKUP($G98&amp;$L98&amp;$Q98&amp;$V98,Item!$G:$H,2,FALSE)," ")</f>
        <v xml:space="preserve"> </v>
      </c>
      <c r="AH98" s="3" t="str">
        <f>IF($AF98&gt;0,VLOOKUP(MAX($F98,$K98,$P98,$U98),Item!$D:$E,2,FALSE),"")</f>
        <v/>
      </c>
      <c r="AJ98" s="3" t="str">
        <f>IF(AI98&gt;0,VLOOKUP($G98&amp;$L98&amp;$Q98&amp;$V98,Item!$G:$H,2,FALSE),"")</f>
        <v/>
      </c>
      <c r="AK98" s="3" t="str">
        <f>IF($AI98&gt;0,VLOOKUP(MAX($F98,$K98,$P98,$U98),Item!$D:$E,2,FALSE),"")</f>
        <v/>
      </c>
      <c r="AP98" s="9" t="str">
        <f>IF($AL98+$AM98+$AN98+$AO98&gt;0,VLOOKUP($G98,Item!$G:$H,2,FALSE),"")</f>
        <v/>
      </c>
      <c r="AQ98" s="9" t="str">
        <f>IF($AL98+$AM98+$AN98+$AO98&gt;0,VLOOKUP($F98,Item!$A:$B,2,FALSE),"")</f>
        <v/>
      </c>
      <c r="AS98" s="3" t="str">
        <f>IF($AR98&gt;0,VLOOKUP($G98&amp;$L98&amp;$Q98&amp;$V98,Item!$G:$H,2,FALSE),"")</f>
        <v/>
      </c>
      <c r="AT98" s="3" t="str">
        <f>IF($AR98&gt;0,VLOOKUP(MAX($F98,$K98,$P98,$U98),Item!$D:$E,2,FALSE),"")</f>
        <v/>
      </c>
      <c r="AV98" s="3" t="str">
        <f>IF($AU98&gt;0,VLOOKUP($G98&amp;$L98&amp;$Q98&amp;$V98,Item!$G:$H,2,FALSE),"")</f>
        <v/>
      </c>
      <c r="AW98" s="3" t="str">
        <f>IF($AU98&gt;0,VLOOKUP(MAX($F98,$K98,$P98,$U98),Item!$D:$E,2,FALSE),"")</f>
        <v/>
      </c>
      <c r="AY98" s="3" t="str">
        <f>IF($AX98&gt;0,VLOOKUP($G98&amp;$L98&amp;$Q98&amp;$V98,Item!$G:$H,2,FALSE),"")</f>
        <v/>
      </c>
      <c r="AZ98" s="3" t="str">
        <f>IF($AX98&gt;0,VLOOKUP(MAX($F98,$K98,$P98,$U98),Item!$D:$E,2,FALSE),"")</f>
        <v/>
      </c>
      <c r="BA98" s="28" t="str">
        <f t="shared" si="9"/>
        <v xml:space="preserve"> </v>
      </c>
    </row>
    <row r="99" spans="1:53">
      <c r="A99" s="8">
        <v>93</v>
      </c>
      <c r="E99" s="21"/>
      <c r="F99" s="3" t="str">
        <f t="shared" si="5"/>
        <v/>
      </c>
      <c r="J99" s="21"/>
      <c r="K99" s="3" t="str">
        <f t="shared" si="6"/>
        <v/>
      </c>
      <c r="O99" s="21"/>
      <c r="P99" s="3" t="str">
        <f t="shared" si="7"/>
        <v/>
      </c>
      <c r="T99" s="21"/>
      <c r="U99" s="3" t="str">
        <f t="shared" si="8"/>
        <v/>
      </c>
      <c r="AA99" s="9" t="str">
        <f>IF($W99+$X99+$Y99+$Z99&gt;0,VLOOKUP($G99,Item!$G:$H,2,FALSE),"")</f>
        <v/>
      </c>
      <c r="AB99" s="9" t="str">
        <f>IF($W99+$X99+$Y99+$Z99&gt;0,VLOOKUP($F99,Item!$A:$B,2,FALSE),"")</f>
        <v/>
      </c>
      <c r="AD99" s="3" t="str">
        <f>IF($AC99&gt;0,VLOOKUP($G99&amp;$L99&amp;$Q99&amp;$V99,Item!$G:$H,2,FALSE),"")</f>
        <v/>
      </c>
      <c r="AE99" s="3" t="str">
        <f>IF($AC99&gt;0,VLOOKUP(MAX($F99,$K99,$P99,$U99),Item!$D:$E,2,FALSE),"")</f>
        <v/>
      </c>
      <c r="AG99" s="3" t="str">
        <f>IF($AF99&gt;0,VLOOKUP($G99&amp;$L99&amp;$Q99&amp;$V99,Item!$G:$H,2,FALSE)," ")</f>
        <v xml:space="preserve"> </v>
      </c>
      <c r="AH99" s="3" t="str">
        <f>IF($AF99&gt;0,VLOOKUP(MAX($F99,$K99,$P99,$U99),Item!$D:$E,2,FALSE),"")</f>
        <v/>
      </c>
      <c r="AJ99" s="3" t="str">
        <f>IF(AI99&gt;0,VLOOKUP($G99&amp;$L99&amp;$Q99&amp;$V99,Item!$G:$H,2,FALSE),"")</f>
        <v/>
      </c>
      <c r="AK99" s="3" t="str">
        <f>IF($AI99&gt;0,VLOOKUP(MAX($F99,$K99,$P99,$U99),Item!$D:$E,2,FALSE),"")</f>
        <v/>
      </c>
      <c r="AP99" s="9" t="str">
        <f>IF($AL99+$AM99+$AN99+$AO99&gt;0,VLOOKUP($G99,Item!$G:$H,2,FALSE),"")</f>
        <v/>
      </c>
      <c r="AQ99" s="9" t="str">
        <f>IF($AL99+$AM99+$AN99+$AO99&gt;0,VLOOKUP($F99,Item!$A:$B,2,FALSE),"")</f>
        <v/>
      </c>
      <c r="AS99" s="3" t="str">
        <f>IF($AR99&gt;0,VLOOKUP($G99&amp;$L99&amp;$Q99&amp;$V99,Item!$G:$H,2,FALSE),"")</f>
        <v/>
      </c>
      <c r="AT99" s="3" t="str">
        <f>IF($AR99&gt;0,VLOOKUP(MAX($F99,$K99,$P99,$U99),Item!$D:$E,2,FALSE),"")</f>
        <v/>
      </c>
      <c r="AV99" s="3" t="str">
        <f>IF($AU99&gt;0,VLOOKUP($G99&amp;$L99&amp;$Q99&amp;$V99,Item!$G:$H,2,FALSE),"")</f>
        <v/>
      </c>
      <c r="AW99" s="3" t="str">
        <f>IF($AU99&gt;0,VLOOKUP(MAX($F99,$K99,$P99,$U99),Item!$D:$E,2,FALSE),"")</f>
        <v/>
      </c>
      <c r="AY99" s="3" t="str">
        <f>IF($AX99&gt;0,VLOOKUP($G99&amp;$L99&amp;$Q99&amp;$V99,Item!$G:$H,2,FALSE),"")</f>
        <v/>
      </c>
      <c r="AZ99" s="3" t="str">
        <f>IF($AX99&gt;0,VLOOKUP(MAX($F99,$K99,$P99,$U99),Item!$D:$E,2,FALSE),"")</f>
        <v/>
      </c>
      <c r="BA99" s="28" t="str">
        <f t="shared" si="9"/>
        <v xml:space="preserve"> </v>
      </c>
    </row>
    <row r="100" spans="1:53">
      <c r="A100" s="8">
        <v>94</v>
      </c>
      <c r="E100" s="21"/>
      <c r="F100" s="3" t="str">
        <f t="shared" si="5"/>
        <v/>
      </c>
      <c r="J100" s="21"/>
      <c r="K100" s="3" t="str">
        <f t="shared" si="6"/>
        <v/>
      </c>
      <c r="O100" s="21"/>
      <c r="P100" s="3" t="str">
        <f t="shared" si="7"/>
        <v/>
      </c>
      <c r="T100" s="21"/>
      <c r="U100" s="3" t="str">
        <f t="shared" si="8"/>
        <v/>
      </c>
      <c r="AA100" s="9" t="str">
        <f>IF($W100+$X100+$Y100+$Z100&gt;0,VLOOKUP($G100,Item!$G:$H,2,FALSE),"")</f>
        <v/>
      </c>
      <c r="AB100" s="9" t="str">
        <f>IF($W100+$X100+$Y100+$Z100&gt;0,VLOOKUP($F100,Item!$A:$B,2,FALSE),"")</f>
        <v/>
      </c>
      <c r="AD100" s="3" t="str">
        <f>IF($AC100&gt;0,VLOOKUP($G100&amp;$L100&amp;$Q100&amp;$V100,Item!$G:$H,2,FALSE),"")</f>
        <v/>
      </c>
      <c r="AE100" s="3" t="str">
        <f>IF($AC100&gt;0,VLOOKUP(MAX($F100,$K100,$P100,$U100),Item!$D:$E,2,FALSE),"")</f>
        <v/>
      </c>
      <c r="AG100" s="3" t="str">
        <f>IF($AF100&gt;0,VLOOKUP($G100&amp;$L100&amp;$Q100&amp;$V100,Item!$G:$H,2,FALSE)," ")</f>
        <v xml:space="preserve"> </v>
      </c>
      <c r="AH100" s="3" t="str">
        <f>IF($AF100&gt;0,VLOOKUP(MAX($F100,$K100,$P100,$U100),Item!$D:$E,2,FALSE),"")</f>
        <v/>
      </c>
      <c r="AJ100" s="3" t="str">
        <f>IF(AI100&gt;0,VLOOKUP($G100&amp;$L100&amp;$Q100&amp;$V100,Item!$G:$H,2,FALSE),"")</f>
        <v/>
      </c>
      <c r="AK100" s="3" t="str">
        <f>IF($AI100&gt;0,VLOOKUP(MAX($F100,$K100,$P100,$U100),Item!$D:$E,2,FALSE),"")</f>
        <v/>
      </c>
      <c r="AP100" s="9" t="str">
        <f>IF($AL100+$AM100+$AN100+$AO100&gt;0,VLOOKUP($G100,Item!$G:$H,2,FALSE),"")</f>
        <v/>
      </c>
      <c r="AQ100" s="9" t="str">
        <f>IF($AL100+$AM100+$AN100+$AO100&gt;0,VLOOKUP($F100,Item!$A:$B,2,FALSE),"")</f>
        <v/>
      </c>
      <c r="AS100" s="3" t="str">
        <f>IF($AR100&gt;0,VLOOKUP($G100&amp;$L100&amp;$Q100&amp;$V100,Item!$G:$H,2,FALSE),"")</f>
        <v/>
      </c>
      <c r="AT100" s="3" t="str">
        <f>IF($AR100&gt;0,VLOOKUP(MAX($F100,$K100,$P100,$U100),Item!$D:$E,2,FALSE),"")</f>
        <v/>
      </c>
      <c r="AV100" s="3" t="str">
        <f>IF($AU100&gt;0,VLOOKUP($G100&amp;$L100&amp;$Q100&amp;$V100,Item!$G:$H,2,FALSE),"")</f>
        <v/>
      </c>
      <c r="AW100" s="3" t="str">
        <f>IF($AU100&gt;0,VLOOKUP(MAX($F100,$K100,$P100,$U100),Item!$D:$E,2,FALSE),"")</f>
        <v/>
      </c>
      <c r="AY100" s="3" t="str">
        <f>IF($AX100&gt;0,VLOOKUP($G100&amp;$L100&amp;$Q100&amp;$V100,Item!$G:$H,2,FALSE),"")</f>
        <v/>
      </c>
      <c r="AZ100" s="3" t="str">
        <f>IF($AX100&gt;0,VLOOKUP(MAX($F100,$K100,$P100,$U100),Item!$D:$E,2,FALSE),"")</f>
        <v/>
      </c>
      <c r="BA100" s="28" t="str">
        <f t="shared" si="9"/>
        <v xml:space="preserve"> </v>
      </c>
    </row>
    <row r="101" spans="1:53">
      <c r="A101" s="8">
        <v>95</v>
      </c>
      <c r="E101" s="21"/>
      <c r="F101" s="3" t="str">
        <f t="shared" si="5"/>
        <v/>
      </c>
      <c r="J101" s="21"/>
      <c r="K101" s="3" t="str">
        <f t="shared" si="6"/>
        <v/>
      </c>
      <c r="O101" s="21"/>
      <c r="P101" s="3" t="str">
        <f t="shared" si="7"/>
        <v/>
      </c>
      <c r="T101" s="21"/>
      <c r="U101" s="3" t="str">
        <f t="shared" si="8"/>
        <v/>
      </c>
      <c r="AA101" s="9" t="str">
        <f>IF($W101+$X101+$Y101+$Z101&gt;0,VLOOKUP($G101,Item!$G:$H,2,FALSE),"")</f>
        <v/>
      </c>
      <c r="AB101" s="9" t="str">
        <f>IF($W101+$X101+$Y101+$Z101&gt;0,VLOOKUP($F101,Item!$A:$B,2,FALSE),"")</f>
        <v/>
      </c>
      <c r="AD101" s="3" t="str">
        <f>IF($AC101&gt;0,VLOOKUP($G101&amp;$L101&amp;$Q101&amp;$V101,Item!$G:$H,2,FALSE),"")</f>
        <v/>
      </c>
      <c r="AE101" s="3" t="str">
        <f>IF($AC101&gt;0,VLOOKUP(MAX($F101,$K101,$P101,$U101),Item!$D:$E,2,FALSE),"")</f>
        <v/>
      </c>
      <c r="AG101" s="3" t="str">
        <f>IF($AF101&gt;0,VLOOKUP($G101&amp;$L101&amp;$Q101&amp;$V101,Item!$G:$H,2,FALSE)," ")</f>
        <v xml:space="preserve"> </v>
      </c>
      <c r="AH101" s="3" t="str">
        <f>IF($AF101&gt;0,VLOOKUP(MAX($F101,$K101,$P101,$U101),Item!$D:$E,2,FALSE),"")</f>
        <v/>
      </c>
      <c r="AJ101" s="3" t="str">
        <f>IF(AI101&gt;0,VLOOKUP($G101&amp;$L101&amp;$Q101&amp;$V101,Item!$G:$H,2,FALSE),"")</f>
        <v/>
      </c>
      <c r="AK101" s="3" t="str">
        <f>IF($AI101&gt;0,VLOOKUP(MAX($F101,$K101,$P101,$U101),Item!$D:$E,2,FALSE),"")</f>
        <v/>
      </c>
      <c r="AP101" s="9" t="str">
        <f>IF($AL101+$AM101+$AN101+$AO101&gt;0,VLOOKUP($G101,Item!$G:$H,2,FALSE),"")</f>
        <v/>
      </c>
      <c r="AQ101" s="9" t="str">
        <f>IF($AL101+$AM101+$AN101+$AO101&gt;0,VLOOKUP($F101,Item!$A:$B,2,FALSE),"")</f>
        <v/>
      </c>
      <c r="AS101" s="3" t="str">
        <f>IF($AR101&gt;0,VLOOKUP($G101&amp;$L101&amp;$Q101&amp;$V101,Item!$G:$H,2,FALSE),"")</f>
        <v/>
      </c>
      <c r="AT101" s="3" t="str">
        <f>IF($AR101&gt;0,VLOOKUP(MAX($F101,$K101,$P101,$U101),Item!$D:$E,2,FALSE),"")</f>
        <v/>
      </c>
      <c r="AV101" s="3" t="str">
        <f>IF($AU101&gt;0,VLOOKUP($G101&amp;$L101&amp;$Q101&amp;$V101,Item!$G:$H,2,FALSE),"")</f>
        <v/>
      </c>
      <c r="AW101" s="3" t="str">
        <f>IF($AU101&gt;0,VLOOKUP(MAX($F101,$K101,$P101,$U101),Item!$D:$E,2,FALSE),"")</f>
        <v/>
      </c>
      <c r="AY101" s="3" t="str">
        <f>IF($AX101&gt;0,VLOOKUP($G101&amp;$L101&amp;$Q101&amp;$V101,Item!$G:$H,2,FALSE),"")</f>
        <v/>
      </c>
      <c r="AZ101" s="3" t="str">
        <f>IF($AX101&gt;0,VLOOKUP(MAX($F101,$K101,$P101,$U101),Item!$D:$E,2,FALSE),"")</f>
        <v/>
      </c>
      <c r="BA101" s="28" t="str">
        <f t="shared" si="9"/>
        <v xml:space="preserve"> </v>
      </c>
    </row>
    <row r="102" spans="1:53">
      <c r="A102" s="8">
        <v>96</v>
      </c>
      <c r="E102" s="21"/>
      <c r="F102" s="3" t="str">
        <f t="shared" si="5"/>
        <v/>
      </c>
      <c r="J102" s="21"/>
      <c r="K102" s="3" t="str">
        <f t="shared" si="6"/>
        <v/>
      </c>
      <c r="O102" s="21"/>
      <c r="P102" s="3" t="str">
        <f t="shared" si="7"/>
        <v/>
      </c>
      <c r="T102" s="21"/>
      <c r="U102" s="3" t="str">
        <f t="shared" si="8"/>
        <v/>
      </c>
      <c r="AA102" s="9" t="str">
        <f>IF($W102+$X102+$Y102+$Z102&gt;0,VLOOKUP($G102,Item!$G:$H,2,FALSE),"")</f>
        <v/>
      </c>
      <c r="AB102" s="9" t="str">
        <f>IF($W102+$X102+$Y102+$Z102&gt;0,VLOOKUP($F102,Item!$A:$B,2,FALSE),"")</f>
        <v/>
      </c>
      <c r="AD102" s="3" t="str">
        <f>IF($AC102&gt;0,VLOOKUP($G102&amp;$L102&amp;$Q102&amp;$V102,Item!$G:$H,2,FALSE),"")</f>
        <v/>
      </c>
      <c r="AE102" s="3" t="str">
        <f>IF($AC102&gt;0,VLOOKUP(MAX($F102,$K102,$P102,$U102),Item!$D:$E,2,FALSE),"")</f>
        <v/>
      </c>
      <c r="AG102" s="3" t="str">
        <f>IF($AF102&gt;0,VLOOKUP($G102&amp;$L102&amp;$Q102&amp;$V102,Item!$G:$H,2,FALSE)," ")</f>
        <v xml:space="preserve"> </v>
      </c>
      <c r="AH102" s="3" t="str">
        <f>IF($AF102&gt;0,VLOOKUP(MAX($F102,$K102,$P102,$U102),Item!$D:$E,2,FALSE),"")</f>
        <v/>
      </c>
      <c r="AJ102" s="3" t="str">
        <f>IF(AI102&gt;0,VLOOKUP($G102&amp;$L102&amp;$Q102&amp;$V102,Item!$G:$H,2,FALSE),"")</f>
        <v/>
      </c>
      <c r="AK102" s="3" t="str">
        <f>IF($AI102&gt;0,VLOOKUP(MAX($F102,$K102,$P102,$U102),Item!$D:$E,2,FALSE),"")</f>
        <v/>
      </c>
      <c r="AP102" s="9" t="str">
        <f>IF($AL102+$AM102+$AN102+$AO102&gt;0,VLOOKUP($G102,Item!$G:$H,2,FALSE),"")</f>
        <v/>
      </c>
      <c r="AQ102" s="9" t="str">
        <f>IF($AL102+$AM102+$AN102+$AO102&gt;0,VLOOKUP($F102,Item!$A:$B,2,FALSE),"")</f>
        <v/>
      </c>
      <c r="AS102" s="3" t="str">
        <f>IF($AR102&gt;0,VLOOKUP($G102&amp;$L102&amp;$Q102&amp;$V102,Item!$G:$H,2,FALSE),"")</f>
        <v/>
      </c>
      <c r="AT102" s="3" t="str">
        <f>IF($AR102&gt;0,VLOOKUP(MAX($F102,$K102,$P102,$U102),Item!$D:$E,2,FALSE),"")</f>
        <v/>
      </c>
      <c r="AV102" s="3" t="str">
        <f>IF($AU102&gt;0,VLOOKUP($G102&amp;$L102&amp;$Q102&amp;$V102,Item!$G:$H,2,FALSE),"")</f>
        <v/>
      </c>
      <c r="AW102" s="3" t="str">
        <f>IF($AU102&gt;0,VLOOKUP(MAX($F102,$K102,$P102,$U102),Item!$D:$E,2,FALSE),"")</f>
        <v/>
      </c>
      <c r="AY102" s="3" t="str">
        <f>IF($AX102&gt;0,VLOOKUP($G102&amp;$L102&amp;$Q102&amp;$V102,Item!$G:$H,2,FALSE),"")</f>
        <v/>
      </c>
      <c r="AZ102" s="3" t="str">
        <f>IF($AX102&gt;0,VLOOKUP(MAX($F102,$K102,$P102,$U102),Item!$D:$E,2,FALSE),"")</f>
        <v/>
      </c>
      <c r="BA102" s="28" t="str">
        <f t="shared" si="9"/>
        <v xml:space="preserve"> </v>
      </c>
    </row>
    <row r="103" spans="1:53">
      <c r="A103" s="8">
        <v>97</v>
      </c>
      <c r="E103" s="21"/>
      <c r="F103" s="3" t="str">
        <f t="shared" si="5"/>
        <v/>
      </c>
      <c r="J103" s="21"/>
      <c r="K103" s="3" t="str">
        <f t="shared" si="6"/>
        <v/>
      </c>
      <c r="O103" s="21"/>
      <c r="P103" s="3" t="str">
        <f t="shared" si="7"/>
        <v/>
      </c>
      <c r="T103" s="21"/>
      <c r="U103" s="3" t="str">
        <f t="shared" si="8"/>
        <v/>
      </c>
      <c r="AA103" s="9" t="str">
        <f>IF($W103+$X103+$Y103+$Z103&gt;0,VLOOKUP($G103,Item!$G:$H,2,FALSE),"")</f>
        <v/>
      </c>
      <c r="AB103" s="9" t="str">
        <f>IF($W103+$X103+$Y103+$Z103&gt;0,VLOOKUP($F103,Item!$A:$B,2,FALSE),"")</f>
        <v/>
      </c>
      <c r="AD103" s="3" t="str">
        <f>IF($AC103&gt;0,VLOOKUP($G103&amp;$L103&amp;$Q103&amp;$V103,Item!$G:$H,2,FALSE),"")</f>
        <v/>
      </c>
      <c r="AE103" s="3" t="str">
        <f>IF($AC103&gt;0,VLOOKUP(MAX($F103,$K103,$P103,$U103),Item!$D:$E,2,FALSE),"")</f>
        <v/>
      </c>
      <c r="AG103" s="3" t="str">
        <f>IF($AF103&gt;0,VLOOKUP($G103&amp;$L103&amp;$Q103&amp;$V103,Item!$G:$H,2,FALSE)," ")</f>
        <v xml:space="preserve"> </v>
      </c>
      <c r="AH103" s="3" t="str">
        <f>IF($AF103&gt;0,VLOOKUP(MAX($F103,$K103,$P103,$U103),Item!$D:$E,2,FALSE),"")</f>
        <v/>
      </c>
      <c r="AJ103" s="3" t="str">
        <f>IF(AI103&gt;0,VLOOKUP($G103&amp;$L103&amp;$Q103&amp;$V103,Item!$G:$H,2,FALSE),"")</f>
        <v/>
      </c>
      <c r="AK103" s="3" t="str">
        <f>IF($AI103&gt;0,VLOOKUP(MAX($F103,$K103,$P103,$U103),Item!$D:$E,2,FALSE),"")</f>
        <v/>
      </c>
      <c r="AP103" s="9" t="str">
        <f>IF($AL103+$AM103+$AN103+$AO103&gt;0,VLOOKUP($G103,Item!$G:$H,2,FALSE),"")</f>
        <v/>
      </c>
      <c r="AQ103" s="9" t="str">
        <f>IF($AL103+$AM103+$AN103+$AO103&gt;0,VLOOKUP($F103,Item!$A:$B,2,FALSE),"")</f>
        <v/>
      </c>
      <c r="AS103" s="3" t="str">
        <f>IF($AR103&gt;0,VLOOKUP($G103&amp;$L103&amp;$Q103&amp;$V103,Item!$G:$H,2,FALSE),"")</f>
        <v/>
      </c>
      <c r="AT103" s="3" t="str">
        <f>IF($AR103&gt;0,VLOOKUP(MAX($F103,$K103,$P103,$U103),Item!$D:$E,2,FALSE),"")</f>
        <v/>
      </c>
      <c r="AV103" s="3" t="str">
        <f>IF($AU103&gt;0,VLOOKUP($G103&amp;$L103&amp;$Q103&amp;$V103,Item!$G:$H,2,FALSE),"")</f>
        <v/>
      </c>
      <c r="AW103" s="3" t="str">
        <f>IF($AU103&gt;0,VLOOKUP(MAX($F103,$K103,$P103,$U103),Item!$D:$E,2,FALSE),"")</f>
        <v/>
      </c>
      <c r="AY103" s="3" t="str">
        <f>IF($AX103&gt;0,VLOOKUP($G103&amp;$L103&amp;$Q103&amp;$V103,Item!$G:$H,2,FALSE),"")</f>
        <v/>
      </c>
      <c r="AZ103" s="3" t="str">
        <f>IF($AX103&gt;0,VLOOKUP(MAX($F103,$K103,$P103,$U103),Item!$D:$E,2,FALSE),"")</f>
        <v/>
      </c>
      <c r="BA103" s="28" t="str">
        <f t="shared" si="9"/>
        <v xml:space="preserve"> </v>
      </c>
    </row>
    <row r="104" spans="1:53">
      <c r="A104" s="8">
        <v>98</v>
      </c>
      <c r="E104" s="21"/>
      <c r="F104" s="3" t="str">
        <f t="shared" si="5"/>
        <v/>
      </c>
      <c r="J104" s="21"/>
      <c r="K104" s="3" t="str">
        <f t="shared" si="6"/>
        <v/>
      </c>
      <c r="O104" s="21"/>
      <c r="P104" s="3" t="str">
        <f t="shared" si="7"/>
        <v/>
      </c>
      <c r="T104" s="21"/>
      <c r="U104" s="3" t="str">
        <f t="shared" si="8"/>
        <v/>
      </c>
      <c r="AA104" s="9" t="str">
        <f>IF($W104+$X104+$Y104+$Z104&gt;0,VLOOKUP($G104,Item!$G:$H,2,FALSE),"")</f>
        <v/>
      </c>
      <c r="AB104" s="9" t="str">
        <f>IF($W104+$X104+$Y104+$Z104&gt;0,VLOOKUP($F104,Item!$A:$B,2,FALSE),"")</f>
        <v/>
      </c>
      <c r="AD104" s="3" t="str">
        <f>IF($AC104&gt;0,VLOOKUP($G104&amp;$L104&amp;$Q104&amp;$V104,Item!$G:$H,2,FALSE),"")</f>
        <v/>
      </c>
      <c r="AE104" s="3" t="str">
        <f>IF($AC104&gt;0,VLOOKUP(MAX($F104,$K104,$P104,$U104),Item!$D:$E,2,FALSE),"")</f>
        <v/>
      </c>
      <c r="AG104" s="3" t="str">
        <f>IF($AF104&gt;0,VLOOKUP($G104&amp;$L104&amp;$Q104&amp;$V104,Item!$G:$H,2,FALSE)," ")</f>
        <v xml:space="preserve"> </v>
      </c>
      <c r="AH104" s="3" t="str">
        <f>IF($AF104&gt;0,VLOOKUP(MAX($F104,$K104,$P104,$U104),Item!$D:$E,2,FALSE),"")</f>
        <v/>
      </c>
      <c r="AJ104" s="3" t="str">
        <f>IF(AI104&gt;0,VLOOKUP($G104&amp;$L104&amp;$Q104&amp;$V104,Item!$G:$H,2,FALSE),"")</f>
        <v/>
      </c>
      <c r="AK104" s="3" t="str">
        <f>IF($AI104&gt;0,VLOOKUP(MAX($F104,$K104,$P104,$U104),Item!$D:$E,2,FALSE),"")</f>
        <v/>
      </c>
      <c r="AP104" s="9" t="str">
        <f>IF($AL104+$AM104+$AN104+$AO104&gt;0,VLOOKUP($G104,Item!$G:$H,2,FALSE),"")</f>
        <v/>
      </c>
      <c r="AQ104" s="9" t="str">
        <f>IF($AL104+$AM104+$AN104+$AO104&gt;0,VLOOKUP($F104,Item!$A:$B,2,FALSE),"")</f>
        <v/>
      </c>
      <c r="AS104" s="3" t="str">
        <f>IF($AR104&gt;0,VLOOKUP($G104&amp;$L104&amp;$Q104&amp;$V104,Item!$G:$H,2,FALSE),"")</f>
        <v/>
      </c>
      <c r="AT104" s="3" t="str">
        <f>IF($AR104&gt;0,VLOOKUP(MAX($F104,$K104,$P104,$U104),Item!$D:$E,2,FALSE),"")</f>
        <v/>
      </c>
      <c r="AV104" s="3" t="str">
        <f>IF($AU104&gt;0,VLOOKUP($G104&amp;$L104&amp;$Q104&amp;$V104,Item!$G:$H,2,FALSE),"")</f>
        <v/>
      </c>
      <c r="AW104" s="3" t="str">
        <f>IF($AU104&gt;0,VLOOKUP(MAX($F104,$K104,$P104,$U104),Item!$D:$E,2,FALSE),"")</f>
        <v/>
      </c>
      <c r="AY104" s="3" t="str">
        <f>IF($AX104&gt;0,VLOOKUP($G104&amp;$L104&amp;$Q104&amp;$V104,Item!$G:$H,2,FALSE),"")</f>
        <v/>
      </c>
      <c r="AZ104" s="3" t="str">
        <f>IF($AX104&gt;0,VLOOKUP(MAX($F104,$K104,$P104,$U104),Item!$D:$E,2,FALSE),"")</f>
        <v/>
      </c>
      <c r="BA104" s="28" t="str">
        <f t="shared" si="9"/>
        <v xml:space="preserve"> </v>
      </c>
    </row>
    <row r="105" spans="1:53">
      <c r="A105" s="8">
        <v>99</v>
      </c>
      <c r="E105" s="21"/>
      <c r="F105" s="3" t="str">
        <f t="shared" si="5"/>
        <v/>
      </c>
      <c r="J105" s="21"/>
      <c r="K105" s="3" t="str">
        <f t="shared" si="6"/>
        <v/>
      </c>
      <c r="O105" s="21"/>
      <c r="P105" s="3" t="str">
        <f t="shared" si="7"/>
        <v/>
      </c>
      <c r="T105" s="21"/>
      <c r="U105" s="3" t="str">
        <f t="shared" si="8"/>
        <v/>
      </c>
      <c r="AA105" s="9" t="str">
        <f>IF($W105+$X105+$Y105+$Z105&gt;0,VLOOKUP($G105,Item!$G:$H,2,FALSE),"")</f>
        <v/>
      </c>
      <c r="AB105" s="9" t="str">
        <f>IF($W105+$X105+$Y105+$Z105&gt;0,VLOOKUP($F105,Item!$A:$B,2,FALSE),"")</f>
        <v/>
      </c>
      <c r="AD105" s="3" t="str">
        <f>IF($AC105&gt;0,VLOOKUP($G105&amp;$L105&amp;$Q105&amp;$V105,Item!$G:$H,2,FALSE),"")</f>
        <v/>
      </c>
      <c r="AE105" s="3" t="str">
        <f>IF($AC105&gt;0,VLOOKUP(MAX($F105,$K105,$P105,$U105),Item!$D:$E,2,FALSE),"")</f>
        <v/>
      </c>
      <c r="AG105" s="3" t="str">
        <f>IF($AF105&gt;0,VLOOKUP($G105&amp;$L105&amp;$Q105&amp;$V105,Item!$G:$H,2,FALSE)," ")</f>
        <v xml:space="preserve"> </v>
      </c>
      <c r="AH105" s="3" t="str">
        <f>IF($AF105&gt;0,VLOOKUP(MAX($F105,$K105,$P105,$U105),Item!$D:$E,2,FALSE),"")</f>
        <v/>
      </c>
      <c r="AJ105" s="3" t="str">
        <f>IF(AI105&gt;0,VLOOKUP($G105&amp;$L105&amp;$Q105&amp;$V105,Item!$G:$H,2,FALSE),"")</f>
        <v/>
      </c>
      <c r="AK105" s="3" t="str">
        <f>IF($AI105&gt;0,VLOOKUP(MAX($F105,$K105,$P105,$U105),Item!$D:$E,2,FALSE),"")</f>
        <v/>
      </c>
      <c r="AP105" s="9" t="str">
        <f>IF($AL105+$AM105+$AN105+$AO105&gt;0,VLOOKUP($G105,Item!$G:$H,2,FALSE),"")</f>
        <v/>
      </c>
      <c r="AQ105" s="9" t="str">
        <f>IF($AL105+$AM105+$AN105+$AO105&gt;0,VLOOKUP($F105,Item!$A:$B,2,FALSE),"")</f>
        <v/>
      </c>
      <c r="AS105" s="3" t="str">
        <f>IF($AR105&gt;0,VLOOKUP($G105&amp;$L105&amp;$Q105&amp;$V105,Item!$G:$H,2,FALSE),"")</f>
        <v/>
      </c>
      <c r="AT105" s="3" t="str">
        <f>IF($AR105&gt;0,VLOOKUP(MAX($F105,$K105,$P105,$U105),Item!$D:$E,2,FALSE),"")</f>
        <v/>
      </c>
      <c r="AV105" s="3" t="str">
        <f>IF($AU105&gt;0,VLOOKUP($G105&amp;$L105&amp;$Q105&amp;$V105,Item!$G:$H,2,FALSE),"")</f>
        <v/>
      </c>
      <c r="AW105" s="3" t="str">
        <f>IF($AU105&gt;0,VLOOKUP(MAX($F105,$K105,$P105,$U105),Item!$D:$E,2,FALSE),"")</f>
        <v/>
      </c>
      <c r="AY105" s="3" t="str">
        <f>IF($AX105&gt;0,VLOOKUP($G105&amp;$L105&amp;$Q105&amp;$V105,Item!$G:$H,2,FALSE),"")</f>
        <v/>
      </c>
      <c r="AZ105" s="3" t="str">
        <f>IF($AX105&gt;0,VLOOKUP(MAX($F105,$K105,$P105,$U105),Item!$D:$E,2,FALSE),"")</f>
        <v/>
      </c>
      <c r="BA105" s="28" t="str">
        <f t="shared" si="9"/>
        <v xml:space="preserve"> </v>
      </c>
    </row>
    <row r="106" spans="1:53">
      <c r="A106" s="8">
        <v>100</v>
      </c>
      <c r="E106" s="21"/>
      <c r="F106" s="3" t="str">
        <f t="shared" si="5"/>
        <v/>
      </c>
      <c r="J106" s="21"/>
      <c r="K106" s="3" t="str">
        <f t="shared" si="6"/>
        <v/>
      </c>
      <c r="O106" s="21"/>
      <c r="P106" s="3" t="str">
        <f t="shared" si="7"/>
        <v/>
      </c>
      <c r="T106" s="21"/>
      <c r="U106" s="3" t="str">
        <f t="shared" si="8"/>
        <v/>
      </c>
      <c r="AA106" s="9" t="str">
        <f>IF($W106+$X106+$Y106+$Z106&gt;0,VLOOKUP($G106,Item!$G:$H,2,FALSE),"")</f>
        <v/>
      </c>
      <c r="AB106" s="9" t="str">
        <f>IF($W106+$X106+$Y106+$Z106&gt;0,VLOOKUP($F106,Item!$A:$B,2,FALSE),"")</f>
        <v/>
      </c>
      <c r="AD106" s="3" t="str">
        <f>IF($AC106&gt;0,VLOOKUP($G106&amp;$L106&amp;$Q106&amp;$V106,Item!$G:$H,2,FALSE),"")</f>
        <v/>
      </c>
      <c r="AE106" s="3" t="str">
        <f>IF($AC106&gt;0,VLOOKUP(MAX($F106,$K106,$P106,$U106),Item!$D:$E,2,FALSE),"")</f>
        <v/>
      </c>
      <c r="AG106" s="3" t="str">
        <f>IF($AF106&gt;0,VLOOKUP($G106&amp;$L106&amp;$Q106&amp;$V106,Item!$G:$H,2,FALSE)," ")</f>
        <v xml:space="preserve"> </v>
      </c>
      <c r="AH106" s="3" t="str">
        <f>IF($AF106&gt;0,VLOOKUP(MAX($F106,$K106,$P106,$U106),Item!$D:$E,2,FALSE),"")</f>
        <v/>
      </c>
      <c r="AJ106" s="3" t="str">
        <f>IF(AI106&gt;0,VLOOKUP($G106&amp;$L106&amp;$Q106&amp;$V106,Item!$G:$H,2,FALSE),"")</f>
        <v/>
      </c>
      <c r="AK106" s="3" t="str">
        <f>IF($AI106&gt;0,VLOOKUP(MAX($F106,$K106,$P106,$U106),Item!$D:$E,2,FALSE),"")</f>
        <v/>
      </c>
      <c r="AP106" s="9" t="str">
        <f>IF($AL106+$AM106+$AN106+$AO106&gt;0,VLOOKUP($G106,Item!$G:$H,2,FALSE),"")</f>
        <v/>
      </c>
      <c r="AQ106" s="9" t="str">
        <f>IF($AL106+$AM106+$AN106+$AO106&gt;0,VLOOKUP($F106,Item!$A:$B,2,FALSE),"")</f>
        <v/>
      </c>
      <c r="AS106" s="3" t="str">
        <f>IF($AR106&gt;0,VLOOKUP($G106&amp;$L106&amp;$Q106&amp;$V106,Item!$G:$H,2,FALSE),"")</f>
        <v/>
      </c>
      <c r="AT106" s="3" t="str">
        <f>IF($AR106&gt;0,VLOOKUP(MAX($F106,$K106,$P106,$U106),Item!$D:$E,2,FALSE),"")</f>
        <v/>
      </c>
      <c r="AV106" s="3" t="str">
        <f>IF($AU106&gt;0,VLOOKUP($G106&amp;$L106&amp;$Q106&amp;$V106,Item!$G:$H,2,FALSE),"")</f>
        <v/>
      </c>
      <c r="AW106" s="3" t="str">
        <f>IF($AU106&gt;0,VLOOKUP(MAX($F106,$K106,$P106,$U106),Item!$D:$E,2,FALSE),"")</f>
        <v/>
      </c>
      <c r="AY106" s="3" t="str">
        <f>IF($AX106&gt;0,VLOOKUP($G106&amp;$L106&amp;$Q106&amp;$V106,Item!$G:$H,2,FALSE),"")</f>
        <v/>
      </c>
      <c r="AZ106" s="3" t="str">
        <f>IF($AX106&gt;0,VLOOKUP(MAX($F106,$K106,$P106,$U106),Item!$D:$E,2,FALSE),"")</f>
        <v/>
      </c>
      <c r="BA106" s="28" t="str">
        <f t="shared" si="9"/>
        <v xml:space="preserve"> </v>
      </c>
    </row>
    <row r="107" spans="1:53">
      <c r="E107" s="21"/>
      <c r="F107" s="3" t="str">
        <f t="shared" si="5"/>
        <v/>
      </c>
      <c r="J107" s="21"/>
      <c r="K107" s="3" t="str">
        <f t="shared" si="6"/>
        <v/>
      </c>
      <c r="O107" s="21"/>
      <c r="P107" s="3" t="str">
        <f t="shared" si="7"/>
        <v/>
      </c>
      <c r="T107" s="21"/>
      <c r="U107" s="3" t="str">
        <f t="shared" si="8"/>
        <v/>
      </c>
      <c r="AA107" s="9" t="str">
        <f>IF($W107+$X107+$Y107+$Z107&gt;0,VLOOKUP($G107,Item!$G:$H,2,FALSE),"")</f>
        <v/>
      </c>
      <c r="AB107" s="9" t="str">
        <f>IF($W107+$X107+$Y107+$Z107&gt;0,VLOOKUP($F107,Item!$A:$B,2,FALSE),"")</f>
        <v/>
      </c>
      <c r="AD107" s="3" t="str">
        <f>IF($AC107&gt;0,VLOOKUP($G107&amp;$L107&amp;$Q107&amp;$V107,Item!$G:$H,2,FALSE),"")</f>
        <v/>
      </c>
      <c r="AE107" s="3" t="str">
        <f>IF($AC107&gt;0,VLOOKUP(MAX($F107,$K107,$P107,$U107),Item!$D:$E,2,FALSE),"")</f>
        <v/>
      </c>
      <c r="AG107" s="3" t="str">
        <f>IF($AF107&gt;0,VLOOKUP($G107&amp;$L107&amp;$Q107&amp;$V107,Item!$G:$H,2,FALSE)," ")</f>
        <v xml:space="preserve"> </v>
      </c>
      <c r="AH107" s="3" t="str">
        <f>IF($AF107&gt;0,VLOOKUP(MAX($F107,$K107,$P107,$U107),Item!$D:$E,2,FALSE),"")</f>
        <v/>
      </c>
      <c r="AJ107" s="3" t="str">
        <f>IF(AI107&gt;0,VLOOKUP($G107&amp;$L107&amp;$Q107&amp;$V107,Item!$G:$H,2,FALSE),"")</f>
        <v/>
      </c>
      <c r="AK107" s="3" t="str">
        <f>IF($AI107&gt;0,VLOOKUP(MAX($F107,$K107,$P107,$U107),Item!$D:$E,2,FALSE),"")</f>
        <v/>
      </c>
      <c r="AP107" s="9" t="str">
        <f>IF($AL107+$AM107+$AN107+$AO107&gt;0,VLOOKUP($G107,Item!$G:$H,2,FALSE),"")</f>
        <v/>
      </c>
      <c r="AQ107" s="9" t="str">
        <f>IF($AL107+$AM107+$AN107+$AO107&gt;0,VLOOKUP($F107,Item!$A:$B,2,FALSE),"")</f>
        <v/>
      </c>
      <c r="AS107" s="3" t="str">
        <f>IF($AR107&gt;0,VLOOKUP($G107&amp;$L107&amp;$Q107&amp;$V107,Item!$G:$H,2,FALSE),"")</f>
        <v/>
      </c>
      <c r="AT107" s="3" t="str">
        <f>IF($AR107&gt;0,VLOOKUP(MAX($F107,$K107,$P107,$U107),Item!$D:$E,2,FALSE),"")</f>
        <v/>
      </c>
      <c r="AV107" s="3" t="str">
        <f>IF($AU107&gt;0,VLOOKUP($G107&amp;$L107&amp;$Q107&amp;$V107,Item!$G:$H,2,FALSE),"")</f>
        <v/>
      </c>
      <c r="AW107" s="3" t="str">
        <f>IF($AU107&gt;0,VLOOKUP(MAX($F107,$K107,$P107,$U107),Item!$D:$E,2,FALSE),"")</f>
        <v/>
      </c>
      <c r="AY107" s="3" t="str">
        <f>IF($AX107&gt;0,VLOOKUP($G107&amp;$L107&amp;$Q107&amp;$V107,Item!$G:$H,2,FALSE),"")</f>
        <v/>
      </c>
      <c r="AZ107" s="3" t="str">
        <f>IF($AX107&gt;0,VLOOKUP(MAX($F107,$K107,$P107,$U107),Item!$D:$E,2,FALSE),"")</f>
        <v/>
      </c>
    </row>
    <row r="108" spans="1:53">
      <c r="E108" s="21"/>
      <c r="F108" s="3" t="str">
        <f t="shared" si="5"/>
        <v/>
      </c>
      <c r="J108" s="21"/>
      <c r="K108" s="3" t="str">
        <f t="shared" si="6"/>
        <v/>
      </c>
      <c r="O108" s="21"/>
      <c r="P108" s="3" t="str">
        <f t="shared" si="7"/>
        <v/>
      </c>
      <c r="T108" s="21"/>
      <c r="U108" s="3" t="str">
        <f t="shared" si="8"/>
        <v/>
      </c>
      <c r="AA108" s="9" t="str">
        <f>IF($W108+$X108+$Y108+$Z108&gt;0,VLOOKUP($G108,Item!$G:$H,2,FALSE),"")</f>
        <v/>
      </c>
      <c r="AB108" s="9" t="str">
        <f>IF($W108+$X108+$Y108+$Z108&gt;0,VLOOKUP($F108,Item!$A:$B,2,FALSE),"")</f>
        <v/>
      </c>
      <c r="AD108" s="3" t="str">
        <f>IF($AC108&gt;0,VLOOKUP($G108&amp;$L108&amp;$Q108&amp;$V108,Item!$G:$H,2,FALSE),"")</f>
        <v/>
      </c>
      <c r="AE108" s="3" t="str">
        <f>IF($AC108&gt;0,VLOOKUP(MAX($F108,$K108,$P108,$U108),Item!$D:$E,2,FALSE),"")</f>
        <v/>
      </c>
      <c r="AG108" s="3" t="str">
        <f>IF($AF108&gt;0,VLOOKUP($G108&amp;$L108&amp;$Q108&amp;$V108,Item!$G:$H,2,FALSE)," ")</f>
        <v xml:space="preserve"> </v>
      </c>
      <c r="AH108" s="3" t="str">
        <f>IF($AF108&gt;0,VLOOKUP(MAX($F108,$K108,$P108,$U108),Item!$D:$E,2,FALSE),"")</f>
        <v/>
      </c>
      <c r="AJ108" s="3" t="str">
        <f>IF(AI108&gt;0,VLOOKUP($G108&amp;$L108&amp;$Q108&amp;$V108,Item!$G:$H,2,FALSE),"")</f>
        <v/>
      </c>
      <c r="AK108" s="3" t="str">
        <f>IF($AI108&gt;0,VLOOKUP(MAX($F108,$K108,$P108,$U108),Item!$D:$E,2,FALSE),"")</f>
        <v/>
      </c>
      <c r="AP108" s="9" t="str">
        <f>IF($AL108+$AM108+$AN108+$AO108&gt;0,VLOOKUP($G108,Item!$G:$H,2,FALSE),"")</f>
        <v/>
      </c>
      <c r="AQ108" s="9" t="str">
        <f>IF($AL108+$AM108+$AN108+$AO108&gt;0,VLOOKUP($F108,Item!$A:$B,2,FALSE),"")</f>
        <v/>
      </c>
      <c r="AS108" s="3" t="str">
        <f>IF($AR108&gt;0,VLOOKUP($G108&amp;$L108&amp;$Q108&amp;$V108,Item!$G:$H,2,FALSE),"")</f>
        <v/>
      </c>
      <c r="AT108" s="3" t="str">
        <f>IF($AR108&gt;0,VLOOKUP(MAX($F108,$K108,$P108,$U108),Item!$D:$E,2,FALSE),"")</f>
        <v/>
      </c>
      <c r="AV108" s="3" t="str">
        <f>IF($AU108&gt;0,VLOOKUP($G108&amp;$L108&amp;$Q108&amp;$V108,Item!$G:$H,2,FALSE),"")</f>
        <v/>
      </c>
      <c r="AW108" s="3" t="str">
        <f>IF($AU108&gt;0,VLOOKUP(MAX($F108,$K108,$P108,$U108),Item!$D:$E,2,FALSE),"")</f>
        <v/>
      </c>
      <c r="AY108" s="3" t="str">
        <f>IF($AX108&gt;0,VLOOKUP($G108&amp;$L108&amp;$Q108&amp;$V108,Item!$G:$H,2,FALSE),"")</f>
        <v/>
      </c>
      <c r="AZ108" s="3" t="str">
        <f>IF($AX108&gt;0,VLOOKUP(MAX($F108,$K108,$P108,$U108),Item!$D:$E,2,FALSE),"")</f>
        <v/>
      </c>
    </row>
    <row r="109" spans="1:53">
      <c r="E109" s="21"/>
      <c r="F109" s="3" t="str">
        <f t="shared" si="5"/>
        <v/>
      </c>
      <c r="J109" s="21"/>
      <c r="K109" s="3" t="str">
        <f t="shared" si="6"/>
        <v/>
      </c>
      <c r="O109" s="21"/>
      <c r="P109" s="3" t="str">
        <f t="shared" si="7"/>
        <v/>
      </c>
      <c r="T109" s="21"/>
      <c r="U109" s="3" t="str">
        <f t="shared" si="8"/>
        <v/>
      </c>
      <c r="AA109" s="9" t="str">
        <f>IF($W109+$X109+$Y109+$Z109&gt;0,VLOOKUP($G109,Item!$G:$H,2,FALSE),"")</f>
        <v/>
      </c>
      <c r="AB109" s="9" t="str">
        <f>IF($W109+$X109+$Y109+$Z109&gt;0,VLOOKUP($F109,Item!$A:$B,2,FALSE),"")</f>
        <v/>
      </c>
      <c r="AD109" s="3" t="str">
        <f>IF($AC109&gt;0,VLOOKUP($G109&amp;$L109&amp;$Q109&amp;$V109,Item!$G:$H,2,FALSE),"")</f>
        <v/>
      </c>
      <c r="AE109" s="3" t="str">
        <f>IF($AC109&gt;0,VLOOKUP(MAX($F109,$K109,$P109,$U109),Item!$D:$E,2,FALSE),"")</f>
        <v/>
      </c>
      <c r="AG109" s="3" t="str">
        <f>IF($AF109&gt;0,VLOOKUP($G109&amp;$L109&amp;$Q109&amp;$V109,Item!$G:$H,2,FALSE)," ")</f>
        <v xml:space="preserve"> </v>
      </c>
      <c r="AH109" s="3" t="str">
        <f>IF($AF109&gt;0,VLOOKUP(MAX($F109,$K109,$P109,$U109),Item!$D:$E,2,FALSE),"")</f>
        <v/>
      </c>
      <c r="AJ109" s="3" t="str">
        <f>IF(AI109&gt;0,VLOOKUP($G109&amp;$L109&amp;$Q109&amp;$V109,Item!$G:$H,2,FALSE),"")</f>
        <v/>
      </c>
      <c r="AK109" s="3" t="str">
        <f>IF($AI109&gt;0,VLOOKUP(MAX($F109,$K109,$P109,$U109),Item!$D:$E,2,FALSE),"")</f>
        <v/>
      </c>
      <c r="AP109" s="9" t="str">
        <f>IF($AL109+$AM109+$AN109+$AO109&gt;0,VLOOKUP($G109,Item!$G:$H,2,FALSE),"")</f>
        <v/>
      </c>
      <c r="AQ109" s="9" t="str">
        <f>IF($AL109+$AM109+$AN109+$AO109&gt;0,VLOOKUP($F109,Item!$A:$B,2,FALSE),"")</f>
        <v/>
      </c>
      <c r="AS109" s="3" t="str">
        <f>IF($AR109&gt;0,VLOOKUP($G109&amp;$L109&amp;$Q109&amp;$V109,Item!$G:$H,2,FALSE),"")</f>
        <v/>
      </c>
      <c r="AT109" s="3" t="str">
        <f>IF($AR109&gt;0,VLOOKUP(MAX($F109,$K109,$P109,$U109),Item!$D:$E,2,FALSE),"")</f>
        <v/>
      </c>
      <c r="AV109" s="3" t="str">
        <f>IF($AU109&gt;0,VLOOKUP($G109&amp;$L109&amp;$Q109&amp;$V109,Item!$G:$H,2,FALSE),"")</f>
        <v/>
      </c>
      <c r="AW109" s="3" t="str">
        <f>IF($AU109&gt;0,VLOOKUP(MAX($F109,$K109,$P109,$U109),Item!$D:$E,2,FALSE),"")</f>
        <v/>
      </c>
      <c r="AY109" s="3" t="str">
        <f>IF($AX109&gt;0,VLOOKUP($G109&amp;$L109&amp;$Q109&amp;$V109,Item!$G:$H,2,FALSE),"")</f>
        <v/>
      </c>
      <c r="AZ109" s="3" t="str">
        <f>IF($AX109&gt;0,VLOOKUP(MAX($F109,$K109,$P109,$U109),Item!$D:$E,2,FALSE),"")</f>
        <v/>
      </c>
    </row>
    <row r="110" spans="1:53">
      <c r="E110" s="21"/>
      <c r="F110" s="3" t="str">
        <f t="shared" si="5"/>
        <v/>
      </c>
      <c r="J110" s="21"/>
      <c r="K110" s="3" t="str">
        <f t="shared" si="6"/>
        <v/>
      </c>
      <c r="O110" s="21"/>
      <c r="P110" s="3" t="str">
        <f t="shared" si="7"/>
        <v/>
      </c>
      <c r="T110" s="21"/>
      <c r="U110" s="3" t="str">
        <f t="shared" si="8"/>
        <v/>
      </c>
      <c r="AA110" s="9" t="str">
        <f>IF($W110+$X110+$Y110+$Z110&gt;0,VLOOKUP($G110,Item!$G:$H,2,FALSE),"")</f>
        <v/>
      </c>
      <c r="AB110" s="9" t="str">
        <f>IF($W110+$X110+$Y110+$Z110&gt;0,VLOOKUP($F110,Item!$A:$B,2,FALSE),"")</f>
        <v/>
      </c>
      <c r="AD110" s="3" t="str">
        <f>IF($AC110&gt;0,VLOOKUP($G110&amp;$L110&amp;$Q110&amp;$V110,Item!$G:$H,2,FALSE),"")</f>
        <v/>
      </c>
      <c r="AE110" s="3" t="str">
        <f>IF($AC110&gt;0,VLOOKUP(MAX($F110,$K110,$P110,$U110),Item!$D:$E,2,FALSE),"")</f>
        <v/>
      </c>
      <c r="AG110" s="3" t="str">
        <f>IF($AF110&gt;0,VLOOKUP($G110&amp;$L110&amp;$Q110&amp;$V110,Item!$G:$H,2,FALSE)," ")</f>
        <v xml:space="preserve"> </v>
      </c>
      <c r="AH110" s="3" t="str">
        <f>IF($AF110&gt;0,VLOOKUP(MAX($F110,$K110,$P110,$U110),Item!$D:$E,2,FALSE),"")</f>
        <v/>
      </c>
      <c r="AJ110" s="3" t="str">
        <f>IF(AI110&gt;0,VLOOKUP($G110&amp;$L110&amp;$Q110&amp;$V110,Item!$G:$H,2,FALSE),"")</f>
        <v/>
      </c>
      <c r="AK110" s="3" t="str">
        <f>IF($AI110&gt;0,VLOOKUP(MAX($F110,$K110,$P110,$U110),Item!$D:$E,2,FALSE),"")</f>
        <v/>
      </c>
      <c r="AP110" s="9" t="str">
        <f>IF($AL110+$AM110+$AN110+$AO110&gt;0,VLOOKUP($G110,Item!$G:$H,2,FALSE),"")</f>
        <v/>
      </c>
      <c r="AQ110" s="9" t="str">
        <f>IF($AL110+$AM110+$AN110+$AO110&gt;0,VLOOKUP($F110,Item!$A:$B,2,FALSE),"")</f>
        <v/>
      </c>
      <c r="AS110" s="3" t="str">
        <f>IF($AR110&gt;0,VLOOKUP($G110&amp;$L110&amp;$Q110&amp;$V110,Item!$G:$H,2,FALSE),"")</f>
        <v/>
      </c>
      <c r="AT110" s="3" t="str">
        <f>IF($AR110&gt;0,VLOOKUP(MAX($F110,$K110,$P110,$U110),Item!$D:$E,2,FALSE),"")</f>
        <v/>
      </c>
      <c r="AV110" s="3" t="str">
        <f>IF($AU110&gt;0,VLOOKUP($G110&amp;$L110&amp;$Q110&amp;$V110,Item!$G:$H,2,FALSE),"")</f>
        <v/>
      </c>
      <c r="AW110" s="3" t="str">
        <f>IF($AU110&gt;0,VLOOKUP(MAX($F110,$K110,$P110,$U110),Item!$D:$E,2,FALSE),"")</f>
        <v/>
      </c>
      <c r="AY110" s="3" t="str">
        <f>IF($AX110&gt;0,VLOOKUP($G110&amp;$L110&amp;$Q110&amp;$V110,Item!$G:$H,2,FALSE),"")</f>
        <v/>
      </c>
      <c r="AZ110" s="3" t="str">
        <f>IF($AX110&gt;0,VLOOKUP(MAX($F110,$K110,$P110,$U110),Item!$D:$E,2,FALSE),"")</f>
        <v/>
      </c>
    </row>
    <row r="111" spans="1:53">
      <c r="E111" s="21"/>
      <c r="F111" s="3" t="str">
        <f t="shared" si="5"/>
        <v/>
      </c>
      <c r="J111" s="21"/>
      <c r="K111" s="3" t="str">
        <f t="shared" si="6"/>
        <v/>
      </c>
      <c r="O111" s="21"/>
      <c r="P111" s="3" t="str">
        <f t="shared" si="7"/>
        <v/>
      </c>
      <c r="T111" s="21"/>
      <c r="U111" s="3" t="str">
        <f t="shared" si="8"/>
        <v/>
      </c>
      <c r="AA111" s="9" t="str">
        <f>IF($W111+$X111+$Y111+$Z111&gt;0,VLOOKUP($G111,Item!$G:$H,2,FALSE),"")</f>
        <v/>
      </c>
      <c r="AB111" s="9" t="str">
        <f>IF($W111+$X111+$Y111+$Z111&gt;0,VLOOKUP($F111,Item!$A:$B,2,FALSE),"")</f>
        <v/>
      </c>
      <c r="AD111" s="3" t="str">
        <f>IF($AC111&gt;0,VLOOKUP($G111&amp;$L111&amp;$Q111&amp;$V111,Item!$G:$H,2,FALSE),"")</f>
        <v/>
      </c>
      <c r="AE111" s="3" t="str">
        <f>IF($AC111&gt;0,VLOOKUP(MAX($F111,$K111,$P111,$U111),Item!$D:$E,2,FALSE),"")</f>
        <v/>
      </c>
      <c r="AG111" s="3" t="str">
        <f>IF($AF111&gt;0,VLOOKUP($G111&amp;$L111&amp;$Q111&amp;$V111,Item!$G:$H,2,FALSE)," ")</f>
        <v xml:space="preserve"> </v>
      </c>
      <c r="AH111" s="3" t="str">
        <f>IF($AF111&gt;0,VLOOKUP(MAX($F111,$K111,$P111,$U111),Item!$D:$E,2,FALSE),"")</f>
        <v/>
      </c>
      <c r="AJ111" s="3" t="str">
        <f>IF(AI111&gt;0,VLOOKUP($G111&amp;$L111&amp;$Q111&amp;$V111,Item!$G:$H,2,FALSE),"")</f>
        <v/>
      </c>
      <c r="AK111" s="3" t="str">
        <f>IF($AI111&gt;0,VLOOKUP(MAX($F111,$K111,$P111,$U111),Item!$D:$E,2,FALSE),"")</f>
        <v/>
      </c>
      <c r="AP111" s="9" t="str">
        <f>IF($AL111+$AM111+$AN111+$AO111&gt;0,VLOOKUP($G111,Item!$G:$H,2,FALSE),"")</f>
        <v/>
      </c>
      <c r="AQ111" s="9" t="str">
        <f>IF($AL111+$AM111+$AN111+$AO111&gt;0,VLOOKUP($F111,Item!$A:$B,2,FALSE),"")</f>
        <v/>
      </c>
      <c r="AS111" s="3" t="str">
        <f>IF($AR111&gt;0,VLOOKUP($G111&amp;$L111&amp;$Q111&amp;$V111,Item!$G:$H,2,FALSE),"")</f>
        <v/>
      </c>
      <c r="AT111" s="3" t="str">
        <f>IF($AR111&gt;0,VLOOKUP(MAX($F111,$K111,$P111,$U111),Item!$D:$E,2,FALSE),"")</f>
        <v/>
      </c>
      <c r="AV111" s="3" t="str">
        <f>IF($AU111&gt;0,VLOOKUP($G111&amp;$L111&amp;$Q111&amp;$V111,Item!$G:$H,2,FALSE),"")</f>
        <v/>
      </c>
      <c r="AW111" s="3" t="str">
        <f>IF($AU111&gt;0,VLOOKUP(MAX($F111,$K111,$P111,$U111),Item!$D:$E,2,FALSE),"")</f>
        <v/>
      </c>
      <c r="AY111" s="3" t="str">
        <f>IF($AX111&gt;0,VLOOKUP($G111&amp;$L111&amp;$Q111&amp;$V111,Item!$G:$H,2,FALSE),"")</f>
        <v/>
      </c>
      <c r="AZ111" s="3" t="str">
        <f>IF($AX111&gt;0,VLOOKUP(MAX($F111,$K111,$P111,$U111),Item!$D:$E,2,FALSE),"")</f>
        <v/>
      </c>
    </row>
    <row r="112" spans="1:53">
      <c r="E112" s="21"/>
      <c r="F112" s="3" t="str">
        <f t="shared" si="5"/>
        <v/>
      </c>
      <c r="J112" s="21"/>
      <c r="K112" s="3" t="str">
        <f t="shared" si="6"/>
        <v/>
      </c>
      <c r="O112" s="21"/>
      <c r="P112" s="3" t="str">
        <f t="shared" si="7"/>
        <v/>
      </c>
      <c r="T112" s="21"/>
      <c r="U112" s="3" t="str">
        <f t="shared" si="8"/>
        <v/>
      </c>
      <c r="AA112" s="9" t="str">
        <f>IF($W112+$X112+$Y112+$Z112&gt;0,VLOOKUP($G112,Item!$G:$H,2,FALSE),"")</f>
        <v/>
      </c>
      <c r="AB112" s="9" t="str">
        <f>IF($W112+$X112+$Y112+$Z112&gt;0,VLOOKUP($F112,Item!$A:$B,2,FALSE),"")</f>
        <v/>
      </c>
      <c r="AD112" s="3" t="str">
        <f>IF($AC112&gt;0,VLOOKUP($G112&amp;$L112&amp;$Q112&amp;$V112,Item!$G:$H,2,FALSE),"")</f>
        <v/>
      </c>
      <c r="AE112" s="3" t="str">
        <f>IF($AC112&gt;0,VLOOKUP(MAX($F112,$K112,$P112,$U112),Item!$D:$E,2,FALSE),"")</f>
        <v/>
      </c>
      <c r="AG112" s="3" t="str">
        <f>IF($AF112&gt;0,VLOOKUP($G112&amp;$L112&amp;$Q112&amp;$V112,Item!$G:$H,2,FALSE)," ")</f>
        <v xml:space="preserve"> </v>
      </c>
      <c r="AH112" s="3" t="str">
        <f>IF($AF112&gt;0,VLOOKUP(MAX($F112,$K112,$P112,$U112),Item!$D:$E,2,FALSE),"")</f>
        <v/>
      </c>
      <c r="AJ112" s="3" t="str">
        <f>IF(AI112&gt;0,VLOOKUP($G112&amp;$L112&amp;$Q112&amp;$V112,Item!$G:$H,2,FALSE),"")</f>
        <v/>
      </c>
      <c r="AK112" s="3" t="str">
        <f>IF($AI112&gt;0,VLOOKUP(MAX($F112,$K112,$P112,$U112),Item!$D:$E,2,FALSE),"")</f>
        <v/>
      </c>
      <c r="AP112" s="9" t="str">
        <f>IF($AL112+$AM112+$AN112+$AO112&gt;0,VLOOKUP($G112,Item!$G:$H,2,FALSE),"")</f>
        <v/>
      </c>
      <c r="AQ112" s="9" t="str">
        <f>IF($AL112+$AM112+$AN112+$AO112&gt;0,VLOOKUP($F112,Item!$A:$B,2,FALSE),"")</f>
        <v/>
      </c>
      <c r="AS112" s="3" t="str">
        <f>IF($AR112&gt;0,VLOOKUP($G112&amp;$L112&amp;$Q112&amp;$V112,Item!$G:$H,2,FALSE),"")</f>
        <v/>
      </c>
      <c r="AT112" s="3" t="str">
        <f>IF($AR112&gt;0,VLOOKUP(MAX($F112,$K112,$P112,$U112),Item!$D:$E,2,FALSE),"")</f>
        <v/>
      </c>
      <c r="AV112" s="3" t="str">
        <f>IF($AU112&gt;0,VLOOKUP($G112&amp;$L112&amp;$Q112&amp;$V112,Item!$G:$H,2,FALSE),"")</f>
        <v/>
      </c>
      <c r="AW112" s="3" t="str">
        <f>IF($AU112&gt;0,VLOOKUP(MAX($F112,$K112,$P112,$U112),Item!$D:$E,2,FALSE),"")</f>
        <v/>
      </c>
      <c r="AY112" s="3" t="str">
        <f>IF($AX112&gt;0,VLOOKUP($G112&amp;$L112&amp;$Q112&amp;$V112,Item!$G:$H,2,FALSE),"")</f>
        <v/>
      </c>
      <c r="AZ112" s="3" t="str">
        <f>IF($AX112&gt;0,VLOOKUP(MAX($F112,$K112,$P112,$U112),Item!$D:$E,2,FALSE),"")</f>
        <v/>
      </c>
    </row>
    <row r="113" spans="5:52">
      <c r="E113" s="21"/>
      <c r="F113" s="3" t="str">
        <f t="shared" si="5"/>
        <v/>
      </c>
      <c r="J113" s="21"/>
      <c r="K113" s="3" t="str">
        <f t="shared" si="6"/>
        <v/>
      </c>
      <c r="O113" s="21"/>
      <c r="P113" s="3" t="str">
        <f t="shared" si="7"/>
        <v/>
      </c>
      <c r="T113" s="21"/>
      <c r="U113" s="3" t="str">
        <f t="shared" si="8"/>
        <v/>
      </c>
      <c r="AA113" s="9" t="str">
        <f>IF($W113+$X113+$Y113+$Z113&gt;0,VLOOKUP($G113,Item!$G:$H,2,FALSE),"")</f>
        <v/>
      </c>
      <c r="AB113" s="9" t="str">
        <f>IF($W113+$X113+$Y113+$Z113&gt;0,VLOOKUP($F113,Item!$A:$B,2,FALSE),"")</f>
        <v/>
      </c>
      <c r="AD113" s="3" t="str">
        <f>IF($AC113&gt;0,VLOOKUP($G113&amp;$L113&amp;$Q113&amp;$V113,Item!$G:$H,2,FALSE),"")</f>
        <v/>
      </c>
      <c r="AE113" s="3" t="str">
        <f>IF($AC113&gt;0,VLOOKUP(MAX($F113,$K113,$P113,$U113),Item!$D:$E,2,FALSE),"")</f>
        <v/>
      </c>
      <c r="AG113" s="3" t="str">
        <f>IF($AF113&gt;0,VLOOKUP($G113&amp;$L113&amp;$Q113&amp;$V113,Item!$G:$H,2,FALSE)," ")</f>
        <v xml:space="preserve"> </v>
      </c>
      <c r="AH113" s="3" t="str">
        <f>IF($AF113&gt;0,VLOOKUP(MAX($F113,$K113,$P113,$U113),Item!$D:$E,2,FALSE),"")</f>
        <v/>
      </c>
      <c r="AJ113" s="3" t="str">
        <f>IF(AI113&gt;0,VLOOKUP($G113&amp;$L113&amp;$Q113&amp;$V113,Item!$G:$H,2,FALSE),"")</f>
        <v/>
      </c>
      <c r="AK113" s="3" t="str">
        <f>IF($AI113&gt;0,VLOOKUP(MAX($F113,$K113,$P113,$U113),Item!$D:$E,2,FALSE),"")</f>
        <v/>
      </c>
      <c r="AP113" s="9" t="str">
        <f>IF($AL113+$AM113+$AN113+$AO113&gt;0,VLOOKUP($G113,Item!$G:$H,2,FALSE),"")</f>
        <v/>
      </c>
      <c r="AQ113" s="9" t="str">
        <f>IF($AL113+$AM113+$AN113+$AO113&gt;0,VLOOKUP($F113,Item!$A:$B,2,FALSE),"")</f>
        <v/>
      </c>
      <c r="AS113" s="3" t="str">
        <f>IF($AR113&gt;0,VLOOKUP($G113&amp;$L113&amp;$Q113&amp;$V113,Item!$G:$H,2,FALSE),"")</f>
        <v/>
      </c>
      <c r="AT113" s="3" t="str">
        <f>IF($AR113&gt;0,VLOOKUP(MAX($F113,$K113,$P113,$U113),Item!$D:$E,2,FALSE),"")</f>
        <v/>
      </c>
      <c r="AV113" s="3" t="str">
        <f>IF($AU113&gt;0,VLOOKUP($G113&amp;$L113&amp;$Q113&amp;$V113,Item!$G:$H,2,FALSE),"")</f>
        <v/>
      </c>
      <c r="AW113" s="3" t="str">
        <f>IF($AU113&gt;0,VLOOKUP(MAX($F113,$K113,$P113,$U113),Item!$D:$E,2,FALSE),"")</f>
        <v/>
      </c>
      <c r="AY113" s="3" t="str">
        <f>IF($AX113&gt;0,VLOOKUP($G113&amp;$L113&amp;$Q113&amp;$V113,Item!$G:$H,2,FALSE),"")</f>
        <v/>
      </c>
      <c r="AZ113" s="3" t="str">
        <f>IF($AX113&gt;0,VLOOKUP(MAX($F113,$K113,$P113,$U113),Item!$D:$E,2,FALSE),"")</f>
        <v/>
      </c>
    </row>
    <row r="114" spans="5:52">
      <c r="E114" s="21"/>
      <c r="F114" s="3" t="str">
        <f t="shared" si="5"/>
        <v/>
      </c>
      <c r="J114" s="21"/>
      <c r="K114" s="3" t="str">
        <f t="shared" si="6"/>
        <v/>
      </c>
      <c r="O114" s="21"/>
      <c r="P114" s="3" t="str">
        <f t="shared" si="7"/>
        <v/>
      </c>
      <c r="T114" s="21"/>
      <c r="U114" s="3" t="str">
        <f t="shared" si="8"/>
        <v/>
      </c>
      <c r="AA114" s="9" t="str">
        <f>IF($W114+$X114+$Y114+$Z114&gt;0,VLOOKUP($G114,Item!$G:$H,2,FALSE),"")</f>
        <v/>
      </c>
      <c r="AB114" s="9" t="str">
        <f>IF($W114+$X114+$Y114+$Z114&gt;0,VLOOKUP($F114,Item!$A:$B,2,FALSE),"")</f>
        <v/>
      </c>
      <c r="AD114" s="3" t="str">
        <f>IF($AC114&gt;0,VLOOKUP($G114&amp;$L114&amp;$Q114&amp;$V114,Item!$G:$H,2,FALSE),"")</f>
        <v/>
      </c>
      <c r="AE114" s="3" t="str">
        <f>IF($AC114&gt;0,VLOOKUP(MAX($F114,$K114,$P114,$U114),Item!$D:$E,2,FALSE),"")</f>
        <v/>
      </c>
      <c r="AG114" s="3" t="str">
        <f>IF($AF114&gt;0,VLOOKUP($G114&amp;$L114&amp;$Q114&amp;$V114,Item!$G:$H,2,FALSE)," ")</f>
        <v xml:space="preserve"> </v>
      </c>
      <c r="AH114" s="3" t="str">
        <f>IF($AF114&gt;0,VLOOKUP(MAX($F114,$K114,$P114,$U114),Item!$D:$E,2,FALSE),"")</f>
        <v/>
      </c>
      <c r="AJ114" s="3" t="str">
        <f>IF(AI114&gt;0,VLOOKUP($G114&amp;$L114&amp;$Q114&amp;$V114,Item!$G:$H,2,FALSE),"")</f>
        <v/>
      </c>
      <c r="AK114" s="3" t="str">
        <f>IF($AI114&gt;0,VLOOKUP(MAX($F114,$K114,$P114,$U114),Item!$D:$E,2,FALSE),"")</f>
        <v/>
      </c>
      <c r="AP114" s="9" t="str">
        <f>IF($AL114+$AM114+$AN114+$AO114&gt;0,VLOOKUP($G114,Item!$G:$H,2,FALSE),"")</f>
        <v/>
      </c>
      <c r="AQ114" s="9" t="str">
        <f>IF($AL114+$AM114+$AN114+$AO114&gt;0,VLOOKUP($F114,Item!$A:$B,2,FALSE),"")</f>
        <v/>
      </c>
      <c r="AS114" s="3" t="str">
        <f>IF($AR114&gt;0,VLOOKUP($G114&amp;$L114&amp;$Q114&amp;$V114,Item!$G:$H,2,FALSE),"")</f>
        <v/>
      </c>
      <c r="AT114" s="3" t="str">
        <f>IF($AR114&gt;0,VLOOKUP(MAX($F114,$K114,$P114,$U114),Item!$D:$E,2,FALSE),"")</f>
        <v/>
      </c>
      <c r="AV114" s="3" t="str">
        <f>IF($AU114&gt;0,VLOOKUP($G114&amp;$L114&amp;$Q114&amp;$V114,Item!$G:$H,2,FALSE),"")</f>
        <v/>
      </c>
      <c r="AW114" s="3" t="str">
        <f>IF($AU114&gt;0,VLOOKUP(MAX($F114,$K114,$P114,$U114),Item!$D:$E,2,FALSE),"")</f>
        <v/>
      </c>
      <c r="AY114" s="3" t="str">
        <f>IF($AX114&gt;0,VLOOKUP($G114&amp;$L114&amp;$Q114&amp;$V114,Item!$G:$H,2,FALSE),"")</f>
        <v/>
      </c>
      <c r="AZ114" s="3" t="str">
        <f>IF($AX114&gt;0,VLOOKUP(MAX($F114,$K114,$P114,$U114),Item!$D:$E,2,FALSE),"")</f>
        <v/>
      </c>
    </row>
    <row r="115" spans="5:52">
      <c r="E115" s="21"/>
      <c r="F115" s="3" t="str">
        <f t="shared" si="5"/>
        <v/>
      </c>
      <c r="J115" s="21"/>
      <c r="K115" s="3" t="str">
        <f t="shared" si="6"/>
        <v/>
      </c>
      <c r="O115" s="21"/>
      <c r="P115" s="3" t="str">
        <f t="shared" si="7"/>
        <v/>
      </c>
      <c r="T115" s="21"/>
      <c r="U115" s="3" t="str">
        <f t="shared" si="8"/>
        <v/>
      </c>
      <c r="AA115" s="9" t="str">
        <f>IF($W115+$X115+$Y115+$Z115&gt;0,VLOOKUP($G115,Item!$G:$H,2,FALSE),"")</f>
        <v/>
      </c>
      <c r="AB115" s="9" t="str">
        <f>IF($W115+$X115+$Y115+$Z115&gt;0,VLOOKUP($F115,Item!$A:$B,2,FALSE),"")</f>
        <v/>
      </c>
      <c r="AD115" s="3" t="str">
        <f>IF($AC115&gt;0,VLOOKUP($G115&amp;$L115&amp;$Q115&amp;$V115,Item!$G:$H,2,FALSE),"")</f>
        <v/>
      </c>
      <c r="AE115" s="3" t="str">
        <f>IF($AC115&gt;0,VLOOKUP(MAX($F115,$K115,$P115,$U115),Item!$D:$E,2,FALSE),"")</f>
        <v/>
      </c>
      <c r="AG115" s="3" t="str">
        <f>IF($AF115&gt;0,VLOOKUP($G115&amp;$L115&amp;$Q115&amp;$V115,Item!$G:$H,2,FALSE)," ")</f>
        <v xml:space="preserve"> </v>
      </c>
      <c r="AH115" s="3" t="str">
        <f>IF($AF115&gt;0,VLOOKUP(MAX($F115,$K115,$P115,$U115),Item!$D:$E,2,FALSE),"")</f>
        <v/>
      </c>
      <c r="AJ115" s="3" t="str">
        <f>IF(AI115&gt;0,VLOOKUP($G115&amp;$L115&amp;$Q115&amp;$V115,Item!$G:$H,2,FALSE),"")</f>
        <v/>
      </c>
      <c r="AK115" s="3" t="str">
        <f>IF($AI115&gt;0,VLOOKUP(MAX($F115,$K115,$P115,$U115),Item!$D:$E,2,FALSE),"")</f>
        <v/>
      </c>
      <c r="AP115" s="9" t="str">
        <f>IF($AL115+$AM115+$AN115+$AO115&gt;0,VLOOKUP($G115,Item!$G:$H,2,FALSE),"")</f>
        <v/>
      </c>
      <c r="AQ115" s="9" t="str">
        <f>IF($AL115+$AM115+$AN115+$AO115&gt;0,VLOOKUP($F115,Item!$A:$B,2,FALSE),"")</f>
        <v/>
      </c>
      <c r="AS115" s="3" t="str">
        <f>IF($AR115&gt;0,VLOOKUP($G115&amp;$L115&amp;$Q115&amp;$V115,Item!$G:$H,2,FALSE),"")</f>
        <v/>
      </c>
      <c r="AT115" s="3" t="str">
        <f>IF($AR115&gt;0,VLOOKUP(MAX($F115,$K115,$P115,$U115),Item!$D:$E,2,FALSE),"")</f>
        <v/>
      </c>
      <c r="AV115" s="3" t="str">
        <f>IF($AU115&gt;0,VLOOKUP($G115&amp;$L115&amp;$Q115&amp;$V115,Item!$G:$H,2,FALSE),"")</f>
        <v/>
      </c>
      <c r="AW115" s="3" t="str">
        <f>IF($AU115&gt;0,VLOOKUP(MAX($F115,$K115,$P115,$U115),Item!$D:$E,2,FALSE),"")</f>
        <v/>
      </c>
      <c r="AY115" s="3" t="str">
        <f>IF($AX115&gt;0,VLOOKUP($G115&amp;$L115&amp;$Q115&amp;$V115,Item!$G:$H,2,FALSE),"")</f>
        <v/>
      </c>
      <c r="AZ115" s="3" t="str">
        <f>IF($AX115&gt;0,VLOOKUP(MAX($F115,$K115,$P115,$U115),Item!$D:$E,2,FALSE),"")</f>
        <v/>
      </c>
    </row>
    <row r="116" spans="5:52">
      <c r="E116" s="21"/>
      <c r="F116" s="3" t="str">
        <f t="shared" si="5"/>
        <v/>
      </c>
      <c r="J116" s="21"/>
      <c r="K116" s="3" t="str">
        <f t="shared" si="6"/>
        <v/>
      </c>
      <c r="O116" s="21"/>
      <c r="P116" s="3" t="str">
        <f t="shared" si="7"/>
        <v/>
      </c>
      <c r="T116" s="21"/>
      <c r="U116" s="3" t="str">
        <f t="shared" si="8"/>
        <v/>
      </c>
      <c r="AA116" s="9" t="str">
        <f>IF($W116+$X116+$Y116+$Z116&gt;0,VLOOKUP($G116,Item!$G:$H,2,FALSE),"")</f>
        <v/>
      </c>
      <c r="AB116" s="9" t="str">
        <f>IF($W116+$X116+$Y116+$Z116&gt;0,VLOOKUP($F116,Item!$A:$B,2,FALSE),"")</f>
        <v/>
      </c>
      <c r="AD116" s="3" t="str">
        <f>IF($AC116&gt;0,VLOOKUP($G116&amp;$L116&amp;$Q116&amp;$V116,Item!$G:$H,2,FALSE),"")</f>
        <v/>
      </c>
      <c r="AE116" s="3" t="str">
        <f>IF($AC116&gt;0,VLOOKUP(MAX($F116,$K116,$P116,$U116),Item!$D:$E,2,FALSE),"")</f>
        <v/>
      </c>
      <c r="AG116" s="3" t="str">
        <f>IF($AF116&gt;0,VLOOKUP($G116&amp;$L116&amp;$Q116&amp;$V116,Item!$G:$H,2,FALSE)," ")</f>
        <v xml:space="preserve"> </v>
      </c>
      <c r="AH116" s="3" t="str">
        <f>IF($AF116&gt;0,VLOOKUP(MAX($F116,$K116,$P116,$U116),Item!$D:$E,2,FALSE),"")</f>
        <v/>
      </c>
      <c r="AJ116" s="3" t="str">
        <f>IF(AI116&gt;0,VLOOKUP($G116&amp;$L116&amp;$Q116&amp;$V116,Item!$G:$H,2,FALSE),"")</f>
        <v/>
      </c>
      <c r="AK116" s="3" t="str">
        <f>IF($AI116&gt;0,VLOOKUP(MAX($F116,$K116,$P116,$U116),Item!$D:$E,2,FALSE),"")</f>
        <v/>
      </c>
      <c r="AP116" s="9" t="str">
        <f>IF($AL116+$AM116+$AN116+$AO116&gt;0,VLOOKUP($G116,Item!$G:$H,2,FALSE),"")</f>
        <v/>
      </c>
      <c r="AQ116" s="9" t="str">
        <f>IF($AL116+$AM116+$AN116+$AO116&gt;0,VLOOKUP($F116,Item!$A:$B,2,FALSE),"")</f>
        <v/>
      </c>
      <c r="AS116" s="3" t="str">
        <f>IF($AR116&gt;0,VLOOKUP($G116&amp;$L116&amp;$Q116&amp;$V116,Item!$G:$H,2,FALSE),"")</f>
        <v/>
      </c>
      <c r="AT116" s="3" t="str">
        <f>IF($AR116&gt;0,VLOOKUP(MAX($F116,$K116,$P116,$U116),Item!$D:$E,2,FALSE),"")</f>
        <v/>
      </c>
      <c r="AV116" s="3" t="str">
        <f>IF($AU116&gt;0,VLOOKUP($G116&amp;$L116&amp;$Q116&amp;$V116,Item!$G:$H,2,FALSE),"")</f>
        <v/>
      </c>
      <c r="AW116" s="3" t="str">
        <f>IF($AU116&gt;0,VLOOKUP(MAX($F116,$K116,$P116,$U116),Item!$D:$E,2,FALSE),"")</f>
        <v/>
      </c>
      <c r="AY116" s="3" t="str">
        <f>IF($AX116&gt;0,VLOOKUP($G116&amp;$L116&amp;$Q116&amp;$V116,Item!$G:$H,2,FALSE),"")</f>
        <v/>
      </c>
      <c r="AZ116" s="3" t="str">
        <f>IF($AX116&gt;0,VLOOKUP(MAX($F116,$K116,$P116,$U116),Item!$D:$E,2,FALSE),"")</f>
        <v/>
      </c>
    </row>
    <row r="117" spans="5:52">
      <c r="E117" s="21"/>
      <c r="F117" s="3" t="str">
        <f t="shared" si="5"/>
        <v/>
      </c>
      <c r="J117" s="21"/>
      <c r="K117" s="3" t="str">
        <f t="shared" si="6"/>
        <v/>
      </c>
      <c r="O117" s="21"/>
      <c r="P117" s="3" t="str">
        <f t="shared" si="7"/>
        <v/>
      </c>
      <c r="T117" s="21"/>
      <c r="U117" s="3" t="str">
        <f t="shared" si="8"/>
        <v/>
      </c>
      <c r="AA117" s="9" t="str">
        <f>IF($W117+$X117+$Y117+$Z117&gt;0,VLOOKUP($G117,Item!$G:$H,2,FALSE),"")</f>
        <v/>
      </c>
      <c r="AB117" s="9" t="str">
        <f>IF($W117+$X117+$Y117+$Z117&gt;0,VLOOKUP($F117,Item!$A:$B,2,FALSE),"")</f>
        <v/>
      </c>
      <c r="AD117" s="3" t="str">
        <f>IF($AC117&gt;0,VLOOKUP($G117&amp;$L117&amp;$Q117&amp;$V117,Item!$G:$H,2,FALSE),"")</f>
        <v/>
      </c>
      <c r="AE117" s="3" t="str">
        <f>IF($AC117&gt;0,VLOOKUP(MAX($F117,$K117,$P117,$U117),Item!$D:$E,2,FALSE),"")</f>
        <v/>
      </c>
      <c r="AG117" s="3" t="str">
        <f>IF($AF117&gt;0,VLOOKUP($G117&amp;$L117&amp;$Q117&amp;$V117,Item!$G:$H,2,FALSE)," ")</f>
        <v xml:space="preserve"> </v>
      </c>
      <c r="AH117" s="3" t="str">
        <f>IF($AF117&gt;0,VLOOKUP(MAX($F117,$K117,$P117,$U117),Item!$D:$E,2,FALSE),"")</f>
        <v/>
      </c>
      <c r="AJ117" s="3" t="str">
        <f>IF(AI117&gt;0,VLOOKUP($G117&amp;$L117&amp;$Q117&amp;$V117,Item!$G:$H,2,FALSE),"")</f>
        <v/>
      </c>
      <c r="AK117" s="3" t="str">
        <f>IF($AI117&gt;0,VLOOKUP(MAX($F117,$K117,$P117,$U117),Item!$D:$E,2,FALSE),"")</f>
        <v/>
      </c>
      <c r="AP117" s="9" t="str">
        <f>IF($AL117+$AM117+$AN117+$AO117&gt;0,VLOOKUP($G117,Item!$G:$H,2,FALSE),"")</f>
        <v/>
      </c>
      <c r="AQ117" s="9" t="str">
        <f>IF($AL117+$AM117+$AN117+$AO117&gt;0,VLOOKUP($F117,Item!$A:$B,2,FALSE),"")</f>
        <v/>
      </c>
      <c r="AS117" s="3" t="str">
        <f>IF($AR117&gt;0,VLOOKUP($G117&amp;$L117&amp;$Q117&amp;$V117,Item!$G:$H,2,FALSE),"")</f>
        <v/>
      </c>
      <c r="AT117" s="3" t="str">
        <f>IF($AR117&gt;0,VLOOKUP(MAX($F117,$K117,$P117,$U117),Item!$D:$E,2,FALSE),"")</f>
        <v/>
      </c>
      <c r="AV117" s="3" t="str">
        <f>IF($AU117&gt;0,VLOOKUP($G117&amp;$L117&amp;$Q117&amp;$V117,Item!$G:$H,2,FALSE),"")</f>
        <v/>
      </c>
      <c r="AW117" s="3" t="str">
        <f>IF($AU117&gt;0,VLOOKUP(MAX($F117,$K117,$P117,$U117),Item!$D:$E,2,FALSE),"")</f>
        <v/>
      </c>
      <c r="AY117" s="3" t="str">
        <f>IF($AX117&gt;0,VLOOKUP($G117&amp;$L117&amp;$Q117&amp;$V117,Item!$G:$H,2,FALSE),"")</f>
        <v/>
      </c>
      <c r="AZ117" s="3" t="str">
        <f>IF($AX117&gt;0,VLOOKUP(MAX($F117,$K117,$P117,$U117),Item!$D:$E,2,FALSE),"")</f>
        <v/>
      </c>
    </row>
    <row r="118" spans="5:52">
      <c r="E118" s="21"/>
      <c r="F118" s="3" t="str">
        <f t="shared" si="5"/>
        <v/>
      </c>
      <c r="J118" s="21"/>
      <c r="K118" s="3" t="str">
        <f t="shared" si="6"/>
        <v/>
      </c>
      <c r="O118" s="21"/>
      <c r="P118" s="3" t="str">
        <f t="shared" si="7"/>
        <v/>
      </c>
      <c r="T118" s="21"/>
      <c r="U118" s="3" t="str">
        <f t="shared" si="8"/>
        <v/>
      </c>
      <c r="AA118" s="9" t="str">
        <f>IF($W118+$X118+$Y118+$Z118&gt;0,VLOOKUP($G118,Item!$G:$H,2,FALSE),"")</f>
        <v/>
      </c>
      <c r="AB118" s="9" t="str">
        <f>IF($W118+$X118+$Y118+$Z118&gt;0,VLOOKUP($F118,Item!$A:$B,2,FALSE),"")</f>
        <v/>
      </c>
      <c r="AD118" s="3" t="str">
        <f>IF($AC118&gt;0,VLOOKUP($G118&amp;$L118&amp;$Q118&amp;$V118,Item!$G:$H,2,FALSE),"")</f>
        <v/>
      </c>
      <c r="AE118" s="3" t="str">
        <f>IF($AC118&gt;0,VLOOKUP(MAX($F118,$K118,$P118,$U118),Item!$D:$E,2,FALSE),"")</f>
        <v/>
      </c>
      <c r="AG118" s="3" t="str">
        <f>IF($AF118&gt;0,VLOOKUP($G118&amp;$L118&amp;$Q118&amp;$V118,Item!$G:$H,2,FALSE)," ")</f>
        <v xml:space="preserve"> </v>
      </c>
      <c r="AH118" s="3" t="str">
        <f>IF($AF118&gt;0,VLOOKUP(MAX($F118,$K118,$P118,$U118),Item!$D:$E,2,FALSE),"")</f>
        <v/>
      </c>
      <c r="AJ118" s="3" t="str">
        <f>IF(AI118&gt;0,VLOOKUP($G118&amp;$L118&amp;$Q118&amp;$V118,Item!$G:$H,2,FALSE),"")</f>
        <v/>
      </c>
      <c r="AK118" s="3" t="str">
        <f>IF($AI118&gt;0,VLOOKUP(MAX($F118,$K118,$P118,$U118),Item!$D:$E,2,FALSE),"")</f>
        <v/>
      </c>
      <c r="AP118" s="9" t="str">
        <f>IF($AL118+$AM118+$AN118+$AO118&gt;0,VLOOKUP($G118,Item!$G:$H,2,FALSE),"")</f>
        <v/>
      </c>
      <c r="AQ118" s="9" t="str">
        <f>IF($AL118+$AM118+$AN118+$AO118&gt;0,VLOOKUP($F118,Item!$A:$B,2,FALSE),"")</f>
        <v/>
      </c>
      <c r="AS118" s="3" t="str">
        <f>IF($AR118&gt;0,VLOOKUP($G118&amp;$L118&amp;$Q118&amp;$V118,Item!$G:$H,2,FALSE),"")</f>
        <v/>
      </c>
      <c r="AT118" s="3" t="str">
        <f>IF($AR118&gt;0,VLOOKUP(MAX($F118,$K118,$P118,$U118),Item!$D:$E,2,FALSE),"")</f>
        <v/>
      </c>
      <c r="AV118" s="3" t="str">
        <f>IF($AU118&gt;0,VLOOKUP($G118&amp;$L118&amp;$Q118&amp;$V118,Item!$G:$H,2,FALSE),"")</f>
        <v/>
      </c>
      <c r="AW118" s="3" t="str">
        <f>IF($AU118&gt;0,VLOOKUP(MAX($F118,$K118,$P118,$U118),Item!$D:$E,2,FALSE),"")</f>
        <v/>
      </c>
      <c r="AY118" s="3" t="str">
        <f>IF($AX118&gt;0,VLOOKUP($G118&amp;$L118&amp;$Q118&amp;$V118,Item!$G:$H,2,FALSE),"")</f>
        <v/>
      </c>
      <c r="AZ118" s="3" t="str">
        <f>IF($AX118&gt;0,VLOOKUP(MAX($F118,$K118,$P118,$U118),Item!$D:$E,2,FALSE),"")</f>
        <v/>
      </c>
    </row>
    <row r="119" spans="5:52">
      <c r="E119" s="21"/>
      <c r="F119" s="3" t="str">
        <f t="shared" si="5"/>
        <v/>
      </c>
      <c r="J119" s="21"/>
      <c r="K119" s="3" t="str">
        <f t="shared" si="6"/>
        <v/>
      </c>
      <c r="O119" s="21"/>
      <c r="P119" s="3" t="str">
        <f t="shared" si="7"/>
        <v/>
      </c>
      <c r="T119" s="21"/>
      <c r="U119" s="3" t="str">
        <f t="shared" si="8"/>
        <v/>
      </c>
      <c r="AA119" s="9" t="str">
        <f>IF($W119+$X119+$Y119+$Z119&gt;0,VLOOKUP($G119,Item!$G:$H,2,FALSE),"")</f>
        <v/>
      </c>
      <c r="AB119" s="9" t="str">
        <f>IF($W119+$X119+$Y119+$Z119&gt;0,VLOOKUP($F119,Item!$A:$B,2,FALSE),"")</f>
        <v/>
      </c>
      <c r="AD119" s="3" t="str">
        <f>IF($AC119&gt;0,VLOOKUP($G119&amp;$L119&amp;$Q119&amp;$V119,Item!$G:$H,2,FALSE),"")</f>
        <v/>
      </c>
      <c r="AE119" s="3" t="str">
        <f>IF($AC119&gt;0,VLOOKUP(MAX($F119,$K119,$P119,$U119),Item!$D:$E,2,FALSE),"")</f>
        <v/>
      </c>
      <c r="AG119" s="3" t="str">
        <f>IF($AF119&gt;0,VLOOKUP($G119&amp;$L119&amp;$Q119&amp;$V119,Item!$G:$H,2,FALSE)," ")</f>
        <v xml:space="preserve"> </v>
      </c>
      <c r="AH119" s="3" t="str">
        <f>IF($AF119&gt;0,VLOOKUP(MAX($F119,$K119,$P119,$U119),Item!$D:$E,2,FALSE),"")</f>
        <v/>
      </c>
      <c r="AJ119" s="3" t="str">
        <f>IF(AI119&gt;0,VLOOKUP($G119&amp;$L119&amp;$Q119&amp;$V119,Item!$G:$H,2,FALSE),"")</f>
        <v/>
      </c>
      <c r="AK119" s="3" t="str">
        <f>IF($AI119&gt;0,VLOOKUP(MAX($F119,$K119,$P119,$U119),Item!$D:$E,2,FALSE),"")</f>
        <v/>
      </c>
      <c r="AP119" s="9" t="str">
        <f>IF($AL119+$AM119+$AN119+$AO119&gt;0,VLOOKUP($G119,Item!$G:$H,2,FALSE),"")</f>
        <v/>
      </c>
      <c r="AQ119" s="9" t="str">
        <f>IF($AL119+$AM119+$AN119+$AO119&gt;0,VLOOKUP($F119,Item!$A:$B,2,FALSE),"")</f>
        <v/>
      </c>
      <c r="AS119" s="3" t="str">
        <f>IF($AR119&gt;0,VLOOKUP($G119&amp;$L119&amp;$Q119&amp;$V119,Item!$G:$H,2,FALSE),"")</f>
        <v/>
      </c>
      <c r="AT119" s="3" t="str">
        <f>IF($AR119&gt;0,VLOOKUP(MAX($F119,$K119,$P119,$U119),Item!$D:$E,2,FALSE),"")</f>
        <v/>
      </c>
      <c r="AV119" s="3" t="str">
        <f>IF($AU119&gt;0,VLOOKUP($G119&amp;$L119&amp;$Q119&amp;$V119,Item!$G:$H,2,FALSE),"")</f>
        <v/>
      </c>
      <c r="AW119" s="3" t="str">
        <f>IF($AU119&gt;0,VLOOKUP(MAX($F119,$K119,$P119,$U119),Item!$D:$E,2,FALSE),"")</f>
        <v/>
      </c>
      <c r="AY119" s="3" t="str">
        <f>IF($AX119&gt;0,VLOOKUP($G119&amp;$L119&amp;$Q119&amp;$V119,Item!$G:$H,2,FALSE),"")</f>
        <v/>
      </c>
      <c r="AZ119" s="3" t="str">
        <f>IF($AX119&gt;0,VLOOKUP(MAX($F119,$K119,$P119,$U119),Item!$D:$E,2,FALSE),"")</f>
        <v/>
      </c>
    </row>
    <row r="120" spans="5:52">
      <c r="E120" s="21"/>
      <c r="F120" s="3" t="str">
        <f t="shared" si="5"/>
        <v/>
      </c>
      <c r="J120" s="21"/>
      <c r="K120" s="3" t="str">
        <f t="shared" si="6"/>
        <v/>
      </c>
      <c r="O120" s="21"/>
      <c r="P120" s="3" t="str">
        <f t="shared" si="7"/>
        <v/>
      </c>
      <c r="T120" s="21"/>
      <c r="U120" s="3" t="str">
        <f t="shared" si="8"/>
        <v/>
      </c>
      <c r="AA120" s="9" t="str">
        <f>IF($W120+$X120+$Y120+$Z120&gt;0,VLOOKUP($G120,Item!$G:$H,2,FALSE),"")</f>
        <v/>
      </c>
      <c r="AB120" s="9" t="str">
        <f>IF($W120+$X120+$Y120+$Z120&gt;0,VLOOKUP($F120,Item!$A:$B,2,FALSE),"")</f>
        <v/>
      </c>
      <c r="AD120" s="3" t="str">
        <f>IF($AC120&gt;0,VLOOKUP($G120&amp;$L120&amp;$Q120&amp;$V120,Item!$G:$H,2,FALSE),"")</f>
        <v/>
      </c>
      <c r="AE120" s="3" t="str">
        <f>IF($AC120&gt;0,VLOOKUP(MAX($F120,$K120,$P120,$U120),Item!$D:$E,2,FALSE),"")</f>
        <v/>
      </c>
      <c r="AG120" s="3" t="str">
        <f>IF($AF120&gt;0,VLOOKUP($G120&amp;$L120&amp;$Q120&amp;$V120,Item!$G:$H,2,FALSE)," ")</f>
        <v xml:space="preserve"> </v>
      </c>
      <c r="AH120" s="3" t="str">
        <f>IF($AF120&gt;0,VLOOKUP(MAX($F120,$K120,$P120,$U120),Item!$D:$E,2,FALSE),"")</f>
        <v/>
      </c>
      <c r="AJ120" s="3" t="str">
        <f>IF(AI120&gt;0,VLOOKUP($G120&amp;$L120&amp;$Q120&amp;$V120,Item!$G:$H,2,FALSE),"")</f>
        <v/>
      </c>
      <c r="AK120" s="3" t="str">
        <f>IF($AI120&gt;0,VLOOKUP(MAX($F120,$K120,$P120,$U120),Item!$D:$E,2,FALSE),"")</f>
        <v/>
      </c>
      <c r="AP120" s="9" t="str">
        <f>IF($AL120+$AM120+$AN120+$AO120&gt;0,VLOOKUP($G120,Item!$G:$H,2,FALSE),"")</f>
        <v/>
      </c>
      <c r="AQ120" s="9" t="str">
        <f>IF($AL120+$AM120+$AN120+$AO120&gt;0,VLOOKUP($F120,Item!$A:$B,2,FALSE),"")</f>
        <v/>
      </c>
      <c r="AS120" s="3" t="str">
        <f>IF($AR120&gt;0,VLOOKUP($G120&amp;$L120&amp;$Q120&amp;$V120,Item!$G:$H,2,FALSE),"")</f>
        <v/>
      </c>
      <c r="AT120" s="3" t="str">
        <f>IF($AR120&gt;0,VLOOKUP(MAX($F120,$K120,$P120,$U120),Item!$D:$E,2,FALSE),"")</f>
        <v/>
      </c>
      <c r="AV120" s="3" t="str">
        <f>IF($AU120&gt;0,VLOOKUP($G120&amp;$L120&amp;$Q120&amp;$V120,Item!$G:$H,2,FALSE),"")</f>
        <v/>
      </c>
      <c r="AW120" s="3" t="str">
        <f>IF($AU120&gt;0,VLOOKUP(MAX($F120,$K120,$P120,$U120),Item!$D:$E,2,FALSE),"")</f>
        <v/>
      </c>
      <c r="AY120" s="3" t="str">
        <f>IF($AX120&gt;0,VLOOKUP($G120&amp;$L120&amp;$Q120&amp;$V120,Item!$G:$H,2,FALSE),"")</f>
        <v/>
      </c>
      <c r="AZ120" s="3" t="str">
        <f>IF($AX120&gt;0,VLOOKUP(MAX($F120,$K120,$P120,$U120),Item!$D:$E,2,FALSE),"")</f>
        <v/>
      </c>
    </row>
    <row r="121" spans="5:52">
      <c r="E121" s="21"/>
      <c r="F121" s="3" t="str">
        <f t="shared" si="5"/>
        <v/>
      </c>
      <c r="J121" s="21"/>
      <c r="K121" s="3" t="str">
        <f t="shared" si="6"/>
        <v/>
      </c>
      <c r="O121" s="21"/>
      <c r="P121" s="3" t="str">
        <f t="shared" si="7"/>
        <v/>
      </c>
      <c r="T121" s="21"/>
      <c r="U121" s="3" t="str">
        <f t="shared" si="8"/>
        <v/>
      </c>
      <c r="AA121" s="9" t="str">
        <f>IF($W121+$X121+$Y121+$Z121&gt;0,VLOOKUP($G121,Item!$G:$H,2,FALSE),"")</f>
        <v/>
      </c>
      <c r="AB121" s="9" t="str">
        <f>IF($W121+$X121+$Y121+$Z121&gt;0,VLOOKUP($F121,Item!$A:$B,2,FALSE),"")</f>
        <v/>
      </c>
      <c r="AD121" s="3" t="str">
        <f>IF($AC121&gt;0,VLOOKUP($G121&amp;$L121&amp;$Q121&amp;$V121,Item!$G:$H,2,FALSE),"")</f>
        <v/>
      </c>
      <c r="AE121" s="3" t="str">
        <f>IF($AC121&gt;0,VLOOKUP(MAX($F121,$K121,$P121,$U121),Item!$D:$E,2,FALSE),"")</f>
        <v/>
      </c>
      <c r="AG121" s="3" t="str">
        <f>IF($AF121&gt;0,VLOOKUP($G121&amp;$L121&amp;$Q121&amp;$V121,Item!$G:$H,2,FALSE)," ")</f>
        <v xml:space="preserve"> </v>
      </c>
      <c r="AH121" s="3" t="str">
        <f>IF($AF121&gt;0,VLOOKUP(MAX($F121,$K121,$P121,$U121),Item!$D:$E,2,FALSE),"")</f>
        <v/>
      </c>
      <c r="AJ121" s="3" t="str">
        <f>IF(AI121&gt;0,VLOOKUP($G121&amp;$L121&amp;$Q121&amp;$V121,Item!$G:$H,2,FALSE),"")</f>
        <v/>
      </c>
      <c r="AK121" s="3" t="str">
        <f>IF($AI121&gt;0,VLOOKUP(MAX($F121,$K121,$P121,$U121),Item!$D:$E,2,FALSE),"")</f>
        <v/>
      </c>
      <c r="AP121" s="9" t="str">
        <f>IF($AL121+$AM121+$AN121+$AO121&gt;0,VLOOKUP($G121,Item!$G:$H,2,FALSE),"")</f>
        <v/>
      </c>
      <c r="AQ121" s="9" t="str">
        <f>IF($AL121+$AM121+$AN121+$AO121&gt;0,VLOOKUP($F121,Item!$A:$B,2,FALSE),"")</f>
        <v/>
      </c>
      <c r="AS121" s="3" t="str">
        <f>IF($AR121&gt;0,VLOOKUP($G121&amp;$L121&amp;$Q121&amp;$V121,Item!$G:$H,2,FALSE),"")</f>
        <v/>
      </c>
      <c r="AT121" s="3" t="str">
        <f>IF($AR121&gt;0,VLOOKUP(MAX($F121,$K121,$P121,$U121),Item!$D:$E,2,FALSE),"")</f>
        <v/>
      </c>
      <c r="AV121" s="3" t="str">
        <f>IF($AU121&gt;0,VLOOKUP($G121&amp;$L121&amp;$Q121&amp;$V121,Item!$G:$H,2,FALSE),"")</f>
        <v/>
      </c>
      <c r="AW121" s="3" t="str">
        <f>IF($AU121&gt;0,VLOOKUP(MAX($F121,$K121,$P121,$U121),Item!$D:$E,2,FALSE),"")</f>
        <v/>
      </c>
      <c r="AY121" s="3" t="str">
        <f>IF($AX121&gt;0,VLOOKUP($G121&amp;$L121&amp;$Q121&amp;$V121,Item!$G:$H,2,FALSE),"")</f>
        <v/>
      </c>
      <c r="AZ121" s="3" t="str">
        <f>IF($AX121&gt;0,VLOOKUP(MAX($F121,$K121,$P121,$U121),Item!$D:$E,2,FALSE),"")</f>
        <v/>
      </c>
    </row>
    <row r="122" spans="5:52">
      <c r="E122" s="21"/>
      <c r="F122" s="3" t="str">
        <f t="shared" si="5"/>
        <v/>
      </c>
      <c r="J122" s="21"/>
      <c r="K122" s="3" t="str">
        <f t="shared" si="6"/>
        <v/>
      </c>
      <c r="O122" s="21"/>
      <c r="P122" s="3" t="str">
        <f t="shared" si="7"/>
        <v/>
      </c>
      <c r="T122" s="21"/>
      <c r="U122" s="3" t="str">
        <f t="shared" si="8"/>
        <v/>
      </c>
      <c r="AA122" s="9" t="str">
        <f>IF($W122+$X122+$Y122+$Z122&gt;0,VLOOKUP($G122,Item!$G:$H,2,FALSE),"")</f>
        <v/>
      </c>
      <c r="AB122" s="9" t="str">
        <f>IF($W122+$X122+$Y122+$Z122&gt;0,VLOOKUP($F122,Item!$A:$B,2,FALSE),"")</f>
        <v/>
      </c>
      <c r="AD122" s="3" t="str">
        <f>IF($AC122&gt;0,VLOOKUP($G122&amp;$L122&amp;$Q122&amp;$V122,Item!$G:$H,2,FALSE),"")</f>
        <v/>
      </c>
      <c r="AE122" s="3" t="str">
        <f>IF($AC122&gt;0,VLOOKUP(MAX($F122,$K122,$P122,$U122),Item!$D:$E,2,FALSE),"")</f>
        <v/>
      </c>
      <c r="AG122" s="3" t="str">
        <f>IF($AF122&gt;0,VLOOKUP($G122&amp;$L122&amp;$Q122&amp;$V122,Item!$G:$H,2,FALSE)," ")</f>
        <v xml:space="preserve"> </v>
      </c>
      <c r="AH122" s="3" t="str">
        <f>IF($AF122&gt;0,VLOOKUP(MAX($F122,$K122,$P122,$U122),Item!$D:$E,2,FALSE),"")</f>
        <v/>
      </c>
      <c r="AJ122" s="3" t="str">
        <f>IF(AI122&gt;0,VLOOKUP($G122&amp;$L122&amp;$Q122&amp;$V122,Item!$G:$H,2,FALSE),"")</f>
        <v/>
      </c>
      <c r="AK122" s="3" t="str">
        <f>IF($AI122&gt;0,VLOOKUP(MAX($F122,$K122,$P122,$U122),Item!$D:$E,2,FALSE),"")</f>
        <v/>
      </c>
      <c r="AP122" s="9" t="str">
        <f>IF($AL122+$AM122+$AN122+$AO122&gt;0,VLOOKUP($G122,Item!$G:$H,2,FALSE),"")</f>
        <v/>
      </c>
      <c r="AQ122" s="9" t="str">
        <f>IF($AL122+$AM122+$AN122+$AO122&gt;0,VLOOKUP($F122,Item!$A:$B,2,FALSE),"")</f>
        <v/>
      </c>
      <c r="AS122" s="3" t="str">
        <f>IF($AR122&gt;0,VLOOKUP($G122&amp;$L122&amp;$Q122&amp;$V122,Item!$G:$H,2,FALSE),"")</f>
        <v/>
      </c>
      <c r="AT122" s="3" t="str">
        <f>IF($AR122&gt;0,VLOOKUP(MAX($F122,$K122,$P122,$U122),Item!$D:$E,2,FALSE),"")</f>
        <v/>
      </c>
      <c r="AV122" s="3" t="str">
        <f>IF($AU122&gt;0,VLOOKUP($G122&amp;$L122&amp;$Q122&amp;$V122,Item!$G:$H,2,FALSE),"")</f>
        <v/>
      </c>
      <c r="AW122" s="3" t="str">
        <f>IF($AU122&gt;0,VLOOKUP(MAX($F122,$K122,$P122,$U122),Item!$D:$E,2,FALSE),"")</f>
        <v/>
      </c>
      <c r="AY122" s="3" t="str">
        <f>IF($AX122&gt;0,VLOOKUP($G122&amp;$L122&amp;$Q122&amp;$V122,Item!$G:$H,2,FALSE),"")</f>
        <v/>
      </c>
      <c r="AZ122" s="3" t="str">
        <f>IF($AX122&gt;0,VLOOKUP(MAX($F122,$K122,$P122,$U122),Item!$D:$E,2,FALSE),"")</f>
        <v/>
      </c>
    </row>
    <row r="123" spans="5:52">
      <c r="E123" s="21"/>
      <c r="F123" s="3" t="str">
        <f t="shared" si="5"/>
        <v/>
      </c>
      <c r="J123" s="21"/>
      <c r="K123" s="3" t="str">
        <f t="shared" si="6"/>
        <v/>
      </c>
      <c r="O123" s="21"/>
      <c r="P123" s="3" t="str">
        <f t="shared" si="7"/>
        <v/>
      </c>
      <c r="T123" s="21"/>
      <c r="U123" s="3" t="str">
        <f t="shared" si="8"/>
        <v/>
      </c>
      <c r="AA123" s="9" t="str">
        <f>IF($W123+$X123+$Y123+$Z123&gt;0,VLOOKUP($G123,Item!$G:$H,2,FALSE),"")</f>
        <v/>
      </c>
      <c r="AB123" s="9" t="str">
        <f>IF($W123+$X123+$Y123+$Z123&gt;0,VLOOKUP($F123,Item!$A:$B,2,FALSE),"")</f>
        <v/>
      </c>
      <c r="AD123" s="3" t="str">
        <f>IF($AC123&gt;0,VLOOKUP($G123&amp;$L123&amp;$Q123&amp;$V123,Item!$G:$H,2,FALSE),"")</f>
        <v/>
      </c>
      <c r="AE123" s="3" t="str">
        <f>IF($AC123&gt;0,VLOOKUP(MAX($F123,$K123,$P123,$U123),Item!$D:$E,2,FALSE),"")</f>
        <v/>
      </c>
      <c r="AG123" s="3" t="str">
        <f>IF($AF123&gt;0,VLOOKUP($G123&amp;$L123&amp;$Q123&amp;$V123,Item!$G:$H,2,FALSE)," ")</f>
        <v xml:space="preserve"> </v>
      </c>
      <c r="AH123" s="3" t="str">
        <f>IF($AF123&gt;0,VLOOKUP(MAX($F123,$K123,$P123,$U123),Item!$D:$E,2,FALSE),"")</f>
        <v/>
      </c>
      <c r="AJ123" s="3" t="str">
        <f>IF(AI123&gt;0,VLOOKUP($G123&amp;$L123&amp;$Q123&amp;$V123,Item!$G:$H,2,FALSE),"")</f>
        <v/>
      </c>
      <c r="AK123" s="3" t="str">
        <f>IF($AI123&gt;0,VLOOKUP(MAX($F123,$K123,$P123,$U123),Item!$D:$E,2,FALSE),"")</f>
        <v/>
      </c>
      <c r="AP123" s="9" t="str">
        <f>IF($AL123+$AM123+$AN123+$AO123&gt;0,VLOOKUP($G123,Item!$G:$H,2,FALSE),"")</f>
        <v/>
      </c>
      <c r="AQ123" s="9" t="str">
        <f>IF($AL123+$AM123+$AN123+$AO123&gt;0,VLOOKUP($F123,Item!$A:$B,2,FALSE),"")</f>
        <v/>
      </c>
      <c r="AS123" s="3" t="str">
        <f>IF($AR123&gt;0,VLOOKUP($G123&amp;$L123&amp;$Q123&amp;$V123,Item!$G:$H,2,FALSE),"")</f>
        <v/>
      </c>
      <c r="AT123" s="3" t="str">
        <f>IF($AR123&gt;0,VLOOKUP(MAX($F123,$K123,$P123,$U123),Item!$D:$E,2,FALSE),"")</f>
        <v/>
      </c>
      <c r="AV123" s="3" t="str">
        <f>IF($AU123&gt;0,VLOOKUP($G123&amp;$L123&amp;$Q123&amp;$V123,Item!$G:$H,2,FALSE),"")</f>
        <v/>
      </c>
      <c r="AW123" s="3" t="str">
        <f>IF($AU123&gt;0,VLOOKUP(MAX($F123,$K123,$P123,$U123),Item!$D:$E,2,FALSE),"")</f>
        <v/>
      </c>
      <c r="AY123" s="3" t="str">
        <f>IF($AX123&gt;0,VLOOKUP($G123&amp;$L123&amp;$Q123&amp;$V123,Item!$G:$H,2,FALSE),"")</f>
        <v/>
      </c>
      <c r="AZ123" s="3" t="str">
        <f>IF($AX123&gt;0,VLOOKUP(MAX($F123,$K123,$P123,$U123),Item!$D:$E,2,FALSE),"")</f>
        <v/>
      </c>
    </row>
    <row r="124" spans="5:52">
      <c r="E124" s="21"/>
      <c r="F124" s="3" t="str">
        <f t="shared" si="5"/>
        <v/>
      </c>
      <c r="J124" s="21"/>
      <c r="K124" s="3" t="str">
        <f t="shared" si="6"/>
        <v/>
      </c>
      <c r="O124" s="21"/>
      <c r="P124" s="3" t="str">
        <f t="shared" si="7"/>
        <v/>
      </c>
      <c r="T124" s="21"/>
      <c r="U124" s="3" t="str">
        <f t="shared" si="8"/>
        <v/>
      </c>
      <c r="AA124" s="9" t="str">
        <f>IF($W124+$X124+$Y124+$Z124&gt;0,VLOOKUP($G124,Item!$G:$H,2,FALSE),"")</f>
        <v/>
      </c>
      <c r="AB124" s="9" t="str">
        <f>IF($W124+$X124+$Y124+$Z124&gt;0,VLOOKUP($F124,Item!$A:$B,2,FALSE),"")</f>
        <v/>
      </c>
      <c r="AD124" s="3" t="str">
        <f>IF($AC124&gt;0,VLOOKUP($G124&amp;$L124&amp;$Q124&amp;$V124,Item!$G:$H,2,FALSE),"")</f>
        <v/>
      </c>
      <c r="AE124" s="3" t="str">
        <f>IF($AC124&gt;0,VLOOKUP(MAX($F124,$K124,$P124,$U124),Item!$D:$E,2,FALSE),"")</f>
        <v/>
      </c>
      <c r="AG124" s="3" t="str">
        <f>IF($AF124&gt;0,VLOOKUP($G124&amp;$L124&amp;$Q124&amp;$V124,Item!$G:$H,2,FALSE)," ")</f>
        <v xml:space="preserve"> </v>
      </c>
      <c r="AH124" s="3" t="str">
        <f>IF($AF124&gt;0,VLOOKUP(MAX($F124,$K124,$P124,$U124),Item!$D:$E,2,FALSE),"")</f>
        <v/>
      </c>
      <c r="AJ124" s="3" t="str">
        <f>IF(AI124&gt;0,VLOOKUP($G124&amp;$L124&amp;$Q124&amp;$V124,Item!$G:$H,2,FALSE),"")</f>
        <v/>
      </c>
      <c r="AK124" s="3" t="str">
        <f>IF($AI124&gt;0,VLOOKUP(MAX($F124,$K124,$P124,$U124),Item!$D:$E,2,FALSE),"")</f>
        <v/>
      </c>
      <c r="AP124" s="9" t="str">
        <f>IF($AL124+$AM124+$AN124+$AO124&gt;0,VLOOKUP($G124,Item!$G:$H,2,FALSE),"")</f>
        <v/>
      </c>
      <c r="AQ124" s="9" t="str">
        <f>IF($AL124+$AM124+$AN124+$AO124&gt;0,VLOOKUP($F124,Item!$A:$B,2,FALSE),"")</f>
        <v/>
      </c>
      <c r="AS124" s="3" t="str">
        <f>IF($AR124&gt;0,VLOOKUP($G124&amp;$L124&amp;$Q124&amp;$V124,Item!$G:$H,2,FALSE),"")</f>
        <v/>
      </c>
      <c r="AT124" s="3" t="str">
        <f>IF($AR124&gt;0,VLOOKUP(MAX($F124,$K124,$P124,$U124),Item!$D:$E,2,FALSE),"")</f>
        <v/>
      </c>
      <c r="AV124" s="3" t="str">
        <f>IF($AU124&gt;0,VLOOKUP($G124&amp;$L124&amp;$Q124&amp;$V124,Item!$G:$H,2,FALSE),"")</f>
        <v/>
      </c>
      <c r="AW124" s="3" t="str">
        <f>IF($AU124&gt;0,VLOOKUP(MAX($F124,$K124,$P124,$U124),Item!$D:$E,2,FALSE),"")</f>
        <v/>
      </c>
      <c r="AY124" s="3" t="str">
        <f>IF($AX124&gt;0,VLOOKUP($G124&amp;$L124&amp;$Q124&amp;$V124,Item!$G:$H,2,FALSE),"")</f>
        <v/>
      </c>
      <c r="AZ124" s="3" t="str">
        <f>IF($AX124&gt;0,VLOOKUP(MAX($F124,$K124,$P124,$U124),Item!$D:$E,2,FALSE),"")</f>
        <v/>
      </c>
    </row>
    <row r="125" spans="5:52">
      <c r="E125" s="21"/>
      <c r="F125" s="3" t="str">
        <f t="shared" si="5"/>
        <v/>
      </c>
      <c r="J125" s="21"/>
      <c r="K125" s="3" t="str">
        <f t="shared" si="6"/>
        <v/>
      </c>
      <c r="O125" s="21"/>
      <c r="P125" s="3" t="str">
        <f t="shared" si="7"/>
        <v/>
      </c>
      <c r="T125" s="21"/>
      <c r="U125" s="3" t="str">
        <f t="shared" si="8"/>
        <v/>
      </c>
      <c r="AA125" s="9" t="str">
        <f>IF($W125+$X125+$Y125+$Z125&gt;0,VLOOKUP($G125,Item!$G:$H,2,FALSE),"")</f>
        <v/>
      </c>
      <c r="AB125" s="9" t="str">
        <f>IF($W125+$X125+$Y125+$Z125&gt;0,VLOOKUP($F125,Item!$A:$B,2,FALSE),"")</f>
        <v/>
      </c>
      <c r="AD125" s="3" t="str">
        <f>IF($AC125&gt;0,VLOOKUP($G125&amp;$L125&amp;$Q125&amp;$V125,Item!$G:$H,2,FALSE),"")</f>
        <v/>
      </c>
      <c r="AE125" s="3" t="str">
        <f>IF($AC125&gt;0,VLOOKUP(MAX($F125,$K125,$P125,$U125),Item!$D:$E,2,FALSE),"")</f>
        <v/>
      </c>
      <c r="AG125" s="3" t="str">
        <f>IF($AF125&gt;0,VLOOKUP($G125&amp;$L125&amp;$Q125&amp;$V125,Item!$G:$H,2,FALSE)," ")</f>
        <v xml:space="preserve"> </v>
      </c>
      <c r="AH125" s="3" t="str">
        <f>IF($AF125&gt;0,VLOOKUP(MAX($F125,$K125,$P125,$U125),Item!$D:$E,2,FALSE),"")</f>
        <v/>
      </c>
      <c r="AJ125" s="3" t="str">
        <f>IF(AI125&gt;0,VLOOKUP($G125&amp;$L125&amp;$Q125&amp;$V125,Item!$G:$H,2,FALSE),"")</f>
        <v/>
      </c>
      <c r="AK125" s="3" t="str">
        <f>IF($AI125&gt;0,VLOOKUP(MAX($F125,$K125,$P125,$U125),Item!$D:$E,2,FALSE),"")</f>
        <v/>
      </c>
      <c r="AP125" s="9" t="str">
        <f>IF($AL125+$AM125+$AN125+$AO125&gt;0,VLOOKUP($G125,Item!$G:$H,2,FALSE),"")</f>
        <v/>
      </c>
      <c r="AQ125" s="9" t="str">
        <f>IF($AL125+$AM125+$AN125+$AO125&gt;0,VLOOKUP($F125,Item!$A:$B,2,FALSE),"")</f>
        <v/>
      </c>
      <c r="AS125" s="3" t="str">
        <f>IF($AR125&gt;0,VLOOKUP($G125&amp;$L125&amp;$Q125&amp;$V125,Item!$G:$H,2,FALSE),"")</f>
        <v/>
      </c>
      <c r="AT125" s="3" t="str">
        <f>IF($AR125&gt;0,VLOOKUP(MAX($F125,$K125,$P125,$U125),Item!$D:$E,2,FALSE),"")</f>
        <v/>
      </c>
      <c r="AV125" s="3" t="str">
        <f>IF($AU125&gt;0,VLOOKUP($G125&amp;$L125&amp;$Q125&amp;$V125,Item!$G:$H,2,FALSE),"")</f>
        <v/>
      </c>
      <c r="AW125" s="3" t="str">
        <f>IF($AU125&gt;0,VLOOKUP(MAX($F125,$K125,$P125,$U125),Item!$D:$E,2,FALSE),"")</f>
        <v/>
      </c>
      <c r="AY125" s="3" t="str">
        <f>IF($AX125&gt;0,VLOOKUP($G125&amp;$L125&amp;$Q125&amp;$V125,Item!$G:$H,2,FALSE),"")</f>
        <v/>
      </c>
      <c r="AZ125" s="3" t="str">
        <f>IF($AX125&gt;0,VLOOKUP(MAX($F125,$K125,$P125,$U125),Item!$D:$E,2,FALSE),"")</f>
        <v/>
      </c>
    </row>
    <row r="126" spans="5:52">
      <c r="E126" s="21"/>
      <c r="F126" s="3" t="str">
        <f t="shared" si="5"/>
        <v/>
      </c>
      <c r="J126" s="21"/>
      <c r="K126" s="3" t="str">
        <f t="shared" si="6"/>
        <v/>
      </c>
      <c r="O126" s="21"/>
      <c r="P126" s="3" t="str">
        <f t="shared" si="7"/>
        <v/>
      </c>
      <c r="T126" s="21"/>
      <c r="U126" s="3" t="str">
        <f t="shared" si="8"/>
        <v/>
      </c>
      <c r="AA126" s="9" t="str">
        <f>IF($W126+$X126+$Y126+$Z126&gt;0,VLOOKUP($G126,Item!$G:$H,2,FALSE),"")</f>
        <v/>
      </c>
      <c r="AB126" s="9" t="str">
        <f>IF($W126+$X126+$Y126+$Z126&gt;0,VLOOKUP($F126,Item!$A:$B,2,FALSE),"")</f>
        <v/>
      </c>
      <c r="AD126" s="3" t="str">
        <f>IF($AC126&gt;0,VLOOKUP($G126&amp;$L126&amp;$Q126&amp;$V126,Item!$G:$H,2,FALSE),"")</f>
        <v/>
      </c>
      <c r="AE126" s="3" t="str">
        <f>IF($AC126&gt;0,VLOOKUP(MAX($F126,$K126,$P126,$U126),Item!$D:$E,2,FALSE),"")</f>
        <v/>
      </c>
      <c r="AG126" s="3" t="str">
        <f>IF($AF126&gt;0,VLOOKUP($G126&amp;$L126&amp;$Q126&amp;$V126,Item!$G:$H,2,FALSE)," ")</f>
        <v xml:space="preserve"> </v>
      </c>
      <c r="AH126" s="3" t="str">
        <f>IF($AF126&gt;0,VLOOKUP(MAX($F126,$K126,$P126,$U126),Item!$D:$E,2,FALSE),"")</f>
        <v/>
      </c>
      <c r="AJ126" s="3" t="str">
        <f>IF(AI126&gt;0,VLOOKUP($G126&amp;$L126&amp;$Q126&amp;$V126,Item!$G:$H,2,FALSE),"")</f>
        <v/>
      </c>
      <c r="AK126" s="3" t="str">
        <f>IF($AI126&gt;0,VLOOKUP(MAX($F126,$K126,$P126,$U126),Item!$D:$E,2,FALSE),"")</f>
        <v/>
      </c>
      <c r="AP126" s="9" t="str">
        <f>IF($AL126+$AM126+$AN126+$AO126&gt;0,VLOOKUP($G126,Item!$G:$H,2,FALSE),"")</f>
        <v/>
      </c>
      <c r="AQ126" s="9" t="str">
        <f>IF($AL126+$AM126+$AN126+$AO126&gt;0,VLOOKUP($F126,Item!$A:$B,2,FALSE),"")</f>
        <v/>
      </c>
      <c r="AS126" s="3" t="str">
        <f>IF($AR126&gt;0,VLOOKUP($G126&amp;$L126&amp;$Q126&amp;$V126,Item!$G:$H,2,FALSE),"")</f>
        <v/>
      </c>
      <c r="AT126" s="3" t="str">
        <f>IF($AR126&gt;0,VLOOKUP(MAX($F126,$K126,$P126,$U126),Item!$D:$E,2,FALSE),"")</f>
        <v/>
      </c>
      <c r="AV126" s="3" t="str">
        <f>IF($AU126&gt;0,VLOOKUP($G126&amp;$L126&amp;$Q126&amp;$V126,Item!$G:$H,2,FALSE),"")</f>
        <v/>
      </c>
      <c r="AW126" s="3" t="str">
        <f>IF($AU126&gt;0,VLOOKUP(MAX($F126,$K126,$P126,$U126),Item!$D:$E,2,FALSE),"")</f>
        <v/>
      </c>
      <c r="AY126" s="3" t="str">
        <f>IF($AX126&gt;0,VLOOKUP($G126&amp;$L126&amp;$Q126&amp;$V126,Item!$G:$H,2,FALSE),"")</f>
        <v/>
      </c>
      <c r="AZ126" s="3" t="str">
        <f>IF($AX126&gt;0,VLOOKUP(MAX($F126,$K126,$P126,$U126),Item!$D:$E,2,FALSE),"")</f>
        <v/>
      </c>
    </row>
    <row r="127" spans="5:52">
      <c r="E127" s="21"/>
      <c r="F127" s="3" t="str">
        <f t="shared" si="5"/>
        <v/>
      </c>
      <c r="J127" s="21"/>
      <c r="K127" s="3" t="str">
        <f t="shared" si="6"/>
        <v/>
      </c>
      <c r="O127" s="21"/>
      <c r="P127" s="3" t="str">
        <f t="shared" si="7"/>
        <v/>
      </c>
      <c r="T127" s="21"/>
      <c r="U127" s="3" t="str">
        <f t="shared" si="8"/>
        <v/>
      </c>
      <c r="AA127" s="9" t="str">
        <f>IF($W127+$X127+$Y127+$Z127&gt;0,VLOOKUP($G127,Item!$G:$H,2,FALSE),"")</f>
        <v/>
      </c>
      <c r="AB127" s="9" t="str">
        <f>IF($W127+$X127+$Y127+$Z127&gt;0,VLOOKUP($F127,Item!$A:$B,2,FALSE),"")</f>
        <v/>
      </c>
      <c r="AD127" s="3" t="str">
        <f>IF($AC127&gt;0,VLOOKUP($G127&amp;$L127&amp;$Q127&amp;$V127,Item!$G:$H,2,FALSE),"")</f>
        <v/>
      </c>
      <c r="AE127" s="3" t="str">
        <f>IF($AC127&gt;0,VLOOKUP(MAX($F127,$K127,$P127,$U127),Item!$D:$E,2,FALSE),"")</f>
        <v/>
      </c>
      <c r="AG127" s="3" t="str">
        <f>IF($AF127&gt;0,VLOOKUP($G127&amp;$L127&amp;$Q127&amp;$V127,Item!$G:$H,2,FALSE)," ")</f>
        <v xml:space="preserve"> </v>
      </c>
      <c r="AH127" s="3" t="str">
        <f>IF($AF127&gt;0,VLOOKUP(MAX($F127,$K127,$P127,$U127),Item!$D:$E,2,FALSE),"")</f>
        <v/>
      </c>
      <c r="AJ127" s="3" t="str">
        <f>IF(AI127&gt;0,VLOOKUP($G127&amp;$L127&amp;$Q127&amp;$V127,Item!$G:$H,2,FALSE),"")</f>
        <v/>
      </c>
      <c r="AK127" s="3" t="str">
        <f>IF($AI127&gt;0,VLOOKUP(MAX($F127,$K127,$P127,$U127),Item!$D:$E,2,FALSE),"")</f>
        <v/>
      </c>
      <c r="AP127" s="9" t="str">
        <f>IF($AL127+$AM127+$AN127+$AO127&gt;0,VLOOKUP($G127,Item!$G:$H,2,FALSE),"")</f>
        <v/>
      </c>
      <c r="AQ127" s="9" t="str">
        <f>IF($AL127+$AM127+$AN127+$AO127&gt;0,VLOOKUP($F127,Item!$A:$B,2,FALSE),"")</f>
        <v/>
      </c>
      <c r="AS127" s="3" t="str">
        <f>IF($AR127&gt;0,VLOOKUP($G127&amp;$L127&amp;$Q127&amp;$V127,Item!$G:$H,2,FALSE),"")</f>
        <v/>
      </c>
      <c r="AT127" s="3" t="str">
        <f>IF($AR127&gt;0,VLOOKUP(MAX($F127,$K127,$P127,$U127),Item!$D:$E,2,FALSE),"")</f>
        <v/>
      </c>
      <c r="AV127" s="3" t="str">
        <f>IF($AU127&gt;0,VLOOKUP($G127&amp;$L127&amp;$Q127&amp;$V127,Item!$G:$H,2,FALSE),"")</f>
        <v/>
      </c>
      <c r="AW127" s="3" t="str">
        <f>IF($AU127&gt;0,VLOOKUP(MAX($F127,$K127,$P127,$U127),Item!$D:$E,2,FALSE),"")</f>
        <v/>
      </c>
      <c r="AY127" s="3" t="str">
        <f>IF($AX127&gt;0,VLOOKUP($G127&amp;$L127&amp;$Q127&amp;$V127,Item!$G:$H,2,FALSE),"")</f>
        <v/>
      </c>
      <c r="AZ127" s="3" t="str">
        <f>IF($AX127&gt;0,VLOOKUP(MAX($F127,$K127,$P127,$U127),Item!$D:$E,2,FALSE),"")</f>
        <v/>
      </c>
    </row>
    <row r="128" spans="5:52">
      <c r="E128" s="21"/>
      <c r="F128" s="3" t="str">
        <f t="shared" si="5"/>
        <v/>
      </c>
      <c r="J128" s="21"/>
      <c r="K128" s="3" t="str">
        <f t="shared" si="6"/>
        <v/>
      </c>
      <c r="O128" s="21"/>
      <c r="P128" s="3" t="str">
        <f t="shared" si="7"/>
        <v/>
      </c>
      <c r="T128" s="21"/>
      <c r="U128" s="3" t="str">
        <f t="shared" si="8"/>
        <v/>
      </c>
      <c r="AA128" s="9" t="str">
        <f>IF($W128+$X128+$Y128+$Z128&gt;0,VLOOKUP($G128,Item!$G:$H,2,FALSE),"")</f>
        <v/>
      </c>
      <c r="AB128" s="9" t="str">
        <f>IF($W128+$X128+$Y128+$Z128&gt;0,VLOOKUP($F128,Item!$A:$B,2,FALSE),"")</f>
        <v/>
      </c>
      <c r="AD128" s="3" t="str">
        <f>IF($AC128&gt;0,VLOOKUP($G128&amp;$L128&amp;$Q128&amp;$V128,Item!$G:$H,2,FALSE),"")</f>
        <v/>
      </c>
      <c r="AE128" s="3" t="str">
        <f>IF($AC128&gt;0,VLOOKUP(MAX($F128,$K128,$P128,$U128),Item!$D:$E,2,FALSE),"")</f>
        <v/>
      </c>
      <c r="AG128" s="3" t="str">
        <f>IF($AF128&gt;0,VLOOKUP($G128&amp;$L128&amp;$Q128&amp;$V128,Item!$G:$H,2,FALSE)," ")</f>
        <v xml:space="preserve"> </v>
      </c>
      <c r="AH128" s="3" t="str">
        <f>IF($AF128&gt;0,VLOOKUP(MAX($F128,$K128,$P128,$U128),Item!$D:$E,2,FALSE),"")</f>
        <v/>
      </c>
      <c r="AJ128" s="3" t="str">
        <f>IF(AI128&gt;0,VLOOKUP($G128&amp;$L128&amp;$Q128&amp;$V128,Item!$G:$H,2,FALSE),"")</f>
        <v/>
      </c>
      <c r="AK128" s="3" t="str">
        <f>IF($AI128&gt;0,VLOOKUP(MAX($F128,$K128,$P128,$U128),Item!$D:$E,2,FALSE),"")</f>
        <v/>
      </c>
      <c r="AP128" s="9" t="str">
        <f>IF($AL128+$AM128+$AN128+$AO128&gt;0,VLOOKUP($G128,Item!$G:$H,2,FALSE),"")</f>
        <v/>
      </c>
      <c r="AQ128" s="9" t="str">
        <f>IF($AL128+$AM128+$AN128+$AO128&gt;0,VLOOKUP($F128,Item!$A:$B,2,FALSE),"")</f>
        <v/>
      </c>
      <c r="AS128" s="3" t="str">
        <f>IF($AR128&gt;0,VLOOKUP($G128&amp;$L128&amp;$Q128&amp;$V128,Item!$G:$H,2,FALSE),"")</f>
        <v/>
      </c>
      <c r="AT128" s="3" t="str">
        <f>IF($AR128&gt;0,VLOOKUP(MAX($F128,$K128,$P128,$U128),Item!$D:$E,2,FALSE),"")</f>
        <v/>
      </c>
      <c r="AV128" s="3" t="str">
        <f>IF($AU128&gt;0,VLOOKUP($G128&amp;$L128&amp;$Q128&amp;$V128,Item!$G:$H,2,FALSE),"")</f>
        <v/>
      </c>
      <c r="AW128" s="3" t="str">
        <f>IF($AU128&gt;0,VLOOKUP(MAX($F128,$K128,$P128,$U128),Item!$D:$E,2,FALSE),"")</f>
        <v/>
      </c>
      <c r="AY128" s="3" t="str">
        <f>IF($AX128&gt;0,VLOOKUP($G128&amp;$L128&amp;$Q128&amp;$V128,Item!$G:$H,2,FALSE),"")</f>
        <v/>
      </c>
      <c r="AZ128" s="3" t="str">
        <f>IF($AX128&gt;0,VLOOKUP(MAX($F128,$K128,$P128,$U128),Item!$D:$E,2,FALSE),"")</f>
        <v/>
      </c>
    </row>
    <row r="129" spans="5:52">
      <c r="E129" s="21"/>
      <c r="F129" s="3" t="str">
        <f t="shared" si="5"/>
        <v/>
      </c>
      <c r="J129" s="21"/>
      <c r="K129" s="3" t="str">
        <f t="shared" si="6"/>
        <v/>
      </c>
      <c r="O129" s="21"/>
      <c r="P129" s="3" t="str">
        <f t="shared" si="7"/>
        <v/>
      </c>
      <c r="T129" s="21"/>
      <c r="U129" s="3" t="str">
        <f t="shared" si="8"/>
        <v/>
      </c>
      <c r="AA129" s="9" t="str">
        <f>IF($W129+$X129+$Y129+$Z129&gt;0,VLOOKUP($G129,Item!$G:$H,2,FALSE),"")</f>
        <v/>
      </c>
      <c r="AB129" s="9" t="str">
        <f>IF($W129+$X129+$Y129+$Z129&gt;0,VLOOKUP($F129,Item!$A:$B,2,FALSE),"")</f>
        <v/>
      </c>
      <c r="AD129" s="3" t="str">
        <f>IF($AC129&gt;0,VLOOKUP($G129&amp;$L129&amp;$Q129&amp;$V129,Item!$G:$H,2,FALSE),"")</f>
        <v/>
      </c>
      <c r="AE129" s="3" t="str">
        <f>IF($AC129&gt;0,VLOOKUP(MAX($F129,$K129,$P129,$U129),Item!$D:$E,2,FALSE),"")</f>
        <v/>
      </c>
      <c r="AG129" s="3" t="str">
        <f>IF($AF129&gt;0,VLOOKUP($G129&amp;$L129&amp;$Q129&amp;$V129,Item!$G:$H,2,FALSE)," ")</f>
        <v xml:space="preserve"> </v>
      </c>
      <c r="AH129" s="3" t="str">
        <f>IF($AF129&gt;0,VLOOKUP(MAX($F129,$K129,$P129,$U129),Item!$D:$E,2,FALSE),"")</f>
        <v/>
      </c>
      <c r="AJ129" s="3" t="str">
        <f>IF(AI129&gt;0,VLOOKUP($G129&amp;$L129&amp;$Q129&amp;$V129,Item!$G:$H,2,FALSE),"")</f>
        <v/>
      </c>
      <c r="AK129" s="3" t="str">
        <f>IF($AI129&gt;0,VLOOKUP(MAX($F129,$K129,$P129,$U129),Item!$D:$E,2,FALSE),"")</f>
        <v/>
      </c>
      <c r="AP129" s="9" t="str">
        <f>IF($AL129+$AM129+$AN129+$AO129&gt;0,VLOOKUP($G129,Item!$G:$H,2,FALSE),"")</f>
        <v/>
      </c>
      <c r="AQ129" s="9" t="str">
        <f>IF($AL129+$AM129+$AN129+$AO129&gt;0,VLOOKUP($F129,Item!$A:$B,2,FALSE),"")</f>
        <v/>
      </c>
      <c r="AS129" s="3" t="str">
        <f>IF($AR129&gt;0,VLOOKUP($G129&amp;$L129&amp;$Q129&amp;$V129,Item!$G:$H,2,FALSE),"")</f>
        <v/>
      </c>
      <c r="AT129" s="3" t="str">
        <f>IF($AR129&gt;0,VLOOKUP(MAX($F129,$K129,$P129,$U129),Item!$D:$E,2,FALSE),"")</f>
        <v/>
      </c>
      <c r="AV129" s="3" t="str">
        <f>IF($AU129&gt;0,VLOOKUP($G129&amp;$L129&amp;$Q129&amp;$V129,Item!$G:$H,2,FALSE),"")</f>
        <v/>
      </c>
      <c r="AW129" s="3" t="str">
        <f>IF($AU129&gt;0,VLOOKUP(MAX($F129,$K129,$P129,$U129),Item!$D:$E,2,FALSE),"")</f>
        <v/>
      </c>
      <c r="AY129" s="3" t="str">
        <f>IF($AX129&gt;0,VLOOKUP($G129&amp;$L129&amp;$Q129&amp;$V129,Item!$G:$H,2,FALSE),"")</f>
        <v/>
      </c>
      <c r="AZ129" s="3" t="str">
        <f>IF($AX129&gt;0,VLOOKUP(MAX($F129,$K129,$P129,$U129),Item!$D:$E,2,FALSE),"")</f>
        <v/>
      </c>
    </row>
    <row r="130" spans="5:52">
      <c r="E130" s="21"/>
      <c r="F130" s="3" t="str">
        <f t="shared" si="5"/>
        <v/>
      </c>
      <c r="J130" s="21"/>
      <c r="K130" s="3" t="str">
        <f t="shared" si="6"/>
        <v/>
      </c>
      <c r="O130" s="21"/>
      <c r="P130" s="3" t="str">
        <f t="shared" si="7"/>
        <v/>
      </c>
      <c r="T130" s="21"/>
      <c r="U130" s="3" t="str">
        <f t="shared" si="8"/>
        <v/>
      </c>
      <c r="AA130" s="9" t="str">
        <f>IF($W130+$X130+$Y130+$Z130&gt;0,VLOOKUP($G130,Item!$G:$H,2,FALSE),"")</f>
        <v/>
      </c>
      <c r="AB130" s="9" t="str">
        <f>IF($W130+$X130+$Y130+$Z130&gt;0,VLOOKUP($F130,Item!$A:$B,2,FALSE),"")</f>
        <v/>
      </c>
      <c r="AD130" s="3" t="str">
        <f>IF($AC130&gt;0,VLOOKUP($G130&amp;$L130&amp;$Q130&amp;$V130,Item!$G:$H,2,FALSE),"")</f>
        <v/>
      </c>
      <c r="AE130" s="3" t="str">
        <f>IF($AC130&gt;0,VLOOKUP(MAX($F130,$K130,$P130,$U130),Item!$D:$E,2,FALSE),"")</f>
        <v/>
      </c>
      <c r="AG130" s="3" t="str">
        <f>IF($AF130&gt;0,VLOOKUP($G130&amp;$L130&amp;$Q130&amp;$V130,Item!$G:$H,2,FALSE)," ")</f>
        <v xml:space="preserve"> </v>
      </c>
      <c r="AH130" s="3" t="str">
        <f>IF($AF130&gt;0,VLOOKUP(MAX($F130,$K130,$P130,$U130),Item!$D:$E,2,FALSE),"")</f>
        <v/>
      </c>
      <c r="AJ130" s="3" t="str">
        <f>IF(AI130&gt;0,VLOOKUP($G130&amp;$L130&amp;$Q130&amp;$V130,Item!$G:$H,2,FALSE),"")</f>
        <v/>
      </c>
      <c r="AK130" s="3" t="str">
        <f>IF($AI130&gt;0,VLOOKUP(MAX($F130,$K130,$P130,$U130),Item!$D:$E,2,FALSE),"")</f>
        <v/>
      </c>
      <c r="AP130" s="9" t="str">
        <f>IF($AL130+$AM130+$AN130+$AO130&gt;0,VLOOKUP($G130,Item!$G:$H,2,FALSE),"")</f>
        <v/>
      </c>
      <c r="AQ130" s="9" t="str">
        <f>IF($AL130+$AM130+$AN130+$AO130&gt;0,VLOOKUP($F130,Item!$A:$B,2,FALSE),"")</f>
        <v/>
      </c>
      <c r="AS130" s="3" t="str">
        <f>IF($AR130&gt;0,VLOOKUP($G130&amp;$L130&amp;$Q130&amp;$V130,Item!$G:$H,2,FALSE),"")</f>
        <v/>
      </c>
      <c r="AT130" s="3" t="str">
        <f>IF($AR130&gt;0,VLOOKUP(MAX($F130,$K130,$P130,$U130),Item!$D:$E,2,FALSE),"")</f>
        <v/>
      </c>
      <c r="AV130" s="3" t="str">
        <f>IF($AU130&gt;0,VLOOKUP($G130&amp;$L130&amp;$Q130&amp;$V130,Item!$G:$H,2,FALSE),"")</f>
        <v/>
      </c>
      <c r="AW130" s="3" t="str">
        <f>IF($AU130&gt;0,VLOOKUP(MAX($F130,$K130,$P130,$U130),Item!$D:$E,2,FALSE),"")</f>
        <v/>
      </c>
      <c r="AY130" s="3" t="str">
        <f>IF($AX130&gt;0,VLOOKUP($G130&amp;$L130&amp;$Q130&amp;$V130,Item!$G:$H,2,FALSE),"")</f>
        <v/>
      </c>
      <c r="AZ130" s="3" t="str">
        <f>IF($AX130&gt;0,VLOOKUP(MAX($F130,$K130,$P130,$U130),Item!$D:$E,2,FALSE),"")</f>
        <v/>
      </c>
    </row>
    <row r="131" spans="5:52">
      <c r="E131" s="21"/>
      <c r="F131" s="3" t="str">
        <f t="shared" si="5"/>
        <v/>
      </c>
      <c r="J131" s="21"/>
      <c r="K131" s="3" t="str">
        <f t="shared" si="6"/>
        <v/>
      </c>
      <c r="O131" s="21"/>
      <c r="P131" s="3" t="str">
        <f t="shared" si="7"/>
        <v/>
      </c>
      <c r="T131" s="21"/>
      <c r="U131" s="3" t="str">
        <f t="shared" si="8"/>
        <v/>
      </c>
      <c r="AA131" s="9" t="str">
        <f>IF($W131+$X131+$Y131+$Z131&gt;0,VLOOKUP($G131,Item!$G:$H,2,FALSE),"")</f>
        <v/>
      </c>
      <c r="AB131" s="9" t="str">
        <f>IF($W131+$X131+$Y131+$Z131&gt;0,VLOOKUP($F131,Item!$A:$B,2,FALSE),"")</f>
        <v/>
      </c>
      <c r="AD131" s="3" t="str">
        <f>IF($AC131&gt;0,VLOOKUP($G131&amp;$L131&amp;$Q131&amp;$V131,Item!$G:$H,2,FALSE),"")</f>
        <v/>
      </c>
      <c r="AE131" s="3" t="str">
        <f>IF($AC131&gt;0,VLOOKUP(MAX($F131,$K131,$P131,$U131),Item!$D:$E,2,FALSE),"")</f>
        <v/>
      </c>
      <c r="AG131" s="3" t="str">
        <f>IF($AF131&gt;0,VLOOKUP($G131&amp;$L131&amp;$Q131&amp;$V131,Item!$G:$H,2,FALSE)," ")</f>
        <v xml:space="preserve"> </v>
      </c>
      <c r="AH131" s="3" t="str">
        <f>IF($AF131&gt;0,VLOOKUP(MAX($F131,$K131,$P131,$U131),Item!$D:$E,2,FALSE),"")</f>
        <v/>
      </c>
      <c r="AJ131" s="3" t="str">
        <f>IF(AI131&gt;0,VLOOKUP($G131&amp;$L131&amp;$Q131&amp;$V131,Item!$G:$H,2,FALSE),"")</f>
        <v/>
      </c>
      <c r="AK131" s="3" t="str">
        <f>IF($AI131&gt;0,VLOOKUP(MAX($F131,$K131,$P131,$U131),Item!$D:$E,2,FALSE),"")</f>
        <v/>
      </c>
      <c r="AP131" s="9" t="str">
        <f>IF($AL131+$AM131+$AN131+$AO131&gt;0,VLOOKUP($G131,Item!$G:$H,2,FALSE),"")</f>
        <v/>
      </c>
      <c r="AQ131" s="9" t="str">
        <f>IF($AL131+$AM131+$AN131+$AO131&gt;0,VLOOKUP($F131,Item!$A:$B,2,FALSE),"")</f>
        <v/>
      </c>
      <c r="AS131" s="3" t="str">
        <f>IF($AR131&gt;0,VLOOKUP($G131&amp;$L131&amp;$Q131&amp;$V131,Item!$G:$H,2,FALSE),"")</f>
        <v/>
      </c>
      <c r="AT131" s="3" t="str">
        <f>IF($AR131&gt;0,VLOOKUP(MAX($F131,$K131,$P131,$U131),Item!$D:$E,2,FALSE),"")</f>
        <v/>
      </c>
      <c r="AV131" s="3" t="str">
        <f>IF($AU131&gt;0,VLOOKUP($G131&amp;$L131&amp;$Q131&amp;$V131,Item!$G:$H,2,FALSE),"")</f>
        <v/>
      </c>
      <c r="AW131" s="3" t="str">
        <f>IF($AU131&gt;0,VLOOKUP(MAX($F131,$K131,$P131,$U131),Item!$D:$E,2,FALSE),"")</f>
        <v/>
      </c>
      <c r="AY131" s="3" t="str">
        <f>IF($AX131&gt;0,VLOOKUP($G131&amp;$L131&amp;$Q131&amp;$V131,Item!$G:$H,2,FALSE),"")</f>
        <v/>
      </c>
      <c r="AZ131" s="3" t="str">
        <f>IF($AX131&gt;0,VLOOKUP(MAX($F131,$K131,$P131,$U131),Item!$D:$E,2,FALSE),"")</f>
        <v/>
      </c>
    </row>
    <row r="132" spans="5:52">
      <c r="E132" s="21"/>
      <c r="F132" s="3" t="str">
        <f t="shared" si="5"/>
        <v/>
      </c>
      <c r="J132" s="21"/>
      <c r="K132" s="3" t="str">
        <f t="shared" si="6"/>
        <v/>
      </c>
      <c r="O132" s="21"/>
      <c r="P132" s="3" t="str">
        <f t="shared" si="7"/>
        <v/>
      </c>
      <c r="T132" s="21"/>
      <c r="U132" s="3" t="str">
        <f t="shared" si="8"/>
        <v/>
      </c>
      <c r="AA132" s="9" t="str">
        <f>IF($W132+$X132+$Y132+$Z132&gt;0,VLOOKUP($G132,Item!$G:$H,2,FALSE),"")</f>
        <v/>
      </c>
      <c r="AB132" s="9" t="str">
        <f>IF($W132+$X132+$Y132+$Z132&gt;0,VLOOKUP($F132,Item!$A:$B,2,FALSE),"")</f>
        <v/>
      </c>
      <c r="AD132" s="3" t="str">
        <f>IF($AC132&gt;0,VLOOKUP($G132&amp;$L132&amp;$Q132&amp;$V132,Item!$G:$H,2,FALSE),"")</f>
        <v/>
      </c>
      <c r="AE132" s="3" t="str">
        <f>IF($AC132&gt;0,VLOOKUP(MAX($F132,$K132,$P132,$U132),Item!$D:$E,2,FALSE),"")</f>
        <v/>
      </c>
      <c r="AG132" s="3" t="str">
        <f>IF($AF132&gt;0,VLOOKUP($G132&amp;$L132&amp;$Q132&amp;$V132,Item!$G:$H,2,FALSE)," ")</f>
        <v xml:space="preserve"> </v>
      </c>
      <c r="AH132" s="3" t="str">
        <f>IF($AF132&gt;0,VLOOKUP(MAX($F132,$K132,$P132,$U132),Item!$D:$E,2,FALSE),"")</f>
        <v/>
      </c>
      <c r="AJ132" s="3" t="str">
        <f>IF(AI132&gt;0,VLOOKUP($G132&amp;$L132&amp;$Q132&amp;$V132,Item!$G:$H,2,FALSE),"")</f>
        <v/>
      </c>
      <c r="AK132" s="3" t="str">
        <f>IF($AI132&gt;0,VLOOKUP(MAX($F132,$K132,$P132,$U132),Item!$D:$E,2,FALSE),"")</f>
        <v/>
      </c>
      <c r="AP132" s="9" t="str">
        <f>IF($AL132+$AM132+$AN132+$AO132&gt;0,VLOOKUP($G132,Item!$G:$H,2,FALSE),"")</f>
        <v/>
      </c>
      <c r="AQ132" s="9" t="str">
        <f>IF($AL132+$AM132+$AN132+$AO132&gt;0,VLOOKUP($F132,Item!$A:$B,2,FALSE),"")</f>
        <v/>
      </c>
      <c r="AS132" s="3" t="str">
        <f>IF($AR132&gt;0,VLOOKUP($G132&amp;$L132&amp;$Q132&amp;$V132,Item!$G:$H,2,FALSE),"")</f>
        <v/>
      </c>
      <c r="AT132" s="3" t="str">
        <f>IF($AR132&gt;0,VLOOKUP(MAX($F132,$K132,$P132,$U132),Item!$D:$E,2,FALSE),"")</f>
        <v/>
      </c>
      <c r="AV132" s="3" t="str">
        <f>IF($AU132&gt;0,VLOOKUP($G132&amp;$L132&amp;$Q132&amp;$V132,Item!$G:$H,2,FALSE),"")</f>
        <v/>
      </c>
      <c r="AW132" s="3" t="str">
        <f>IF($AU132&gt;0,VLOOKUP(MAX($F132,$K132,$P132,$U132),Item!$D:$E,2,FALSE),"")</f>
        <v/>
      </c>
      <c r="AY132" s="3" t="str">
        <f>IF($AX132&gt;0,VLOOKUP($G132&amp;$L132&amp;$Q132&amp;$V132,Item!$G:$H,2,FALSE),"")</f>
        <v/>
      </c>
      <c r="AZ132" s="3" t="str">
        <f>IF($AX132&gt;0,VLOOKUP(MAX($F132,$K132,$P132,$U132),Item!$D:$E,2,FALSE),"")</f>
        <v/>
      </c>
    </row>
    <row r="133" spans="5:52">
      <c r="E133" s="21"/>
      <c r="F133" s="3" t="str">
        <f t="shared" si="5"/>
        <v/>
      </c>
      <c r="J133" s="21"/>
      <c r="K133" s="3" t="str">
        <f t="shared" si="6"/>
        <v/>
      </c>
      <c r="O133" s="21"/>
      <c r="P133" s="3" t="str">
        <f t="shared" si="7"/>
        <v/>
      </c>
      <c r="T133" s="21"/>
      <c r="U133" s="3" t="str">
        <f t="shared" si="8"/>
        <v/>
      </c>
      <c r="AA133" s="9" t="str">
        <f>IF($W133+$X133+$Y133+$Z133&gt;0,VLOOKUP($G133,Item!$G:$H,2,FALSE),"")</f>
        <v/>
      </c>
      <c r="AB133" s="9" t="str">
        <f>IF($W133+$X133+$Y133+$Z133&gt;0,VLOOKUP($F133,Item!$A:$B,2,FALSE),"")</f>
        <v/>
      </c>
      <c r="AD133" s="3" t="str">
        <f>IF($AC133&gt;0,VLOOKUP($G133&amp;$L133&amp;$Q133&amp;$V133,Item!$G:$H,2,FALSE),"")</f>
        <v/>
      </c>
      <c r="AE133" s="3" t="str">
        <f>IF($AC133&gt;0,VLOOKUP(MAX($F133,$K133,$P133,$U133),Item!$D:$E,2,FALSE),"")</f>
        <v/>
      </c>
      <c r="AG133" s="3" t="str">
        <f>IF($AF133&gt;0,VLOOKUP($G133&amp;$L133&amp;$Q133&amp;$V133,Item!$G:$H,2,FALSE)," ")</f>
        <v xml:space="preserve"> </v>
      </c>
      <c r="AH133" s="3" t="str">
        <f>IF($AF133&gt;0,VLOOKUP(MAX($F133,$K133,$P133,$U133),Item!$D:$E,2,FALSE),"")</f>
        <v/>
      </c>
      <c r="AJ133" s="3" t="str">
        <f>IF(AI133&gt;0,VLOOKUP($G133&amp;$L133&amp;$Q133&amp;$V133,Item!$G:$H,2,FALSE),"")</f>
        <v/>
      </c>
      <c r="AK133" s="3" t="str">
        <f>IF($AI133&gt;0,VLOOKUP(MAX($F133,$K133,$P133,$U133),Item!$D:$E,2,FALSE),"")</f>
        <v/>
      </c>
      <c r="AP133" s="9" t="str">
        <f>IF($AL133+$AM133+$AN133+$AO133&gt;0,VLOOKUP($G133,Item!$G:$H,2,FALSE),"")</f>
        <v/>
      </c>
      <c r="AQ133" s="9" t="str">
        <f>IF($AL133+$AM133+$AN133+$AO133&gt;0,VLOOKUP($F133,Item!$A:$B,2,FALSE),"")</f>
        <v/>
      </c>
      <c r="AS133" s="3" t="str">
        <f>IF($AR133&gt;0,VLOOKUP($G133&amp;$L133&amp;$Q133&amp;$V133,Item!$G:$H,2,FALSE),"")</f>
        <v/>
      </c>
      <c r="AT133" s="3" t="str">
        <f>IF($AR133&gt;0,VLOOKUP(MAX($F133,$K133,$P133,$U133),Item!$D:$E,2,FALSE),"")</f>
        <v/>
      </c>
      <c r="AV133" s="3" t="str">
        <f>IF($AU133&gt;0,VLOOKUP($G133&amp;$L133&amp;$Q133&amp;$V133,Item!$G:$H,2,FALSE),"")</f>
        <v/>
      </c>
      <c r="AW133" s="3" t="str">
        <f>IF($AU133&gt;0,VLOOKUP(MAX($F133,$K133,$P133,$U133),Item!$D:$E,2,FALSE),"")</f>
        <v/>
      </c>
      <c r="AY133" s="3" t="str">
        <f>IF($AX133&gt;0,VLOOKUP($G133&amp;$L133&amp;$Q133&amp;$V133,Item!$G:$H,2,FALSE),"")</f>
        <v/>
      </c>
      <c r="AZ133" s="3" t="str">
        <f>IF($AX133&gt;0,VLOOKUP(MAX($F133,$K133,$P133,$U133),Item!$D:$E,2,FALSE),"")</f>
        <v/>
      </c>
    </row>
    <row r="134" spans="5:52">
      <c r="E134" s="21"/>
      <c r="F134" s="3" t="str">
        <f t="shared" si="5"/>
        <v/>
      </c>
      <c r="J134" s="21"/>
      <c r="K134" s="3" t="str">
        <f t="shared" si="6"/>
        <v/>
      </c>
      <c r="O134" s="21"/>
      <c r="P134" s="3" t="str">
        <f t="shared" si="7"/>
        <v/>
      </c>
      <c r="T134" s="21"/>
      <c r="U134" s="3" t="str">
        <f t="shared" si="8"/>
        <v/>
      </c>
      <c r="AA134" s="9" t="str">
        <f>IF($W134+$X134+$Y134+$Z134&gt;0,VLOOKUP($G134,Item!$G:$H,2,FALSE),"")</f>
        <v/>
      </c>
      <c r="AB134" s="9" t="str">
        <f>IF($W134+$X134+$Y134+$Z134&gt;0,VLOOKUP($F134,Item!$A:$B,2,FALSE),"")</f>
        <v/>
      </c>
      <c r="AD134" s="3" t="str">
        <f>IF($AC134&gt;0,VLOOKUP($G134&amp;$L134&amp;$Q134&amp;$V134,Item!$G:$H,2,FALSE),"")</f>
        <v/>
      </c>
      <c r="AE134" s="3" t="str">
        <f>IF($AC134&gt;0,VLOOKUP(MAX($F134,$K134,$P134,$U134),Item!$D:$E,2,FALSE),"")</f>
        <v/>
      </c>
      <c r="AG134" s="3" t="str">
        <f>IF($AF134&gt;0,VLOOKUP($G134&amp;$L134&amp;$Q134&amp;$V134,Item!$G:$H,2,FALSE)," ")</f>
        <v xml:space="preserve"> </v>
      </c>
      <c r="AH134" s="3" t="str">
        <f>IF($AF134&gt;0,VLOOKUP(MAX($F134,$K134,$P134,$U134),Item!$D:$E,2,FALSE),"")</f>
        <v/>
      </c>
      <c r="AJ134" s="3" t="str">
        <f>IF(AI134&gt;0,VLOOKUP($G134&amp;$L134&amp;$Q134&amp;$V134,Item!$G:$H,2,FALSE),"")</f>
        <v/>
      </c>
      <c r="AK134" s="3" t="str">
        <f>IF($AI134&gt;0,VLOOKUP(MAX($F134,$K134,$P134,$U134),Item!$D:$E,2,FALSE),"")</f>
        <v/>
      </c>
      <c r="AP134" s="9" t="str">
        <f>IF($AL134+$AM134+$AN134+$AO134&gt;0,VLOOKUP($G134,Item!$G:$H,2,FALSE),"")</f>
        <v/>
      </c>
      <c r="AQ134" s="9" t="str">
        <f>IF($AL134+$AM134+$AN134+$AO134&gt;0,VLOOKUP($F134,Item!$A:$B,2,FALSE),"")</f>
        <v/>
      </c>
      <c r="AS134" s="3" t="str">
        <f>IF($AR134&gt;0,VLOOKUP($G134&amp;$L134&amp;$Q134&amp;$V134,Item!$G:$H,2,FALSE),"")</f>
        <v/>
      </c>
      <c r="AT134" s="3" t="str">
        <f>IF($AR134&gt;0,VLOOKUP(MAX($F134,$K134,$P134,$U134),Item!$D:$E,2,FALSE),"")</f>
        <v/>
      </c>
      <c r="AV134" s="3" t="str">
        <f>IF($AU134&gt;0,VLOOKUP($G134&amp;$L134&amp;$Q134&amp;$V134,Item!$G:$H,2,FALSE),"")</f>
        <v/>
      </c>
      <c r="AW134" s="3" t="str">
        <f>IF($AU134&gt;0,VLOOKUP(MAX($F134,$K134,$P134,$U134),Item!$D:$E,2,FALSE),"")</f>
        <v/>
      </c>
      <c r="AY134" s="3" t="str">
        <f>IF($AX134&gt;0,VLOOKUP($G134&amp;$L134&amp;$Q134&amp;$V134,Item!$G:$H,2,FALSE),"")</f>
        <v/>
      </c>
      <c r="AZ134" s="3" t="str">
        <f>IF($AX134&gt;0,VLOOKUP(MAX($F134,$K134,$P134,$U134),Item!$D:$E,2,FALSE),"")</f>
        <v/>
      </c>
    </row>
    <row r="135" spans="5:52">
      <c r="E135" s="21"/>
      <c r="F135" s="3" t="str">
        <f t="shared" si="5"/>
        <v/>
      </c>
      <c r="J135" s="21"/>
      <c r="K135" s="3" t="str">
        <f t="shared" si="6"/>
        <v/>
      </c>
      <c r="O135" s="21"/>
      <c r="P135" s="3" t="str">
        <f t="shared" si="7"/>
        <v/>
      </c>
      <c r="T135" s="21"/>
      <c r="U135" s="3" t="str">
        <f t="shared" si="8"/>
        <v/>
      </c>
      <c r="AA135" s="9" t="str">
        <f>IF($W135+$X135+$Y135+$Z135&gt;0,VLOOKUP($G135,Item!$G:$H,2,FALSE),"")</f>
        <v/>
      </c>
      <c r="AB135" s="9" t="str">
        <f>IF($W135+$X135+$Y135+$Z135&gt;0,VLOOKUP($F135,Item!$A:$B,2,FALSE),"")</f>
        <v/>
      </c>
      <c r="AD135" s="3" t="str">
        <f>IF($AC135&gt;0,VLOOKUP($G135&amp;$L135&amp;$Q135&amp;$V135,Item!$G:$H,2,FALSE),"")</f>
        <v/>
      </c>
      <c r="AE135" s="3" t="str">
        <f>IF($AC135&gt;0,VLOOKUP(MAX($F135,$K135,$P135,$U135),Item!$D:$E,2,FALSE),"")</f>
        <v/>
      </c>
      <c r="AG135" s="3" t="str">
        <f>IF($AF135&gt;0,VLOOKUP($G135&amp;$L135&amp;$Q135&amp;$V135,Item!$G:$H,2,FALSE)," ")</f>
        <v xml:space="preserve"> </v>
      </c>
      <c r="AH135" s="3" t="str">
        <f>IF($AF135&gt;0,VLOOKUP(MAX($F135,$K135,$P135,$U135),Item!$D:$E,2,FALSE),"")</f>
        <v/>
      </c>
      <c r="AJ135" s="3" t="str">
        <f>IF(AI135&gt;0,VLOOKUP($G135&amp;$L135&amp;$Q135&amp;$V135,Item!$G:$H,2,FALSE),"")</f>
        <v/>
      </c>
      <c r="AK135" s="3" t="str">
        <f>IF($AI135&gt;0,VLOOKUP(MAX($F135,$K135,$P135,$U135),Item!$D:$E,2,FALSE),"")</f>
        <v/>
      </c>
      <c r="AP135" s="9" t="str">
        <f>IF($AL135+$AM135+$AN135+$AO135&gt;0,VLOOKUP($G135,Item!$G:$H,2,FALSE),"")</f>
        <v/>
      </c>
      <c r="AQ135" s="9" t="str">
        <f>IF($AL135+$AM135+$AN135+$AO135&gt;0,VLOOKUP($F135,Item!$A:$B,2,FALSE),"")</f>
        <v/>
      </c>
      <c r="AS135" s="3" t="str">
        <f>IF($AR135&gt;0,VLOOKUP($G135&amp;$L135&amp;$Q135&amp;$V135,Item!$G:$H,2,FALSE),"")</f>
        <v/>
      </c>
      <c r="AT135" s="3" t="str">
        <f>IF($AR135&gt;0,VLOOKUP(MAX($F135,$K135,$P135,$U135),Item!$D:$E,2,FALSE),"")</f>
        <v/>
      </c>
      <c r="AV135" s="3" t="str">
        <f>IF($AU135&gt;0,VLOOKUP($G135&amp;$L135&amp;$Q135&amp;$V135,Item!$G:$H,2,FALSE),"")</f>
        <v/>
      </c>
      <c r="AW135" s="3" t="str">
        <f>IF($AU135&gt;0,VLOOKUP(MAX($F135,$K135,$P135,$U135),Item!$D:$E,2,FALSE),"")</f>
        <v/>
      </c>
      <c r="AY135" s="3" t="str">
        <f>IF($AX135&gt;0,VLOOKUP($G135&amp;$L135&amp;$Q135&amp;$V135,Item!$G:$H,2,FALSE),"")</f>
        <v/>
      </c>
      <c r="AZ135" s="3" t="str">
        <f>IF($AX135&gt;0,VLOOKUP(MAX($F135,$K135,$P135,$U135),Item!$D:$E,2,FALSE),"")</f>
        <v/>
      </c>
    </row>
    <row r="136" spans="5:52">
      <c r="E136" s="21"/>
      <c r="F136" s="3" t="str">
        <f t="shared" ref="F136:F170" si="10">IF(E136="","",DATEDIF(E136,"2026/8/8","Y"))</f>
        <v/>
      </c>
      <c r="J136" s="21"/>
      <c r="K136" s="3" t="str">
        <f t="shared" ref="K136:K170" si="11">IF(J136="","",DATEDIF(J136,"2026/8/8","Y"))</f>
        <v/>
      </c>
      <c r="O136" s="21"/>
      <c r="P136" s="3" t="str">
        <f t="shared" ref="P136:P170" si="12">IF(O136="","",DATEDIF(O136,"2026/8/8","Y"))</f>
        <v/>
      </c>
      <c r="T136" s="21"/>
      <c r="U136" s="3" t="str">
        <f t="shared" ref="U136:U170" si="13">IF(T136="","",DATEDIF(T136,"2026/8/8","Y"))</f>
        <v/>
      </c>
      <c r="AA136" s="9" t="str">
        <f>IF($W136+$X136+$Y136+$Z136&gt;0,VLOOKUP($G136,Item!$G:$H,2,FALSE),"")</f>
        <v/>
      </c>
      <c r="AB136" s="9" t="str">
        <f>IF($W136+$X136+$Y136+$Z136&gt;0,VLOOKUP($F136,Item!$A:$B,2,FALSE),"")</f>
        <v/>
      </c>
      <c r="AD136" s="3" t="str">
        <f>IF($AC136&gt;0,VLOOKUP($G136&amp;$L136&amp;$Q136&amp;$V136,Item!$G:$H,2,FALSE),"")</f>
        <v/>
      </c>
      <c r="AE136" s="3" t="str">
        <f>IF($AC136&gt;0,VLOOKUP(MAX($F136,$K136,$P136,$U136),Item!$D:$E,2,FALSE),"")</f>
        <v/>
      </c>
      <c r="AG136" s="3" t="str">
        <f>IF($AF136&gt;0,VLOOKUP($G136&amp;$L136&amp;$Q136&amp;$V136,Item!$G:$H,2,FALSE)," ")</f>
        <v xml:space="preserve"> </v>
      </c>
      <c r="AH136" s="3" t="str">
        <f>IF($AF136&gt;0,VLOOKUP(MAX($F136,$K136,$P136,$U136),Item!$D:$E,2,FALSE),"")</f>
        <v/>
      </c>
      <c r="AJ136" s="3" t="str">
        <f>IF(AI136&gt;0,VLOOKUP($G136&amp;$L136&amp;$Q136&amp;$V136,Item!$G:$H,2,FALSE),"")</f>
        <v/>
      </c>
      <c r="AK136" s="3" t="str">
        <f>IF($AI136&gt;0,VLOOKUP(MAX($F136,$K136,$P136,$U136),Item!$D:$E,2,FALSE),"")</f>
        <v/>
      </c>
      <c r="AP136" s="9" t="str">
        <f>IF($AL136+$AM136+$AN136+$AO136&gt;0,VLOOKUP($G136,Item!$G:$H,2,FALSE),"")</f>
        <v/>
      </c>
      <c r="AQ136" s="9" t="str">
        <f>IF($AL136+$AM136+$AN136+$AO136&gt;0,VLOOKUP($F136,Item!$A:$B,2,FALSE),"")</f>
        <v/>
      </c>
      <c r="AS136" s="3" t="str">
        <f>IF($AR136&gt;0,VLOOKUP($G136&amp;$L136&amp;$Q136&amp;$V136,Item!$G:$H,2,FALSE),"")</f>
        <v/>
      </c>
      <c r="AT136" s="3" t="str">
        <f>IF($AR136&gt;0,VLOOKUP(MAX($F136,$K136,$P136,$U136),Item!$D:$E,2,FALSE),"")</f>
        <v/>
      </c>
      <c r="AV136" s="3" t="str">
        <f>IF($AU136&gt;0,VLOOKUP($G136&amp;$L136&amp;$Q136&amp;$V136,Item!$G:$H,2,FALSE),"")</f>
        <v/>
      </c>
      <c r="AW136" s="3" t="str">
        <f>IF($AU136&gt;0,VLOOKUP(MAX($F136,$K136,$P136,$U136),Item!$D:$E,2,FALSE),"")</f>
        <v/>
      </c>
      <c r="AY136" s="3" t="str">
        <f>IF($AX136&gt;0,VLOOKUP($G136&amp;$L136&amp;$Q136&amp;$V136,Item!$G:$H,2,FALSE),"")</f>
        <v/>
      </c>
      <c r="AZ136" s="3" t="str">
        <f>IF($AX136&gt;0,VLOOKUP(MAX($F136,$K136,$P136,$U136),Item!$D:$E,2,FALSE),"")</f>
        <v/>
      </c>
    </row>
    <row r="137" spans="5:52">
      <c r="E137" s="21"/>
      <c r="F137" s="3" t="str">
        <f t="shared" si="10"/>
        <v/>
      </c>
      <c r="J137" s="21"/>
      <c r="K137" s="3" t="str">
        <f t="shared" si="11"/>
        <v/>
      </c>
      <c r="O137" s="21"/>
      <c r="P137" s="3" t="str">
        <f t="shared" si="12"/>
        <v/>
      </c>
      <c r="T137" s="21"/>
      <c r="U137" s="3" t="str">
        <f t="shared" si="13"/>
        <v/>
      </c>
      <c r="AA137" s="9" t="str">
        <f>IF($W137+$X137+$Y137+$Z137&gt;0,VLOOKUP($G137,Item!$G:$H,2,FALSE),"")</f>
        <v/>
      </c>
      <c r="AB137" s="9" t="str">
        <f>IF($W137+$X137+$Y137+$Z137&gt;0,VLOOKUP($F137,Item!$A:$B,2,FALSE),"")</f>
        <v/>
      </c>
      <c r="AD137" s="3" t="str">
        <f>IF($AC137&gt;0,VLOOKUP($G137&amp;$L137&amp;$Q137&amp;$V137,Item!$G:$H,2,FALSE),"")</f>
        <v/>
      </c>
      <c r="AE137" s="3" t="str">
        <f>IF($AC137&gt;0,VLOOKUP(MAX($F137,$K137,$P137,$U137),Item!$D:$E,2,FALSE),"")</f>
        <v/>
      </c>
      <c r="AG137" s="3" t="str">
        <f>IF($AF137&gt;0,VLOOKUP($G137&amp;$L137&amp;$Q137&amp;$V137,Item!$G:$H,2,FALSE)," ")</f>
        <v xml:space="preserve"> </v>
      </c>
      <c r="AH137" s="3" t="str">
        <f>IF($AF137&gt;0,VLOOKUP(MAX($F137,$K137,$P137,$U137),Item!$D:$E,2,FALSE),"")</f>
        <v/>
      </c>
      <c r="AJ137" s="3" t="str">
        <f>IF(AI137&gt;0,VLOOKUP($G137&amp;$L137&amp;$Q137&amp;$V137,Item!$G:$H,2,FALSE),"")</f>
        <v/>
      </c>
      <c r="AK137" s="3" t="str">
        <f>IF($AI137&gt;0,VLOOKUP(MAX($F137,$K137,$P137,$U137),Item!$D:$E,2,FALSE),"")</f>
        <v/>
      </c>
      <c r="AP137" s="9" t="str">
        <f>IF($AL137+$AM137+$AN137+$AO137&gt;0,VLOOKUP($G137,Item!$G:$H,2,FALSE),"")</f>
        <v/>
      </c>
      <c r="AQ137" s="9" t="str">
        <f>IF($AL137+$AM137+$AN137+$AO137&gt;0,VLOOKUP($F137,Item!$A:$B,2,FALSE),"")</f>
        <v/>
      </c>
      <c r="AS137" s="3" t="str">
        <f>IF($AR137&gt;0,VLOOKUP($G137&amp;$L137&amp;$Q137&amp;$V137,Item!$G:$H,2,FALSE),"")</f>
        <v/>
      </c>
      <c r="AT137" s="3" t="str">
        <f>IF($AR137&gt;0,VLOOKUP(MAX($F137,$K137,$P137,$U137),Item!$D:$E,2,FALSE),"")</f>
        <v/>
      </c>
      <c r="AV137" s="3" t="str">
        <f>IF($AU137&gt;0,VLOOKUP($G137&amp;$L137&amp;$Q137&amp;$V137,Item!$G:$H,2,FALSE),"")</f>
        <v/>
      </c>
      <c r="AW137" s="3" t="str">
        <f>IF($AU137&gt;0,VLOOKUP(MAX($F137,$K137,$P137,$U137),Item!$D:$E,2,FALSE),"")</f>
        <v/>
      </c>
      <c r="AY137" s="3" t="str">
        <f>IF($AX137&gt;0,VLOOKUP($G137&amp;$L137&amp;$Q137&amp;$V137,Item!$G:$H,2,FALSE),"")</f>
        <v/>
      </c>
      <c r="AZ137" s="3" t="str">
        <f>IF($AX137&gt;0,VLOOKUP(MAX($F137,$K137,$P137,$U137),Item!$D:$E,2,FALSE),"")</f>
        <v/>
      </c>
    </row>
    <row r="138" spans="5:52">
      <c r="E138" s="21"/>
      <c r="F138" s="3" t="str">
        <f t="shared" si="10"/>
        <v/>
      </c>
      <c r="J138" s="21"/>
      <c r="K138" s="3" t="str">
        <f t="shared" si="11"/>
        <v/>
      </c>
      <c r="O138" s="21"/>
      <c r="P138" s="3" t="str">
        <f t="shared" si="12"/>
        <v/>
      </c>
      <c r="T138" s="21"/>
      <c r="U138" s="3" t="str">
        <f t="shared" si="13"/>
        <v/>
      </c>
      <c r="AA138" s="9" t="str">
        <f>IF($W138+$X138+$Y138+$Z138&gt;0,VLOOKUP($G138,Item!$G:$H,2,FALSE),"")</f>
        <v/>
      </c>
      <c r="AB138" s="9" t="str">
        <f>IF($W138+$X138+$Y138+$Z138&gt;0,VLOOKUP($F138,Item!$A:$B,2,FALSE),"")</f>
        <v/>
      </c>
      <c r="AD138" s="3" t="str">
        <f>IF($AC138&gt;0,VLOOKUP($G138&amp;$L138&amp;$Q138&amp;$V138,Item!$G:$H,2,FALSE),"")</f>
        <v/>
      </c>
      <c r="AE138" s="3" t="str">
        <f>IF($AC138&gt;0,VLOOKUP(MAX($F138,$K138,$P138,$U138),Item!$D:$E,2,FALSE),"")</f>
        <v/>
      </c>
      <c r="AG138" s="3" t="str">
        <f>IF($AF138&gt;0,VLOOKUP($G138&amp;$L138&amp;$Q138&amp;$V138,Item!$G:$H,2,FALSE)," ")</f>
        <v xml:space="preserve"> </v>
      </c>
      <c r="AH138" s="3" t="str">
        <f>IF($AF138&gt;0,VLOOKUP(MAX($F138,$K138,$P138,$U138),Item!$D:$E,2,FALSE),"")</f>
        <v/>
      </c>
      <c r="AJ138" s="3" t="str">
        <f>IF(AI138&gt;0,VLOOKUP($G138&amp;$L138&amp;$Q138&amp;$V138,Item!$G:$H,2,FALSE),"")</f>
        <v/>
      </c>
      <c r="AK138" s="3" t="str">
        <f>IF($AI138&gt;0,VLOOKUP(MAX($F138,$K138,$P138,$U138),Item!$D:$E,2,FALSE),"")</f>
        <v/>
      </c>
      <c r="AP138" s="9" t="str">
        <f>IF($AL138+$AM138+$AN138+$AO138&gt;0,VLOOKUP($G138,Item!$G:$H,2,FALSE),"")</f>
        <v/>
      </c>
      <c r="AQ138" s="9" t="str">
        <f>IF($AL138+$AM138+$AN138+$AO138&gt;0,VLOOKUP($F138,Item!$A:$B,2,FALSE),"")</f>
        <v/>
      </c>
      <c r="AS138" s="3" t="str">
        <f>IF($AR138&gt;0,VLOOKUP($G138&amp;$L138&amp;$Q138&amp;$V138,Item!$G:$H,2,FALSE),"")</f>
        <v/>
      </c>
      <c r="AT138" s="3" t="str">
        <f>IF($AR138&gt;0,VLOOKUP(MAX($F138,$K138,$P138,$U138),Item!$D:$E,2,FALSE),"")</f>
        <v/>
      </c>
      <c r="AV138" s="3" t="str">
        <f>IF($AU138&gt;0,VLOOKUP($G138&amp;$L138&amp;$Q138&amp;$V138,Item!$G:$H,2,FALSE),"")</f>
        <v/>
      </c>
      <c r="AW138" s="3" t="str">
        <f>IF($AU138&gt;0,VLOOKUP(MAX($F138,$K138,$P138,$U138),Item!$D:$E,2,FALSE),"")</f>
        <v/>
      </c>
      <c r="AY138" s="3" t="str">
        <f>IF($AX138&gt;0,VLOOKUP($G138&amp;$L138&amp;$Q138&amp;$V138,Item!$G:$H,2,FALSE),"")</f>
        <v/>
      </c>
      <c r="AZ138" s="3" t="str">
        <f>IF($AX138&gt;0,VLOOKUP(MAX($F138,$K138,$P138,$U138),Item!$D:$E,2,FALSE),"")</f>
        <v/>
      </c>
    </row>
    <row r="139" spans="5:52">
      <c r="E139" s="21"/>
      <c r="F139" s="3" t="str">
        <f t="shared" si="10"/>
        <v/>
      </c>
      <c r="J139" s="21"/>
      <c r="K139" s="3" t="str">
        <f t="shared" si="11"/>
        <v/>
      </c>
      <c r="O139" s="21"/>
      <c r="P139" s="3" t="str">
        <f t="shared" si="12"/>
        <v/>
      </c>
      <c r="T139" s="21"/>
      <c r="U139" s="3" t="str">
        <f t="shared" si="13"/>
        <v/>
      </c>
      <c r="AA139" s="9" t="str">
        <f>IF($W139+$X139+$Y139+$Z139&gt;0,VLOOKUP($G139,Item!$G:$H,2,FALSE),"")</f>
        <v/>
      </c>
      <c r="AB139" s="9" t="str">
        <f>IF($W139+$X139+$Y139+$Z139&gt;0,VLOOKUP($F139,Item!$A:$B,2,FALSE),"")</f>
        <v/>
      </c>
      <c r="AD139" s="3" t="str">
        <f>IF($AC139&gt;0,VLOOKUP($G139&amp;$L139&amp;$Q139&amp;$V139,Item!$G:$H,2,FALSE),"")</f>
        <v/>
      </c>
      <c r="AE139" s="3" t="str">
        <f>IF($AC139&gt;0,VLOOKUP(MAX($F139,$K139,$P139,$U139),Item!$D:$E,2,FALSE),"")</f>
        <v/>
      </c>
      <c r="AG139" s="3" t="str">
        <f>IF($AF139&gt;0,VLOOKUP($G139&amp;$L139&amp;$Q139&amp;$V139,Item!$G:$H,2,FALSE)," ")</f>
        <v xml:space="preserve"> </v>
      </c>
      <c r="AH139" s="3" t="str">
        <f>IF($AF139&gt;0,VLOOKUP(MAX($F139,$K139,$P139,$U139),Item!$D:$E,2,FALSE),"")</f>
        <v/>
      </c>
      <c r="AJ139" s="3" t="str">
        <f>IF(AI139&gt;0,VLOOKUP($G139&amp;$L139&amp;$Q139&amp;$V139,Item!$G:$H,2,FALSE),"")</f>
        <v/>
      </c>
      <c r="AK139" s="3" t="str">
        <f>IF($AI139&gt;0,VLOOKUP(MAX($F139,$K139,$P139,$U139),Item!$D:$E,2,FALSE),"")</f>
        <v/>
      </c>
      <c r="AP139" s="9" t="str">
        <f>IF($AL139+$AM139+$AN139+$AO139&gt;0,VLOOKUP($G139,Item!$G:$H,2,FALSE),"")</f>
        <v/>
      </c>
      <c r="AQ139" s="9" t="str">
        <f>IF($AL139+$AM139+$AN139+$AO139&gt;0,VLOOKUP($F139,Item!$A:$B,2,FALSE),"")</f>
        <v/>
      </c>
      <c r="AS139" s="3" t="str">
        <f>IF($AR139&gt;0,VLOOKUP($G139&amp;$L139&amp;$Q139&amp;$V139,Item!$G:$H,2,FALSE),"")</f>
        <v/>
      </c>
      <c r="AT139" s="3" t="str">
        <f>IF($AR139&gt;0,VLOOKUP(MAX($F139,$K139,$P139,$U139),Item!$D:$E,2,FALSE),"")</f>
        <v/>
      </c>
      <c r="AV139" s="3" t="str">
        <f>IF($AU139&gt;0,VLOOKUP($G139&amp;$L139&amp;$Q139&amp;$V139,Item!$G:$H,2,FALSE),"")</f>
        <v/>
      </c>
      <c r="AW139" s="3" t="str">
        <f>IF($AU139&gt;0,VLOOKUP(MAX($F139,$K139,$P139,$U139),Item!$D:$E,2,FALSE),"")</f>
        <v/>
      </c>
      <c r="AY139" s="3" t="str">
        <f>IF($AX139&gt;0,VLOOKUP($G139&amp;$L139&amp;$Q139&amp;$V139,Item!$G:$H,2,FALSE),"")</f>
        <v/>
      </c>
      <c r="AZ139" s="3" t="str">
        <f>IF($AX139&gt;0,VLOOKUP(MAX($F139,$K139,$P139,$U139),Item!$D:$E,2,FALSE),"")</f>
        <v/>
      </c>
    </row>
    <row r="140" spans="5:52">
      <c r="E140" s="21"/>
      <c r="F140" s="3" t="str">
        <f t="shared" si="10"/>
        <v/>
      </c>
      <c r="J140" s="21"/>
      <c r="K140" s="3" t="str">
        <f t="shared" si="11"/>
        <v/>
      </c>
      <c r="O140" s="21"/>
      <c r="P140" s="3" t="str">
        <f t="shared" si="12"/>
        <v/>
      </c>
      <c r="T140" s="21"/>
      <c r="U140" s="3" t="str">
        <f t="shared" si="13"/>
        <v/>
      </c>
      <c r="AA140" s="9" t="str">
        <f>IF($W140+$X140+$Y140+$Z140&gt;0,VLOOKUP($G140,Item!$G:$H,2,FALSE),"")</f>
        <v/>
      </c>
      <c r="AB140" s="9" t="str">
        <f>IF($W140+$X140+$Y140+$Z140&gt;0,VLOOKUP($F140,Item!$A:$B,2,FALSE),"")</f>
        <v/>
      </c>
      <c r="AD140" s="3" t="str">
        <f>IF($AC140&gt;0,VLOOKUP($G140&amp;$L140&amp;$Q140&amp;$V140,Item!$G:$H,2,FALSE),"")</f>
        <v/>
      </c>
      <c r="AE140" s="3" t="str">
        <f>IF($AC140&gt;0,VLOOKUP(MAX($F140,$K140,$P140,$U140),Item!$D:$E,2,FALSE),"")</f>
        <v/>
      </c>
      <c r="AG140" s="3" t="str">
        <f>IF($AF140&gt;0,VLOOKUP($G140&amp;$L140&amp;$Q140&amp;$V140,Item!$G:$H,2,FALSE)," ")</f>
        <v xml:space="preserve"> </v>
      </c>
      <c r="AH140" s="3" t="str">
        <f>IF($AF140&gt;0,VLOOKUP(MAX($F140,$K140,$P140,$U140),Item!$D:$E,2,FALSE),"")</f>
        <v/>
      </c>
      <c r="AJ140" s="3" t="str">
        <f>IF(AI140&gt;0,VLOOKUP($G140&amp;$L140&amp;$Q140&amp;$V140,Item!$G:$H,2,FALSE),"")</f>
        <v/>
      </c>
      <c r="AK140" s="3" t="str">
        <f>IF($AI140&gt;0,VLOOKUP(MAX($F140,$K140,$P140,$U140),Item!$D:$E,2,FALSE),"")</f>
        <v/>
      </c>
      <c r="AP140" s="9" t="str">
        <f>IF($AL140+$AM140+$AN140+$AO140&gt;0,VLOOKUP($G140,Item!$G:$H,2,FALSE),"")</f>
        <v/>
      </c>
      <c r="AQ140" s="9" t="str">
        <f>IF($AL140+$AM140+$AN140+$AO140&gt;0,VLOOKUP($F140,Item!$A:$B,2,FALSE),"")</f>
        <v/>
      </c>
      <c r="AS140" s="3" t="str">
        <f>IF($AR140&gt;0,VLOOKUP($G140&amp;$L140&amp;$Q140&amp;$V140,Item!$G:$H,2,FALSE),"")</f>
        <v/>
      </c>
      <c r="AT140" s="3" t="str">
        <f>IF($AR140&gt;0,VLOOKUP(MAX($F140,$K140,$P140,$U140),Item!$D:$E,2,FALSE),"")</f>
        <v/>
      </c>
      <c r="AV140" s="3" t="str">
        <f>IF($AU140&gt;0,VLOOKUP($G140&amp;$L140&amp;$Q140&amp;$V140,Item!$G:$H,2,FALSE),"")</f>
        <v/>
      </c>
      <c r="AW140" s="3" t="str">
        <f>IF($AU140&gt;0,VLOOKUP(MAX($F140,$K140,$P140,$U140),Item!$D:$E,2,FALSE),"")</f>
        <v/>
      </c>
      <c r="AY140" s="3" t="str">
        <f>IF($AX140&gt;0,VLOOKUP($G140&amp;$L140&amp;$Q140&amp;$V140,Item!$G:$H,2,FALSE),"")</f>
        <v/>
      </c>
      <c r="AZ140" s="3" t="str">
        <f>IF($AX140&gt;0,VLOOKUP(MAX($F140,$K140,$P140,$U140),Item!$D:$E,2,FALSE),"")</f>
        <v/>
      </c>
    </row>
    <row r="141" spans="5:52">
      <c r="E141" s="21"/>
      <c r="F141" s="3" t="str">
        <f t="shared" si="10"/>
        <v/>
      </c>
      <c r="J141" s="21"/>
      <c r="K141" s="3" t="str">
        <f t="shared" si="11"/>
        <v/>
      </c>
      <c r="O141" s="21"/>
      <c r="P141" s="3" t="str">
        <f t="shared" si="12"/>
        <v/>
      </c>
      <c r="T141" s="21"/>
      <c r="U141" s="3" t="str">
        <f t="shared" si="13"/>
        <v/>
      </c>
      <c r="AA141" s="9" t="str">
        <f>IF($W141+$X141+$Y141+$Z141&gt;0,VLOOKUP($G141,Item!$G:$H,2,FALSE),"")</f>
        <v/>
      </c>
      <c r="AB141" s="9" t="str">
        <f>IF($W141+$X141+$Y141+$Z141&gt;0,VLOOKUP($F141,Item!$A:$B,2,FALSE),"")</f>
        <v/>
      </c>
      <c r="AD141" s="3" t="str">
        <f>IF($AC141&gt;0,VLOOKUP($G141&amp;$L141&amp;$Q141&amp;$V141,Item!$G:$H,2,FALSE),"")</f>
        <v/>
      </c>
      <c r="AE141" s="3" t="str">
        <f>IF($AC141&gt;0,VLOOKUP(MAX($F141,$K141,$P141,$U141),Item!$D:$E,2,FALSE),"")</f>
        <v/>
      </c>
      <c r="AG141" s="3" t="str">
        <f>IF($AF141&gt;0,VLOOKUP($G141&amp;$L141&amp;$Q141&amp;$V141,Item!$G:$H,2,FALSE)," ")</f>
        <v xml:space="preserve"> </v>
      </c>
      <c r="AH141" s="3" t="str">
        <f>IF($AF141&gt;0,VLOOKUP(MAX($F141,$K141,$P141,$U141),Item!$D:$E,2,FALSE),"")</f>
        <v/>
      </c>
      <c r="AJ141" s="3" t="str">
        <f>IF(AI141&gt;0,VLOOKUP($G141&amp;$L141&amp;$Q141&amp;$V141,Item!$G:$H,2,FALSE),"")</f>
        <v/>
      </c>
      <c r="AK141" s="3" t="str">
        <f>IF($AI141&gt;0,VLOOKUP(MAX($F141,$K141,$P141,$U141),Item!$D:$E,2,FALSE),"")</f>
        <v/>
      </c>
      <c r="AP141" s="9" t="str">
        <f>IF($AL141+$AM141+$AN141+$AO141&gt;0,VLOOKUP($G141,Item!$G:$H,2,FALSE),"")</f>
        <v/>
      </c>
      <c r="AQ141" s="9" t="str">
        <f>IF($AL141+$AM141+$AN141+$AO141&gt;0,VLOOKUP($F141,Item!$A:$B,2,FALSE),"")</f>
        <v/>
      </c>
      <c r="AS141" s="3" t="str">
        <f>IF($AR141&gt;0,VLOOKUP($G141&amp;$L141&amp;$Q141&amp;$V141,Item!$G:$H,2,FALSE),"")</f>
        <v/>
      </c>
      <c r="AT141" s="3" t="str">
        <f>IF($AR141&gt;0,VLOOKUP(MAX($F141,$K141,$P141,$U141),Item!$D:$E,2,FALSE),"")</f>
        <v/>
      </c>
      <c r="AV141" s="3" t="str">
        <f>IF($AU141&gt;0,VLOOKUP($G141&amp;$L141&amp;$Q141&amp;$V141,Item!$G:$H,2,FALSE),"")</f>
        <v/>
      </c>
      <c r="AW141" s="3" t="str">
        <f>IF($AU141&gt;0,VLOOKUP(MAX($F141,$K141,$P141,$U141),Item!$D:$E,2,FALSE),"")</f>
        <v/>
      </c>
      <c r="AY141" s="3" t="str">
        <f>IF($AX141&gt;0,VLOOKUP($G141&amp;$L141&amp;$Q141&amp;$V141,Item!$G:$H,2,FALSE),"")</f>
        <v/>
      </c>
      <c r="AZ141" s="3" t="str">
        <f>IF($AX141&gt;0,VLOOKUP(MAX($F141,$K141,$P141,$U141),Item!$D:$E,2,FALSE),"")</f>
        <v/>
      </c>
    </row>
    <row r="142" spans="5:52">
      <c r="E142" s="21"/>
      <c r="F142" s="3" t="str">
        <f t="shared" si="10"/>
        <v/>
      </c>
      <c r="J142" s="21"/>
      <c r="K142" s="3" t="str">
        <f t="shared" si="11"/>
        <v/>
      </c>
      <c r="O142" s="21"/>
      <c r="P142" s="3" t="str">
        <f t="shared" si="12"/>
        <v/>
      </c>
      <c r="T142" s="21"/>
      <c r="U142" s="3" t="str">
        <f t="shared" si="13"/>
        <v/>
      </c>
      <c r="AA142" s="9" t="str">
        <f>IF($W142+$X142+$Y142+$Z142&gt;0,VLOOKUP($G142,Item!$G:$H,2,FALSE),"")</f>
        <v/>
      </c>
      <c r="AB142" s="9" t="str">
        <f>IF($W142+$X142+$Y142+$Z142&gt;0,VLOOKUP($F142,Item!$A:$B,2,FALSE),"")</f>
        <v/>
      </c>
      <c r="AD142" s="3" t="str">
        <f>IF($AC142&gt;0,VLOOKUP($G142&amp;$L142&amp;$Q142&amp;$V142,Item!$G:$H,2,FALSE),"")</f>
        <v/>
      </c>
      <c r="AE142" s="3" t="str">
        <f>IF($AC142&gt;0,VLOOKUP(MAX($F142,$K142,$P142,$U142),Item!$D:$E,2,FALSE),"")</f>
        <v/>
      </c>
      <c r="AG142" s="3" t="str">
        <f>IF($AF142&gt;0,VLOOKUP($G142&amp;$L142&amp;$Q142&amp;$V142,Item!$G:$H,2,FALSE)," ")</f>
        <v xml:space="preserve"> </v>
      </c>
      <c r="AH142" s="3" t="str">
        <f>IF($AF142&gt;0,VLOOKUP(MAX($F142,$K142,$P142,$U142),Item!$D:$E,2,FALSE),"")</f>
        <v/>
      </c>
      <c r="AJ142" s="3" t="str">
        <f>IF(AI142&gt;0,VLOOKUP($G142&amp;$L142&amp;$Q142&amp;$V142,Item!$G:$H,2,FALSE),"")</f>
        <v/>
      </c>
      <c r="AK142" s="3" t="str">
        <f>IF($AI142&gt;0,VLOOKUP(MAX($F142,$K142,$P142,$U142),Item!$D:$E,2,FALSE),"")</f>
        <v/>
      </c>
      <c r="AP142" s="9" t="str">
        <f>IF($AL142+$AM142+$AN142+$AO142&gt;0,VLOOKUP($G142,Item!$G:$H,2,FALSE),"")</f>
        <v/>
      </c>
      <c r="AQ142" s="9" t="str">
        <f>IF($AL142+$AM142+$AN142+$AO142&gt;0,VLOOKUP($F142,Item!$A:$B,2,FALSE),"")</f>
        <v/>
      </c>
      <c r="AS142" s="3" t="str">
        <f>IF($AR142&gt;0,VLOOKUP($G142&amp;$L142&amp;$Q142&amp;$V142,Item!$G:$H,2,FALSE),"")</f>
        <v/>
      </c>
      <c r="AT142" s="3" t="str">
        <f>IF($AR142&gt;0,VLOOKUP(MAX($F142,$K142,$P142,$U142),Item!$D:$E,2,FALSE),"")</f>
        <v/>
      </c>
      <c r="AV142" s="3" t="str">
        <f>IF($AU142&gt;0,VLOOKUP($G142&amp;$L142&amp;$Q142&amp;$V142,Item!$G:$H,2,FALSE),"")</f>
        <v/>
      </c>
      <c r="AW142" s="3" t="str">
        <f>IF($AU142&gt;0,VLOOKUP(MAX($F142,$K142,$P142,$U142),Item!$D:$E,2,FALSE),"")</f>
        <v/>
      </c>
      <c r="AY142" s="3" t="str">
        <f>IF($AX142&gt;0,VLOOKUP($G142&amp;$L142&amp;$Q142&amp;$V142,Item!$G:$H,2,FALSE),"")</f>
        <v/>
      </c>
      <c r="AZ142" s="3" t="str">
        <f>IF($AX142&gt;0,VLOOKUP(MAX($F142,$K142,$P142,$U142),Item!$D:$E,2,FALSE),"")</f>
        <v/>
      </c>
    </row>
    <row r="143" spans="5:52">
      <c r="E143" s="21"/>
      <c r="F143" s="3" t="str">
        <f t="shared" si="10"/>
        <v/>
      </c>
      <c r="J143" s="21"/>
      <c r="K143" s="3" t="str">
        <f t="shared" si="11"/>
        <v/>
      </c>
      <c r="O143" s="21"/>
      <c r="P143" s="3" t="str">
        <f t="shared" si="12"/>
        <v/>
      </c>
      <c r="T143" s="21"/>
      <c r="U143" s="3" t="str">
        <f t="shared" si="13"/>
        <v/>
      </c>
      <c r="AA143" s="9" t="str">
        <f>IF($W143+$X143+$Y143+$Z143&gt;0,VLOOKUP($G143,Item!$G:$H,2,FALSE),"")</f>
        <v/>
      </c>
      <c r="AB143" s="9" t="str">
        <f>IF($W143+$X143+$Y143+$Z143&gt;0,VLOOKUP($F143,Item!$A:$B,2,FALSE),"")</f>
        <v/>
      </c>
      <c r="AD143" s="3" t="str">
        <f>IF($AC143&gt;0,VLOOKUP($G143&amp;$L143&amp;$Q143&amp;$V143,Item!$G:$H,2,FALSE),"")</f>
        <v/>
      </c>
      <c r="AE143" s="3" t="str">
        <f>IF($AC143&gt;0,VLOOKUP(MAX($F143,$K143,$P143,$U143),Item!$D:$E,2,FALSE),"")</f>
        <v/>
      </c>
      <c r="AG143" s="3" t="str">
        <f>IF($AF143&gt;0,VLOOKUP($G143&amp;$L143&amp;$Q143&amp;$V143,Item!$G:$H,2,FALSE)," ")</f>
        <v xml:space="preserve"> </v>
      </c>
      <c r="AH143" s="3" t="str">
        <f>IF($AF143&gt;0,VLOOKUP(MAX($F143,$K143,$P143,$U143),Item!$D:$E,2,FALSE),"")</f>
        <v/>
      </c>
      <c r="AJ143" s="3" t="str">
        <f>IF(AI143&gt;0,VLOOKUP($G143&amp;$L143&amp;$Q143&amp;$V143,Item!$G:$H,2,FALSE),"")</f>
        <v/>
      </c>
      <c r="AK143" s="3" t="str">
        <f>IF($AI143&gt;0,VLOOKUP(MAX($F143,$K143,$P143,$U143),Item!$D:$E,2,FALSE),"")</f>
        <v/>
      </c>
      <c r="AP143" s="9" t="str">
        <f>IF($AL143+$AM143+$AN143+$AO143&gt;0,VLOOKUP($G143,Item!$G:$H,2,FALSE),"")</f>
        <v/>
      </c>
      <c r="AQ143" s="9" t="str">
        <f>IF($AL143+$AM143+$AN143+$AO143&gt;0,VLOOKUP($F143,Item!$A:$B,2,FALSE),"")</f>
        <v/>
      </c>
      <c r="AS143" s="3" t="str">
        <f>IF($AR143&gt;0,VLOOKUP($G143&amp;$L143&amp;$Q143&amp;$V143,Item!$G:$H,2,FALSE),"")</f>
        <v/>
      </c>
      <c r="AT143" s="3" t="str">
        <f>IF($AR143&gt;0,VLOOKUP(MAX($F143,$K143,$P143,$U143),Item!$D:$E,2,FALSE),"")</f>
        <v/>
      </c>
      <c r="AV143" s="3" t="str">
        <f>IF($AU143&gt;0,VLOOKUP($G143&amp;$L143&amp;$Q143&amp;$V143,Item!$G:$H,2,FALSE),"")</f>
        <v/>
      </c>
      <c r="AW143" s="3" t="str">
        <f>IF($AU143&gt;0,VLOOKUP(MAX($F143,$K143,$P143,$U143),Item!$D:$E,2,FALSE),"")</f>
        <v/>
      </c>
      <c r="AY143" s="3" t="str">
        <f>IF($AX143&gt;0,VLOOKUP($G143&amp;$L143&amp;$Q143&amp;$V143,Item!$G:$H,2,FALSE),"")</f>
        <v/>
      </c>
      <c r="AZ143" s="3" t="str">
        <f>IF($AX143&gt;0,VLOOKUP(MAX($F143,$K143,$P143,$U143),Item!$D:$E,2,FALSE),"")</f>
        <v/>
      </c>
    </row>
    <row r="144" spans="5:52">
      <c r="E144" s="21"/>
      <c r="F144" s="3" t="str">
        <f t="shared" si="10"/>
        <v/>
      </c>
      <c r="J144" s="21"/>
      <c r="K144" s="3" t="str">
        <f t="shared" si="11"/>
        <v/>
      </c>
      <c r="O144" s="21"/>
      <c r="P144" s="3" t="str">
        <f t="shared" si="12"/>
        <v/>
      </c>
      <c r="T144" s="21"/>
      <c r="U144" s="3" t="str">
        <f t="shared" si="13"/>
        <v/>
      </c>
      <c r="AA144" s="9" t="str">
        <f>IF($W144+$X144+$Y144+$Z144&gt;0,VLOOKUP($G144,Item!$G:$H,2,FALSE),"")</f>
        <v/>
      </c>
      <c r="AB144" s="9" t="str">
        <f>IF($W144+$X144+$Y144+$Z144&gt;0,VLOOKUP($F144,Item!$A:$B,2,FALSE),"")</f>
        <v/>
      </c>
      <c r="AD144" s="3" t="str">
        <f>IF($AC144&gt;0,VLOOKUP($G144&amp;$L144&amp;$Q144&amp;$V144,Item!$G:$H,2,FALSE),"")</f>
        <v/>
      </c>
      <c r="AE144" s="3" t="str">
        <f>IF($AC144&gt;0,VLOOKUP(MAX($F144,$K144,$P144,$U144),Item!$D:$E,2,FALSE),"")</f>
        <v/>
      </c>
      <c r="AG144" s="3" t="str">
        <f>IF($AF144&gt;0,VLOOKUP($G144&amp;$L144&amp;$Q144&amp;$V144,Item!$G:$H,2,FALSE)," ")</f>
        <v xml:space="preserve"> </v>
      </c>
      <c r="AH144" s="3" t="str">
        <f>IF($AF144&gt;0,VLOOKUP(MAX($F144,$K144,$P144,$U144),Item!$D:$E,2,FALSE),"")</f>
        <v/>
      </c>
      <c r="AJ144" s="3" t="str">
        <f>IF(AI144&gt;0,VLOOKUP($G144&amp;$L144&amp;$Q144&amp;$V144,Item!$G:$H,2,FALSE),"")</f>
        <v/>
      </c>
      <c r="AK144" s="3" t="str">
        <f>IF($AI144&gt;0,VLOOKUP(MAX($F144,$K144,$P144,$U144),Item!$D:$E,2,FALSE),"")</f>
        <v/>
      </c>
      <c r="AP144" s="9" t="str">
        <f>IF($AL144+$AM144+$AN144+$AO144&gt;0,VLOOKUP($G144,Item!$G:$H,2,FALSE),"")</f>
        <v/>
      </c>
      <c r="AQ144" s="9" t="str">
        <f>IF($AL144+$AM144+$AN144+$AO144&gt;0,VLOOKUP($F144,Item!$A:$B,2,FALSE),"")</f>
        <v/>
      </c>
      <c r="AS144" s="3" t="str">
        <f>IF($AR144&gt;0,VLOOKUP($G144&amp;$L144&amp;$Q144&amp;$V144,Item!$G:$H,2,FALSE),"")</f>
        <v/>
      </c>
      <c r="AT144" s="3" t="str">
        <f>IF($AR144&gt;0,VLOOKUP(MAX($F144,$K144,$P144,$U144),Item!$D:$E,2,FALSE),"")</f>
        <v/>
      </c>
      <c r="AV144" s="3" t="str">
        <f>IF($AU144&gt;0,VLOOKUP($G144&amp;$L144&amp;$Q144&amp;$V144,Item!$G:$H,2,FALSE),"")</f>
        <v/>
      </c>
      <c r="AW144" s="3" t="str">
        <f>IF($AU144&gt;0,VLOOKUP(MAX($F144,$K144,$P144,$U144),Item!$D:$E,2,FALSE),"")</f>
        <v/>
      </c>
      <c r="AY144" s="3" t="str">
        <f>IF($AX144&gt;0,VLOOKUP($G144&amp;$L144&amp;$Q144&amp;$V144,Item!$G:$H,2,FALSE),"")</f>
        <v/>
      </c>
      <c r="AZ144" s="3" t="str">
        <f>IF($AX144&gt;0,VLOOKUP(MAX($F144,$K144,$P144,$U144),Item!$D:$E,2,FALSE),"")</f>
        <v/>
      </c>
    </row>
    <row r="145" spans="5:52">
      <c r="E145" s="21"/>
      <c r="F145" s="3" t="str">
        <f t="shared" si="10"/>
        <v/>
      </c>
      <c r="J145" s="21"/>
      <c r="K145" s="3" t="str">
        <f t="shared" si="11"/>
        <v/>
      </c>
      <c r="O145" s="21"/>
      <c r="P145" s="3" t="str">
        <f t="shared" si="12"/>
        <v/>
      </c>
      <c r="T145" s="21"/>
      <c r="U145" s="3" t="str">
        <f t="shared" si="13"/>
        <v/>
      </c>
      <c r="AA145" s="9" t="str">
        <f>IF($W145+$X145+$Y145+$Z145&gt;0,VLOOKUP($G145,Item!$G:$H,2,FALSE),"")</f>
        <v/>
      </c>
      <c r="AB145" s="9" t="str">
        <f>IF($W145+$X145+$Y145+$Z145&gt;0,VLOOKUP($F145,Item!$A:$B,2,FALSE),"")</f>
        <v/>
      </c>
      <c r="AD145" s="3" t="str">
        <f>IF($AC145&gt;0,VLOOKUP($G145&amp;$L145&amp;$Q145&amp;$V145,Item!$G:$H,2,FALSE),"")</f>
        <v/>
      </c>
      <c r="AE145" s="3" t="str">
        <f>IF($AC145&gt;0,VLOOKUP(MAX($F145,$K145,$P145,$U145),Item!$D:$E,2,FALSE),"")</f>
        <v/>
      </c>
      <c r="AG145" s="3" t="str">
        <f>IF($AF145&gt;0,VLOOKUP($G145&amp;$L145&amp;$Q145&amp;$V145,Item!$G:$H,2,FALSE)," ")</f>
        <v xml:space="preserve"> </v>
      </c>
      <c r="AH145" s="3" t="str">
        <f>IF($AF145&gt;0,VLOOKUP(MAX($F145,$K145,$P145,$U145),Item!$D:$E,2,FALSE),"")</f>
        <v/>
      </c>
      <c r="AJ145" s="3" t="str">
        <f>IF(AI145&gt;0,VLOOKUP($G145&amp;$L145&amp;$Q145&amp;$V145,Item!$G:$H,2,FALSE),"")</f>
        <v/>
      </c>
      <c r="AK145" s="3" t="str">
        <f>IF($AI145&gt;0,VLOOKUP(MAX($F145,$K145,$P145,$U145),Item!$D:$E,2,FALSE),"")</f>
        <v/>
      </c>
      <c r="AP145" s="9" t="str">
        <f>IF($AL145+$AM145+$AN145+$AO145&gt;0,VLOOKUP($G145,Item!$G:$H,2,FALSE),"")</f>
        <v/>
      </c>
      <c r="AQ145" s="9" t="str">
        <f>IF($AL145+$AM145+$AN145+$AO145&gt;0,VLOOKUP($F145,Item!$A:$B,2,FALSE),"")</f>
        <v/>
      </c>
      <c r="AS145" s="3" t="str">
        <f>IF($AR145&gt;0,VLOOKUP($G145&amp;$L145&amp;$Q145&amp;$V145,Item!$G:$H,2,FALSE),"")</f>
        <v/>
      </c>
      <c r="AT145" s="3" t="str">
        <f>IF($AR145&gt;0,VLOOKUP(MAX($F145,$K145,$P145,$U145),Item!$D:$E,2,FALSE),"")</f>
        <v/>
      </c>
      <c r="AV145" s="3" t="str">
        <f>IF($AU145&gt;0,VLOOKUP($G145&amp;$L145&amp;$Q145&amp;$V145,Item!$G:$H,2,FALSE),"")</f>
        <v/>
      </c>
      <c r="AW145" s="3" t="str">
        <f>IF($AU145&gt;0,VLOOKUP(MAX($F145,$K145,$P145,$U145),Item!$D:$E,2,FALSE),"")</f>
        <v/>
      </c>
      <c r="AY145" s="3" t="str">
        <f>IF($AX145&gt;0,VLOOKUP($G145&amp;$L145&amp;$Q145&amp;$V145,Item!$G:$H,2,FALSE),"")</f>
        <v/>
      </c>
      <c r="AZ145" s="3" t="str">
        <f>IF($AX145&gt;0,VLOOKUP(MAX($F145,$K145,$P145,$U145),Item!$D:$E,2,FALSE),"")</f>
        <v/>
      </c>
    </row>
    <row r="146" spans="5:52">
      <c r="E146" s="21"/>
      <c r="F146" s="3" t="str">
        <f t="shared" si="10"/>
        <v/>
      </c>
      <c r="J146" s="21"/>
      <c r="K146" s="3" t="str">
        <f t="shared" si="11"/>
        <v/>
      </c>
      <c r="O146" s="21"/>
      <c r="P146" s="3" t="str">
        <f t="shared" si="12"/>
        <v/>
      </c>
      <c r="T146" s="21"/>
      <c r="U146" s="3" t="str">
        <f t="shared" si="13"/>
        <v/>
      </c>
      <c r="AA146" s="9" t="str">
        <f>IF($W146+$X146+$Y146+$Z146&gt;0,VLOOKUP($G146,Item!$G:$H,2,FALSE),"")</f>
        <v/>
      </c>
      <c r="AB146" s="9" t="str">
        <f>IF($W146+$X146+$Y146+$Z146&gt;0,VLOOKUP($F146,Item!$A:$B,2,FALSE),"")</f>
        <v/>
      </c>
      <c r="AD146" s="3" t="str">
        <f>IF($AC146&gt;0,VLOOKUP($G146&amp;$L146&amp;$Q146&amp;$V146,Item!$G:$H,2,FALSE),"")</f>
        <v/>
      </c>
      <c r="AE146" s="3" t="str">
        <f>IF($AC146&gt;0,VLOOKUP(MAX($F146,$K146,$P146,$U146),Item!$D:$E,2,FALSE),"")</f>
        <v/>
      </c>
      <c r="AG146" s="3" t="str">
        <f>IF($AF146&gt;0,VLOOKUP($G146&amp;$L146&amp;$Q146&amp;$V146,Item!$G:$H,2,FALSE)," ")</f>
        <v xml:space="preserve"> </v>
      </c>
      <c r="AH146" s="3" t="str">
        <f>IF($AF146&gt;0,VLOOKUP(MAX($F146,$K146,$P146,$U146),Item!$D:$E,2,FALSE),"")</f>
        <v/>
      </c>
      <c r="AJ146" s="3" t="str">
        <f>IF(AI146&gt;0,VLOOKUP($G146&amp;$L146&amp;$Q146&amp;$V146,Item!$G:$H,2,FALSE),"")</f>
        <v/>
      </c>
      <c r="AK146" s="3" t="str">
        <f>IF($AI146&gt;0,VLOOKUP(MAX($F146,$K146,$P146,$U146),Item!$D:$E,2,FALSE),"")</f>
        <v/>
      </c>
      <c r="AP146" s="9" t="str">
        <f>IF($AL146+$AM146+$AN146+$AO146&gt;0,VLOOKUP($G146,Item!$G:$H,2,FALSE),"")</f>
        <v/>
      </c>
      <c r="AQ146" s="9" t="str">
        <f>IF($AL146+$AM146+$AN146+$AO146&gt;0,VLOOKUP($F146,Item!$A:$B,2,FALSE),"")</f>
        <v/>
      </c>
      <c r="AS146" s="3" t="str">
        <f>IF($AR146&gt;0,VLOOKUP($G146&amp;$L146&amp;$Q146&amp;$V146,Item!$G:$H,2,FALSE),"")</f>
        <v/>
      </c>
      <c r="AT146" s="3" t="str">
        <f>IF($AR146&gt;0,VLOOKUP(MAX($F146,$K146,$P146,$U146),Item!$D:$E,2,FALSE),"")</f>
        <v/>
      </c>
      <c r="AV146" s="3" t="str">
        <f>IF($AU146&gt;0,VLOOKUP($G146&amp;$L146&amp;$Q146&amp;$V146,Item!$G:$H,2,FALSE),"")</f>
        <v/>
      </c>
      <c r="AW146" s="3" t="str">
        <f>IF($AU146&gt;0,VLOOKUP(MAX($F146,$K146,$P146,$U146),Item!$D:$E,2,FALSE),"")</f>
        <v/>
      </c>
      <c r="AY146" s="3" t="str">
        <f>IF($AX146&gt;0,VLOOKUP($G146&amp;$L146&amp;$Q146&amp;$V146,Item!$G:$H,2,FALSE),"")</f>
        <v/>
      </c>
      <c r="AZ146" s="3" t="str">
        <f>IF($AX146&gt;0,VLOOKUP(MAX($F146,$K146,$P146,$U146),Item!$D:$E,2,FALSE),"")</f>
        <v/>
      </c>
    </row>
    <row r="147" spans="5:52">
      <c r="E147" s="21"/>
      <c r="F147" s="3" t="str">
        <f t="shared" si="10"/>
        <v/>
      </c>
      <c r="J147" s="21"/>
      <c r="K147" s="3" t="str">
        <f t="shared" si="11"/>
        <v/>
      </c>
      <c r="O147" s="21"/>
      <c r="P147" s="3" t="str">
        <f t="shared" si="12"/>
        <v/>
      </c>
      <c r="T147" s="21"/>
      <c r="U147" s="3" t="str">
        <f t="shared" si="13"/>
        <v/>
      </c>
      <c r="AA147" s="9" t="str">
        <f>IF($W147+$X147+$Y147+$Z147&gt;0,VLOOKUP($G147,Item!$G:$H,2,FALSE),"")</f>
        <v/>
      </c>
      <c r="AB147" s="9" t="str">
        <f>IF($W147+$X147+$Y147+$Z147&gt;0,VLOOKUP($F147,Item!$A:$B,2,FALSE),"")</f>
        <v/>
      </c>
      <c r="AD147" s="3" t="str">
        <f>IF($AC147&gt;0,VLOOKUP($G147&amp;$L147&amp;$Q147&amp;$V147,Item!$G:$H,2,FALSE),"")</f>
        <v/>
      </c>
      <c r="AE147" s="3" t="str">
        <f>IF($AC147&gt;0,VLOOKUP(MAX($F147,$K147,$P147,$U147),Item!$D:$E,2,FALSE),"")</f>
        <v/>
      </c>
      <c r="AG147" s="3" t="str">
        <f>IF($AF147&gt;0,VLOOKUP($G147&amp;$L147&amp;$Q147&amp;$V147,Item!$G:$H,2,FALSE)," ")</f>
        <v xml:space="preserve"> </v>
      </c>
      <c r="AH147" s="3" t="str">
        <f>IF($AF147&gt;0,VLOOKUP(MAX($F147,$K147,$P147,$U147),Item!$D:$E,2,FALSE),"")</f>
        <v/>
      </c>
      <c r="AJ147" s="3" t="str">
        <f>IF(AI147&gt;0,VLOOKUP($G147&amp;$L147&amp;$Q147&amp;$V147,Item!$G:$H,2,FALSE),"")</f>
        <v/>
      </c>
      <c r="AK147" s="3" t="str">
        <f>IF($AI147&gt;0,VLOOKUP(MAX($F147,$K147,$P147,$U147),Item!$D:$E,2,FALSE),"")</f>
        <v/>
      </c>
      <c r="AP147" s="9" t="str">
        <f>IF($AL147+$AM147+$AN147+$AO147&gt;0,VLOOKUP($G147,Item!$G:$H,2,FALSE),"")</f>
        <v/>
      </c>
      <c r="AQ147" s="9" t="str">
        <f>IF($AL147+$AM147+$AN147+$AO147&gt;0,VLOOKUP($F147,Item!$A:$B,2,FALSE),"")</f>
        <v/>
      </c>
      <c r="AS147" s="3" t="str">
        <f>IF($AR147&gt;0,VLOOKUP($G147&amp;$L147&amp;$Q147&amp;$V147,Item!$G:$H,2,FALSE),"")</f>
        <v/>
      </c>
      <c r="AT147" s="3" t="str">
        <f>IF($AR147&gt;0,VLOOKUP(MAX($F147,$K147,$P147,$U147),Item!$D:$E,2,FALSE),"")</f>
        <v/>
      </c>
      <c r="AV147" s="3" t="str">
        <f>IF($AU147&gt;0,VLOOKUP($G147&amp;$L147&amp;$Q147&amp;$V147,Item!$G:$H,2,FALSE),"")</f>
        <v/>
      </c>
      <c r="AW147" s="3" t="str">
        <f>IF($AU147&gt;0,VLOOKUP(MAX($F147,$K147,$P147,$U147),Item!$D:$E,2,FALSE),"")</f>
        <v/>
      </c>
      <c r="AY147" s="3" t="str">
        <f>IF($AX147&gt;0,VLOOKUP($G147&amp;$L147&amp;$Q147&amp;$V147,Item!$G:$H,2,FALSE),"")</f>
        <v/>
      </c>
      <c r="AZ147" s="3" t="str">
        <f>IF($AX147&gt;0,VLOOKUP(MAX($F147,$K147,$P147,$U147),Item!$D:$E,2,FALSE),"")</f>
        <v/>
      </c>
    </row>
    <row r="148" spans="5:52">
      <c r="E148" s="21"/>
      <c r="F148" s="3" t="str">
        <f t="shared" si="10"/>
        <v/>
      </c>
      <c r="J148" s="21"/>
      <c r="K148" s="3" t="str">
        <f t="shared" si="11"/>
        <v/>
      </c>
      <c r="O148" s="21"/>
      <c r="P148" s="3" t="str">
        <f t="shared" si="12"/>
        <v/>
      </c>
      <c r="T148" s="21"/>
      <c r="U148" s="3" t="str">
        <f t="shared" si="13"/>
        <v/>
      </c>
      <c r="AA148" s="9" t="str">
        <f>IF($W148+$X148+$Y148+$Z148&gt;0,VLOOKUP($G148,Item!$G:$H,2,FALSE),"")</f>
        <v/>
      </c>
      <c r="AB148" s="9" t="str">
        <f>IF($W148+$X148+$Y148+$Z148&gt;0,VLOOKUP($F148,Item!$A:$B,2,FALSE),"")</f>
        <v/>
      </c>
      <c r="AD148" s="3" t="str">
        <f>IF($AC148&gt;0,VLOOKUP($G148&amp;$L148&amp;$Q148&amp;$V148,Item!$G:$H,2,FALSE),"")</f>
        <v/>
      </c>
      <c r="AE148" s="3" t="str">
        <f>IF($AC148&gt;0,VLOOKUP(MAX($F148,$K148,$P148,$U148),Item!$D:$E,2,FALSE),"")</f>
        <v/>
      </c>
      <c r="AG148" s="3" t="str">
        <f>IF($AF148&gt;0,VLOOKUP($G148&amp;$L148&amp;$Q148&amp;$V148,Item!$G:$H,2,FALSE)," ")</f>
        <v xml:space="preserve"> </v>
      </c>
      <c r="AH148" s="3" t="str">
        <f>IF($AF148&gt;0,VLOOKUP(MAX($F148,$K148,$P148,$U148),Item!$D:$E,2,FALSE),"")</f>
        <v/>
      </c>
      <c r="AJ148" s="3" t="str">
        <f>IF(AI148&gt;0,VLOOKUP($G148&amp;$L148&amp;$Q148&amp;$V148,Item!$G:$H,2,FALSE),"")</f>
        <v/>
      </c>
      <c r="AK148" s="3" t="str">
        <f>IF($AI148&gt;0,VLOOKUP(MAX($F148,$K148,$P148,$U148),Item!$D:$E,2,FALSE),"")</f>
        <v/>
      </c>
      <c r="AP148" s="9" t="str">
        <f>IF($AL148+$AM148+$AN148+$AO148&gt;0,VLOOKUP($G148,Item!$G:$H,2,FALSE),"")</f>
        <v/>
      </c>
      <c r="AQ148" s="9" t="str">
        <f>IF($AL148+$AM148+$AN148+$AO148&gt;0,VLOOKUP($F148,Item!$A:$B,2,FALSE),"")</f>
        <v/>
      </c>
      <c r="AS148" s="3" t="str">
        <f>IF($AR148&gt;0,VLOOKUP($G148&amp;$L148&amp;$Q148&amp;$V148,Item!$G:$H,2,FALSE),"")</f>
        <v/>
      </c>
      <c r="AT148" s="3" t="str">
        <f>IF($AR148&gt;0,VLOOKUP(MAX($F148,$K148,$P148,$U148),Item!$D:$E,2,FALSE),"")</f>
        <v/>
      </c>
      <c r="AV148" s="3" t="str">
        <f>IF($AU148&gt;0,VLOOKUP($G148&amp;$L148&amp;$Q148&amp;$V148,Item!$G:$H,2,FALSE),"")</f>
        <v/>
      </c>
      <c r="AW148" s="3" t="str">
        <f>IF($AU148&gt;0,VLOOKUP(MAX($F148,$K148,$P148,$U148),Item!$D:$E,2,FALSE),"")</f>
        <v/>
      </c>
      <c r="AY148" s="3" t="str">
        <f>IF($AX148&gt;0,VLOOKUP($G148&amp;$L148&amp;$Q148&amp;$V148,Item!$G:$H,2,FALSE),"")</f>
        <v/>
      </c>
      <c r="AZ148" s="3" t="str">
        <f>IF($AX148&gt;0,VLOOKUP(MAX($F148,$K148,$P148,$U148),Item!$D:$E,2,FALSE),"")</f>
        <v/>
      </c>
    </row>
    <row r="149" spans="5:52">
      <c r="E149" s="21"/>
      <c r="F149" s="3" t="str">
        <f t="shared" si="10"/>
        <v/>
      </c>
      <c r="J149" s="21"/>
      <c r="K149" s="3" t="str">
        <f t="shared" si="11"/>
        <v/>
      </c>
      <c r="O149" s="21"/>
      <c r="P149" s="3" t="str">
        <f t="shared" si="12"/>
        <v/>
      </c>
      <c r="T149" s="21"/>
      <c r="U149" s="3" t="str">
        <f t="shared" si="13"/>
        <v/>
      </c>
      <c r="AA149" s="9" t="str">
        <f>IF($W149+$X149+$Y149+$Z149&gt;0,VLOOKUP($G149,Item!$G:$H,2,FALSE),"")</f>
        <v/>
      </c>
      <c r="AB149" s="9" t="str">
        <f>IF($W149+$X149+$Y149+$Z149&gt;0,VLOOKUP($F149,Item!$A:$B,2,FALSE),"")</f>
        <v/>
      </c>
      <c r="AD149" s="3" t="str">
        <f>IF($AC149&gt;0,VLOOKUP($G149&amp;$L149&amp;$Q149&amp;$V149,Item!$G:$H,2,FALSE),"")</f>
        <v/>
      </c>
      <c r="AE149" s="3" t="str">
        <f>IF($AC149&gt;0,VLOOKUP(MAX($F149,$K149,$P149,$U149),Item!$D:$E,2,FALSE),"")</f>
        <v/>
      </c>
      <c r="AG149" s="3" t="str">
        <f>IF($AF149&gt;0,VLOOKUP($G149&amp;$L149&amp;$Q149&amp;$V149,Item!$G:$H,2,FALSE)," ")</f>
        <v xml:space="preserve"> </v>
      </c>
      <c r="AH149" s="3" t="str">
        <f>IF($AF149&gt;0,VLOOKUP(MAX($F149,$K149,$P149,$U149),Item!$D:$E,2,FALSE),"")</f>
        <v/>
      </c>
      <c r="AJ149" s="3" t="str">
        <f>IF(AI149&gt;0,VLOOKUP($G149&amp;$L149&amp;$Q149&amp;$V149,Item!$G:$H,2,FALSE),"")</f>
        <v/>
      </c>
      <c r="AK149" s="3" t="str">
        <f>IF($AI149&gt;0,VLOOKUP(MAX($F149,$K149,$P149,$U149),Item!$D:$E,2,FALSE),"")</f>
        <v/>
      </c>
      <c r="AP149" s="9" t="str">
        <f>IF($AL149+$AM149+$AN149+$AO149&gt;0,VLOOKUP($G149,Item!$G:$H,2,FALSE),"")</f>
        <v/>
      </c>
      <c r="AQ149" s="9" t="str">
        <f>IF($AL149+$AM149+$AN149+$AO149&gt;0,VLOOKUP($F149,Item!$A:$B,2,FALSE),"")</f>
        <v/>
      </c>
      <c r="AS149" s="3" t="str">
        <f>IF($AR149&gt;0,VLOOKUP($G149&amp;$L149&amp;$Q149&amp;$V149,Item!$G:$H,2,FALSE),"")</f>
        <v/>
      </c>
      <c r="AT149" s="3" t="str">
        <f>IF($AR149&gt;0,VLOOKUP(MAX($F149,$K149,$P149,$U149),Item!$D:$E,2,FALSE),"")</f>
        <v/>
      </c>
      <c r="AV149" s="3" t="str">
        <f>IF($AU149&gt;0,VLOOKUP($G149&amp;$L149&amp;$Q149&amp;$V149,Item!$G:$H,2,FALSE),"")</f>
        <v/>
      </c>
      <c r="AW149" s="3" t="str">
        <f>IF($AU149&gt;0,VLOOKUP(MAX($F149,$K149,$P149,$U149),Item!$D:$E,2,FALSE),"")</f>
        <v/>
      </c>
      <c r="AY149" s="3" t="str">
        <f>IF($AX149&gt;0,VLOOKUP($G149&amp;$L149&amp;$Q149&amp;$V149,Item!$G:$H,2,FALSE),"")</f>
        <v/>
      </c>
      <c r="AZ149" s="3" t="str">
        <f>IF($AX149&gt;0,VLOOKUP(MAX($F149,$K149,$P149,$U149),Item!$D:$E,2,FALSE),"")</f>
        <v/>
      </c>
    </row>
    <row r="150" spans="5:52">
      <c r="E150" s="21"/>
      <c r="F150" s="3" t="str">
        <f t="shared" si="10"/>
        <v/>
      </c>
      <c r="J150" s="21"/>
      <c r="K150" s="3" t="str">
        <f t="shared" si="11"/>
        <v/>
      </c>
      <c r="O150" s="21"/>
      <c r="P150" s="3" t="str">
        <f t="shared" si="12"/>
        <v/>
      </c>
      <c r="T150" s="21"/>
      <c r="U150" s="3" t="str">
        <f t="shared" si="13"/>
        <v/>
      </c>
      <c r="AA150" s="9" t="str">
        <f>IF($W150+$X150+$Y150+$Z150&gt;0,VLOOKUP($G150,Item!$G:$H,2,FALSE),"")</f>
        <v/>
      </c>
      <c r="AB150" s="9" t="str">
        <f>IF($W150+$X150+$Y150+$Z150&gt;0,VLOOKUP($F150,Item!$A:$B,2,FALSE),"")</f>
        <v/>
      </c>
      <c r="AD150" s="3" t="str">
        <f>IF($AC150&gt;0,VLOOKUP($G150&amp;$L150&amp;$Q150&amp;$V150,Item!$G:$H,2,FALSE),"")</f>
        <v/>
      </c>
      <c r="AE150" s="3" t="str">
        <f>IF($AC150&gt;0,VLOOKUP(MAX($F150,$K150,$P150,$U150),Item!$D:$E,2,FALSE),"")</f>
        <v/>
      </c>
      <c r="AG150" s="3" t="str">
        <f>IF($AF150&gt;0,VLOOKUP($G150&amp;$L150&amp;$Q150&amp;$V150,Item!$G:$H,2,FALSE)," ")</f>
        <v xml:space="preserve"> </v>
      </c>
      <c r="AH150" s="3" t="str">
        <f>IF($AF150&gt;0,VLOOKUP(MAX($F150,$K150,$P150,$U150),Item!$D:$E,2,FALSE),"")</f>
        <v/>
      </c>
      <c r="AJ150" s="3" t="str">
        <f>IF(AI150&gt;0,VLOOKUP($G150&amp;$L150&amp;$Q150&amp;$V150,Item!$G:$H,2,FALSE),"")</f>
        <v/>
      </c>
      <c r="AK150" s="3" t="str">
        <f>IF($AI150&gt;0,VLOOKUP(MAX($F150,$K150,$P150,$U150),Item!$D:$E,2,FALSE),"")</f>
        <v/>
      </c>
      <c r="AP150" s="9" t="str">
        <f>IF($AL150+$AM150+$AN150+$AO150&gt;0,VLOOKUP($G150,Item!$G:$H,2,FALSE),"")</f>
        <v/>
      </c>
      <c r="AQ150" s="9" t="str">
        <f>IF($AL150+$AM150+$AN150+$AO150&gt;0,VLOOKUP($F150,Item!$A:$B,2,FALSE),"")</f>
        <v/>
      </c>
      <c r="AS150" s="3" t="str">
        <f>IF($AR150&gt;0,VLOOKUP($G150&amp;$L150&amp;$Q150&amp;$V150,Item!$G:$H,2,FALSE),"")</f>
        <v/>
      </c>
      <c r="AT150" s="3" t="str">
        <f>IF($AR150&gt;0,VLOOKUP(MAX($F150,$K150,$P150,$U150),Item!$D:$E,2,FALSE),"")</f>
        <v/>
      </c>
      <c r="AV150" s="3" t="str">
        <f>IF($AU150&gt;0,VLOOKUP($G150&amp;$L150&amp;$Q150&amp;$V150,Item!$G:$H,2,FALSE),"")</f>
        <v/>
      </c>
      <c r="AW150" s="3" t="str">
        <f>IF($AU150&gt;0,VLOOKUP(MAX($F150,$K150,$P150,$U150),Item!$D:$E,2,FALSE),"")</f>
        <v/>
      </c>
      <c r="AY150" s="3" t="str">
        <f>IF($AX150&gt;0,VLOOKUP($G150&amp;$L150&amp;$Q150&amp;$V150,Item!$G:$H,2,FALSE),"")</f>
        <v/>
      </c>
      <c r="AZ150" s="3" t="str">
        <f>IF($AX150&gt;0,VLOOKUP(MAX($F150,$K150,$P150,$U150),Item!$D:$E,2,FALSE),"")</f>
        <v/>
      </c>
    </row>
    <row r="151" spans="5:52">
      <c r="E151" s="21"/>
      <c r="F151" s="3" t="str">
        <f t="shared" si="10"/>
        <v/>
      </c>
      <c r="J151" s="21"/>
      <c r="K151" s="3" t="str">
        <f t="shared" si="11"/>
        <v/>
      </c>
      <c r="O151" s="21"/>
      <c r="P151" s="3" t="str">
        <f t="shared" si="12"/>
        <v/>
      </c>
      <c r="T151" s="21"/>
      <c r="U151" s="3" t="str">
        <f t="shared" si="13"/>
        <v/>
      </c>
      <c r="AA151" s="9" t="str">
        <f>IF($W151+$X151+$Y151+$Z151&gt;0,VLOOKUP($G151,Item!$G:$H,2,FALSE),"")</f>
        <v/>
      </c>
      <c r="AB151" s="9" t="str">
        <f>IF($W151+$X151+$Y151+$Z151&gt;0,VLOOKUP($F151,Item!$A:$B,2,FALSE),"")</f>
        <v/>
      </c>
      <c r="AD151" s="3" t="str">
        <f>IF($AC151&gt;0,VLOOKUP($G151&amp;$L151&amp;$Q151&amp;$V151,Item!$G:$H,2,FALSE),"")</f>
        <v/>
      </c>
      <c r="AE151" s="3" t="str">
        <f>IF($AC151&gt;0,VLOOKUP(MAX($F151,$K151,$P151,$U151),Item!$D:$E,2,FALSE),"")</f>
        <v/>
      </c>
      <c r="AG151" s="3" t="str">
        <f>IF($AF151&gt;0,VLOOKUP($G151&amp;$L151&amp;$Q151&amp;$V151,Item!$G:$H,2,FALSE)," ")</f>
        <v xml:space="preserve"> </v>
      </c>
      <c r="AH151" s="3" t="str">
        <f>IF($AF151&gt;0,VLOOKUP(MAX($F151,$K151,$P151,$U151),Item!$D:$E,2,FALSE),"")</f>
        <v/>
      </c>
      <c r="AJ151" s="3" t="str">
        <f>IF(AI151&gt;0,VLOOKUP($G151&amp;$L151&amp;$Q151&amp;$V151,Item!$G:$H,2,FALSE),"")</f>
        <v/>
      </c>
      <c r="AK151" s="3" t="str">
        <f>IF($AI151&gt;0,VLOOKUP(MAX($F151,$K151,$P151,$U151),Item!$D:$E,2,FALSE),"")</f>
        <v/>
      </c>
      <c r="AP151" s="9" t="str">
        <f>IF($AL151+$AM151+$AN151+$AO151&gt;0,VLOOKUP($G151,Item!$G:$H,2,FALSE),"")</f>
        <v/>
      </c>
      <c r="AQ151" s="9" t="str">
        <f>IF($AL151+$AM151+$AN151+$AO151&gt;0,VLOOKUP($F151,Item!$A:$B,2,FALSE),"")</f>
        <v/>
      </c>
      <c r="AS151" s="3" t="str">
        <f>IF($AR151&gt;0,VLOOKUP($G151&amp;$L151&amp;$Q151&amp;$V151,Item!$G:$H,2,FALSE),"")</f>
        <v/>
      </c>
      <c r="AT151" s="3" t="str">
        <f>IF($AR151&gt;0,VLOOKUP(MAX($F151,$K151,$P151,$U151),Item!$D:$E,2,FALSE),"")</f>
        <v/>
      </c>
      <c r="AV151" s="3" t="str">
        <f>IF($AU151&gt;0,VLOOKUP($G151&amp;$L151&amp;$Q151&amp;$V151,Item!$G:$H,2,FALSE),"")</f>
        <v/>
      </c>
      <c r="AW151" s="3" t="str">
        <f>IF($AU151&gt;0,VLOOKUP(MAX($F151,$K151,$P151,$U151),Item!$D:$E,2,FALSE),"")</f>
        <v/>
      </c>
      <c r="AY151" s="3" t="str">
        <f>IF($AX151&gt;0,VLOOKUP($G151&amp;$L151&amp;$Q151&amp;$V151,Item!$G:$H,2,FALSE),"")</f>
        <v/>
      </c>
      <c r="AZ151" s="3" t="str">
        <f>IF($AX151&gt;0,VLOOKUP(MAX($F151,$K151,$P151,$U151),Item!$D:$E,2,FALSE),"")</f>
        <v/>
      </c>
    </row>
    <row r="152" spans="5:52">
      <c r="E152" s="21"/>
      <c r="F152" s="3" t="str">
        <f t="shared" si="10"/>
        <v/>
      </c>
      <c r="J152" s="21"/>
      <c r="K152" s="3" t="str">
        <f t="shared" si="11"/>
        <v/>
      </c>
      <c r="O152" s="21"/>
      <c r="P152" s="3" t="str">
        <f t="shared" si="12"/>
        <v/>
      </c>
      <c r="T152" s="21"/>
      <c r="U152" s="3" t="str">
        <f t="shared" si="13"/>
        <v/>
      </c>
      <c r="AA152" s="9" t="str">
        <f>IF($W152+$X152+$Y152+$Z152&gt;0,VLOOKUP($G152,Item!$G:$H,2,FALSE),"")</f>
        <v/>
      </c>
      <c r="AB152" s="9" t="str">
        <f>IF($W152+$X152+$Y152+$Z152&gt;0,VLOOKUP($F152,Item!$A:$B,2,FALSE),"")</f>
        <v/>
      </c>
      <c r="AD152" s="3" t="str">
        <f>IF($AC152&gt;0,VLOOKUP($G152&amp;$L152&amp;$Q152&amp;$V152,Item!$G:$H,2,FALSE),"")</f>
        <v/>
      </c>
      <c r="AE152" s="3" t="str">
        <f>IF($AC152&gt;0,VLOOKUP(MAX($F152,$K152,$P152,$U152),Item!$D:$E,2,FALSE),"")</f>
        <v/>
      </c>
      <c r="AG152" s="3" t="str">
        <f>IF($AF152&gt;0,VLOOKUP($G152&amp;$L152&amp;$Q152&amp;$V152,Item!$G:$H,2,FALSE)," ")</f>
        <v xml:space="preserve"> </v>
      </c>
      <c r="AH152" s="3" t="str">
        <f>IF($AF152&gt;0,VLOOKUP(MAX($F152,$K152,$P152,$U152),Item!$D:$E,2,FALSE),"")</f>
        <v/>
      </c>
      <c r="AJ152" s="3" t="str">
        <f>IF(AI152&gt;0,VLOOKUP($G152&amp;$L152&amp;$Q152&amp;$V152,Item!$G:$H,2,FALSE),"")</f>
        <v/>
      </c>
      <c r="AK152" s="3" t="str">
        <f>IF($AI152&gt;0,VLOOKUP(MAX($F152,$K152,$P152,$U152),Item!$D:$E,2,FALSE),"")</f>
        <v/>
      </c>
      <c r="AP152" s="9" t="str">
        <f>IF($AL152+$AM152+$AN152+$AO152&gt;0,VLOOKUP($G152,Item!$G:$H,2,FALSE),"")</f>
        <v/>
      </c>
      <c r="AQ152" s="9" t="str">
        <f>IF($AL152+$AM152+$AN152+$AO152&gt;0,VLOOKUP($F152,Item!$A:$B,2,FALSE),"")</f>
        <v/>
      </c>
      <c r="AS152" s="3" t="str">
        <f>IF($AR152&gt;0,VLOOKUP($G152&amp;$L152&amp;$Q152&amp;$V152,Item!$G:$H,2,FALSE),"")</f>
        <v/>
      </c>
      <c r="AT152" s="3" t="str">
        <f>IF($AR152&gt;0,VLOOKUP(MAX($F152,$K152,$P152,$U152),Item!$D:$E,2,FALSE),"")</f>
        <v/>
      </c>
      <c r="AV152" s="3" t="str">
        <f>IF($AU152&gt;0,VLOOKUP($G152&amp;$L152&amp;$Q152&amp;$V152,Item!$G:$H,2,FALSE),"")</f>
        <v/>
      </c>
      <c r="AW152" s="3" t="str">
        <f>IF($AU152&gt;0,VLOOKUP(MAX($F152,$K152,$P152,$U152),Item!$D:$E,2,FALSE),"")</f>
        <v/>
      </c>
      <c r="AY152" s="3" t="str">
        <f>IF($AX152&gt;0,VLOOKUP($G152&amp;$L152&amp;$Q152&amp;$V152,Item!$G:$H,2,FALSE),"")</f>
        <v/>
      </c>
      <c r="AZ152" s="3" t="str">
        <f>IF($AX152&gt;0,VLOOKUP(MAX($F152,$K152,$P152,$U152),Item!$D:$E,2,FALSE),"")</f>
        <v/>
      </c>
    </row>
    <row r="153" spans="5:52">
      <c r="E153" s="21"/>
      <c r="F153" s="3" t="str">
        <f t="shared" si="10"/>
        <v/>
      </c>
      <c r="J153" s="21"/>
      <c r="K153" s="3" t="str">
        <f t="shared" si="11"/>
        <v/>
      </c>
      <c r="O153" s="21"/>
      <c r="P153" s="3" t="str">
        <f t="shared" si="12"/>
        <v/>
      </c>
      <c r="T153" s="21"/>
      <c r="U153" s="3" t="str">
        <f t="shared" si="13"/>
        <v/>
      </c>
      <c r="AA153" s="9" t="str">
        <f>IF($W153+$X153+$Y153+$Z153&gt;0,VLOOKUP($G153,Item!$G:$H,2,FALSE),"")</f>
        <v/>
      </c>
      <c r="AB153" s="9" t="str">
        <f>IF($W153+$X153+$Y153+$Z153&gt;0,VLOOKUP($F153,Item!$A:$B,2,FALSE),"")</f>
        <v/>
      </c>
      <c r="AD153" s="3" t="str">
        <f>IF($AC153&gt;0,VLOOKUP($G153&amp;$L153&amp;$Q153&amp;$V153,Item!$G:$H,2,FALSE),"")</f>
        <v/>
      </c>
      <c r="AE153" s="3" t="str">
        <f>IF($AC153&gt;0,VLOOKUP(MAX($F153,$K153,$P153,$U153),Item!$D:$E,2,FALSE),"")</f>
        <v/>
      </c>
      <c r="AG153" s="3" t="str">
        <f>IF($AF153&gt;0,VLOOKUP($G153&amp;$L153&amp;$Q153&amp;$V153,Item!$G:$H,2,FALSE)," ")</f>
        <v xml:space="preserve"> </v>
      </c>
      <c r="AH153" s="3" t="str">
        <f>IF($AF153&gt;0,VLOOKUP(MAX($F153,$K153,$P153,$U153),Item!$D:$E,2,FALSE),"")</f>
        <v/>
      </c>
      <c r="AJ153" s="3" t="str">
        <f>IF(AI153&gt;0,VLOOKUP($G153&amp;$L153&amp;$Q153&amp;$V153,Item!$G:$H,2,FALSE),"")</f>
        <v/>
      </c>
      <c r="AK153" s="3" t="str">
        <f>IF($AI153&gt;0,VLOOKUP(MAX($F153,$K153,$P153,$U153),Item!$D:$E,2,FALSE),"")</f>
        <v/>
      </c>
      <c r="AP153" s="9" t="str">
        <f>IF($AL153+$AM153+$AN153+$AO153&gt;0,VLOOKUP($G153,Item!$G:$H,2,FALSE),"")</f>
        <v/>
      </c>
      <c r="AQ153" s="9" t="str">
        <f>IF($AL153+$AM153+$AN153+$AO153&gt;0,VLOOKUP($F153,Item!$A:$B,2,FALSE),"")</f>
        <v/>
      </c>
      <c r="AS153" s="3" t="str">
        <f>IF($AR153&gt;0,VLOOKUP($G153&amp;$L153&amp;$Q153&amp;$V153,Item!$G:$H,2,FALSE),"")</f>
        <v/>
      </c>
      <c r="AT153" s="3" t="str">
        <f>IF($AR153&gt;0,VLOOKUP(MAX($F153,$K153,$P153,$U153),Item!$D:$E,2,FALSE),"")</f>
        <v/>
      </c>
      <c r="AV153" s="3" t="str">
        <f>IF($AU153&gt;0,VLOOKUP($G153&amp;$L153&amp;$Q153&amp;$V153,Item!$G:$H,2,FALSE),"")</f>
        <v/>
      </c>
      <c r="AW153" s="3" t="str">
        <f>IF($AU153&gt;0,VLOOKUP(MAX($F153,$K153,$P153,$U153),Item!$D:$E,2,FALSE),"")</f>
        <v/>
      </c>
      <c r="AY153" s="3" t="str">
        <f>IF($AX153&gt;0,VLOOKUP($G153&amp;$L153&amp;$Q153&amp;$V153,Item!$G:$H,2,FALSE),"")</f>
        <v/>
      </c>
      <c r="AZ153" s="3" t="str">
        <f>IF($AX153&gt;0,VLOOKUP(MAX($F153,$K153,$P153,$U153),Item!$D:$E,2,FALSE),"")</f>
        <v/>
      </c>
    </row>
    <row r="154" spans="5:52">
      <c r="E154" s="21"/>
      <c r="F154" s="3" t="str">
        <f t="shared" si="10"/>
        <v/>
      </c>
      <c r="J154" s="21"/>
      <c r="K154" s="3" t="str">
        <f t="shared" si="11"/>
        <v/>
      </c>
      <c r="O154" s="21"/>
      <c r="P154" s="3" t="str">
        <f t="shared" si="12"/>
        <v/>
      </c>
      <c r="T154" s="21"/>
      <c r="U154" s="3" t="str">
        <f t="shared" si="13"/>
        <v/>
      </c>
      <c r="AA154" s="9" t="str">
        <f>IF($W154+$X154+$Y154+$Z154&gt;0,VLOOKUP($G154,Item!$G:$H,2,FALSE),"")</f>
        <v/>
      </c>
      <c r="AB154" s="9" t="str">
        <f>IF($W154+$X154+$Y154+$Z154&gt;0,VLOOKUP($F154,Item!$A:$B,2,FALSE),"")</f>
        <v/>
      </c>
      <c r="AD154" s="3" t="str">
        <f>IF($AC154&gt;0,VLOOKUP($G154&amp;$L154&amp;$Q154&amp;$V154,Item!$G:$H,2,FALSE),"")</f>
        <v/>
      </c>
      <c r="AE154" s="3" t="str">
        <f>IF($AC154&gt;0,VLOOKUP(MAX($F154,$K154,$P154,$U154),Item!$D:$E,2,FALSE),"")</f>
        <v/>
      </c>
      <c r="AG154" s="3" t="str">
        <f>IF($AF154&gt;0,VLOOKUP($G154&amp;$L154&amp;$Q154&amp;$V154,Item!$G:$H,2,FALSE)," ")</f>
        <v xml:space="preserve"> </v>
      </c>
      <c r="AH154" s="3" t="str">
        <f>IF($AF154&gt;0,VLOOKUP(MAX($F154,$K154,$P154,$U154),Item!$D:$E,2,FALSE),"")</f>
        <v/>
      </c>
      <c r="AJ154" s="3" t="str">
        <f>IF(AI154&gt;0,VLOOKUP($G154&amp;$L154&amp;$Q154&amp;$V154,Item!$G:$H,2,FALSE),"")</f>
        <v/>
      </c>
      <c r="AK154" s="3" t="str">
        <f>IF($AI154&gt;0,VLOOKUP(MAX($F154,$K154,$P154,$U154),Item!$D:$E,2,FALSE),"")</f>
        <v/>
      </c>
      <c r="AP154" s="9" t="str">
        <f>IF($AL154+$AM154+$AN154+$AO154&gt;0,VLOOKUP($G154,Item!$G:$H,2,FALSE),"")</f>
        <v/>
      </c>
      <c r="AQ154" s="9" t="str">
        <f>IF($AL154+$AM154+$AN154+$AO154&gt;0,VLOOKUP($F154,Item!$A:$B,2,FALSE),"")</f>
        <v/>
      </c>
      <c r="AS154" s="3" t="str">
        <f>IF($AR154&gt;0,VLOOKUP($G154&amp;$L154&amp;$Q154&amp;$V154,Item!$G:$H,2,FALSE),"")</f>
        <v/>
      </c>
      <c r="AT154" s="3" t="str">
        <f>IF($AR154&gt;0,VLOOKUP(MAX($F154,$K154,$P154,$U154),Item!$D:$E,2,FALSE),"")</f>
        <v/>
      </c>
      <c r="AV154" s="3" t="str">
        <f>IF($AU154&gt;0,VLOOKUP($G154&amp;$L154&amp;$Q154&amp;$V154,Item!$G:$H,2,FALSE),"")</f>
        <v/>
      </c>
      <c r="AW154" s="3" t="str">
        <f>IF($AU154&gt;0,VLOOKUP(MAX($F154,$K154,$P154,$U154),Item!$D:$E,2,FALSE),"")</f>
        <v/>
      </c>
      <c r="AY154" s="3" t="str">
        <f>IF($AX154&gt;0,VLOOKUP($G154&amp;$L154&amp;$Q154&amp;$V154,Item!$G:$H,2,FALSE),"")</f>
        <v/>
      </c>
      <c r="AZ154" s="3" t="str">
        <f>IF($AX154&gt;0,VLOOKUP(MAX($F154,$K154,$P154,$U154),Item!$D:$E,2,FALSE),"")</f>
        <v/>
      </c>
    </row>
    <row r="155" spans="5:52">
      <c r="E155" s="21"/>
      <c r="F155" s="3" t="str">
        <f t="shared" si="10"/>
        <v/>
      </c>
      <c r="J155" s="21"/>
      <c r="K155" s="3" t="str">
        <f t="shared" si="11"/>
        <v/>
      </c>
      <c r="O155" s="21"/>
      <c r="P155" s="3" t="str">
        <f t="shared" si="12"/>
        <v/>
      </c>
      <c r="T155" s="21"/>
      <c r="U155" s="3" t="str">
        <f t="shared" si="13"/>
        <v/>
      </c>
      <c r="AA155" s="9" t="str">
        <f>IF($W155+$X155+$Y155+$Z155&gt;0,VLOOKUP($G155,Item!$G:$H,2,FALSE),"")</f>
        <v/>
      </c>
      <c r="AB155" s="9" t="str">
        <f>IF($W155+$X155+$Y155+$Z155&gt;0,VLOOKUP($F155,Item!$A:$B,2,FALSE),"")</f>
        <v/>
      </c>
      <c r="AD155" s="3" t="str">
        <f>IF($AC155&gt;0,VLOOKUP($G155&amp;$L155&amp;$Q155&amp;$V155,Item!$G:$H,2,FALSE),"")</f>
        <v/>
      </c>
      <c r="AE155" s="3" t="str">
        <f>IF($AC155&gt;0,VLOOKUP(MAX($F155,$K155,$P155,$U155),Item!$D:$E,2,FALSE),"")</f>
        <v/>
      </c>
      <c r="AG155" s="3" t="str">
        <f>IF($AF155&gt;0,VLOOKUP($G155&amp;$L155&amp;$Q155&amp;$V155,Item!$G:$H,2,FALSE)," ")</f>
        <v xml:space="preserve"> </v>
      </c>
      <c r="AH155" s="3" t="str">
        <f>IF($AF155&gt;0,VLOOKUP(MAX($F155,$K155,$P155,$U155),Item!$D:$E,2,FALSE),"")</f>
        <v/>
      </c>
      <c r="AJ155" s="3" t="str">
        <f>IF(AI155&gt;0,VLOOKUP($G155&amp;$L155&amp;$Q155&amp;$V155,Item!$G:$H,2,FALSE),"")</f>
        <v/>
      </c>
      <c r="AK155" s="3" t="str">
        <f>IF($AI155&gt;0,VLOOKUP(MAX($F155,$K155,$P155,$U155),Item!$D:$E,2,FALSE),"")</f>
        <v/>
      </c>
      <c r="AP155" s="9" t="str">
        <f>IF($AL155+$AM155+$AN155+$AO155&gt;0,VLOOKUP($G155,Item!$G:$H,2,FALSE),"")</f>
        <v/>
      </c>
      <c r="AQ155" s="9" t="str">
        <f>IF($AL155+$AM155+$AN155+$AO155&gt;0,VLOOKUP($F155,Item!$A:$B,2,FALSE),"")</f>
        <v/>
      </c>
      <c r="AS155" s="3" t="str">
        <f>IF($AR155&gt;0,VLOOKUP($G155&amp;$L155&amp;$Q155&amp;$V155,Item!$G:$H,2,FALSE),"")</f>
        <v/>
      </c>
      <c r="AT155" s="3" t="str">
        <f>IF($AR155&gt;0,VLOOKUP(MAX($F155,$K155,$P155,$U155),Item!$D:$E,2,FALSE),"")</f>
        <v/>
      </c>
      <c r="AV155" s="3" t="str">
        <f>IF($AU155&gt;0,VLOOKUP($G155&amp;$L155&amp;$Q155&amp;$V155,Item!$G:$H,2,FALSE),"")</f>
        <v/>
      </c>
      <c r="AW155" s="3" t="str">
        <f>IF($AU155&gt;0,VLOOKUP(MAX($F155,$K155,$P155,$U155),Item!$D:$E,2,FALSE),"")</f>
        <v/>
      </c>
      <c r="AY155" s="3" t="str">
        <f>IF($AX155&gt;0,VLOOKUP($G155&amp;$L155&amp;$Q155&amp;$V155,Item!$G:$H,2,FALSE),"")</f>
        <v/>
      </c>
      <c r="AZ155" s="3" t="str">
        <f>IF($AX155&gt;0,VLOOKUP(MAX($F155,$K155,$P155,$U155),Item!$D:$E,2,FALSE),"")</f>
        <v/>
      </c>
    </row>
    <row r="156" spans="5:52">
      <c r="E156" s="21"/>
      <c r="F156" s="3" t="str">
        <f t="shared" si="10"/>
        <v/>
      </c>
      <c r="J156" s="21"/>
      <c r="K156" s="3" t="str">
        <f t="shared" si="11"/>
        <v/>
      </c>
      <c r="O156" s="21"/>
      <c r="P156" s="3" t="str">
        <f t="shared" si="12"/>
        <v/>
      </c>
      <c r="T156" s="21"/>
      <c r="U156" s="3" t="str">
        <f t="shared" si="13"/>
        <v/>
      </c>
      <c r="AA156" s="9" t="str">
        <f>IF($W156+$X156+$Y156+$Z156&gt;0,VLOOKUP($G156,Item!$G:$H,2,FALSE),"")</f>
        <v/>
      </c>
      <c r="AB156" s="9" t="str">
        <f>IF($W156+$X156+$Y156+$Z156&gt;0,VLOOKUP($F156,Item!$A:$B,2,FALSE),"")</f>
        <v/>
      </c>
      <c r="AD156" s="3" t="str">
        <f>IF($AC156&gt;0,VLOOKUP($G156&amp;$L156&amp;$Q156&amp;$V156,Item!$G:$H,2,FALSE),"")</f>
        <v/>
      </c>
      <c r="AE156" s="3" t="str">
        <f>IF($AC156&gt;0,VLOOKUP(MAX($F156,$K156,$P156,$U156),Item!$D:$E,2,FALSE),"")</f>
        <v/>
      </c>
      <c r="AG156" s="3" t="str">
        <f>IF($AF156&gt;0,VLOOKUP($G156&amp;$L156&amp;$Q156&amp;$V156,Item!$G:$H,2,FALSE)," ")</f>
        <v xml:space="preserve"> </v>
      </c>
      <c r="AH156" s="3" t="str">
        <f>IF($AF156&gt;0,VLOOKUP(MAX($F156,$K156,$P156,$U156),Item!$D:$E,2,FALSE),"")</f>
        <v/>
      </c>
      <c r="AJ156" s="3" t="str">
        <f>IF(AI156&gt;0,VLOOKUP($G156&amp;$L156&amp;$Q156&amp;$V156,Item!$G:$H,2,FALSE),"")</f>
        <v/>
      </c>
      <c r="AK156" s="3" t="str">
        <f>IF($AI156&gt;0,VLOOKUP(MAX($F156,$K156,$P156,$U156),Item!$D:$E,2,FALSE),"")</f>
        <v/>
      </c>
      <c r="AP156" s="9" t="str">
        <f>IF($AL156+$AM156+$AN156+$AO156&gt;0,VLOOKUP($G156,Item!$G:$H,2,FALSE),"")</f>
        <v/>
      </c>
      <c r="AQ156" s="9" t="str">
        <f>IF($AL156+$AM156+$AN156+$AO156&gt;0,VLOOKUP($F156,Item!$A:$B,2,FALSE),"")</f>
        <v/>
      </c>
      <c r="AS156" s="3" t="str">
        <f>IF($AR156&gt;0,VLOOKUP($G156&amp;$L156&amp;$Q156&amp;$V156,Item!$G:$H,2,FALSE),"")</f>
        <v/>
      </c>
      <c r="AT156" s="3" t="str">
        <f>IF($AR156&gt;0,VLOOKUP(MAX($F156,$K156,$P156,$U156),Item!$D:$E,2,FALSE),"")</f>
        <v/>
      </c>
      <c r="AV156" s="3" t="str">
        <f>IF($AU156&gt;0,VLOOKUP($G156&amp;$L156&amp;$Q156&amp;$V156,Item!$G:$H,2,FALSE),"")</f>
        <v/>
      </c>
      <c r="AW156" s="3" t="str">
        <f>IF($AU156&gt;0,VLOOKUP(MAX($F156,$K156,$P156,$U156),Item!$D:$E,2,FALSE),"")</f>
        <v/>
      </c>
      <c r="AY156" s="3" t="str">
        <f>IF($AX156&gt;0,VLOOKUP($G156&amp;$L156&amp;$Q156&amp;$V156,Item!$G:$H,2,FALSE),"")</f>
        <v/>
      </c>
      <c r="AZ156" s="3" t="str">
        <f>IF($AX156&gt;0,VLOOKUP(MAX($F156,$K156,$P156,$U156),Item!$D:$E,2,FALSE),"")</f>
        <v/>
      </c>
    </row>
    <row r="157" spans="5:52">
      <c r="E157" s="21"/>
      <c r="F157" s="3" t="str">
        <f t="shared" si="10"/>
        <v/>
      </c>
      <c r="J157" s="21"/>
      <c r="K157" s="3" t="str">
        <f t="shared" si="11"/>
        <v/>
      </c>
      <c r="O157" s="21"/>
      <c r="P157" s="3" t="str">
        <f t="shared" si="12"/>
        <v/>
      </c>
      <c r="T157" s="21"/>
      <c r="U157" s="3" t="str">
        <f t="shared" si="13"/>
        <v/>
      </c>
      <c r="AA157" s="9" t="str">
        <f>IF($W157+$X157+$Y157+$Z157&gt;0,VLOOKUP($G157,Item!$G:$H,2,FALSE),"")</f>
        <v/>
      </c>
      <c r="AB157" s="9" t="str">
        <f>IF($W157+$X157+$Y157+$Z157&gt;0,VLOOKUP($F157,Item!$A:$B,2,FALSE),"")</f>
        <v/>
      </c>
      <c r="AD157" s="3" t="str">
        <f>IF($AC157&gt;0,VLOOKUP($G157&amp;$L157&amp;$Q157&amp;$V157,Item!$G:$H,2,FALSE),"")</f>
        <v/>
      </c>
      <c r="AE157" s="3" t="str">
        <f>IF($AC157&gt;0,VLOOKUP(MAX($F157,$K157,$P157,$U157),Item!$D:$E,2,FALSE),"")</f>
        <v/>
      </c>
      <c r="AG157" s="3" t="str">
        <f>IF($AF157&gt;0,VLOOKUP($G157&amp;$L157&amp;$Q157&amp;$V157,Item!$G:$H,2,FALSE)," ")</f>
        <v xml:space="preserve"> </v>
      </c>
      <c r="AH157" s="3" t="str">
        <f>IF($AF157&gt;0,VLOOKUP(MAX($F157,$K157,$P157,$U157),Item!$D:$E,2,FALSE),"")</f>
        <v/>
      </c>
      <c r="AJ157" s="3" t="str">
        <f>IF(AI157&gt;0,VLOOKUP($G157&amp;$L157&amp;$Q157&amp;$V157,Item!$G:$H,2,FALSE),"")</f>
        <v/>
      </c>
      <c r="AK157" s="3" t="str">
        <f>IF($AI157&gt;0,VLOOKUP(MAX($F157,$K157,$P157,$U157),Item!$D:$E,2,FALSE),"")</f>
        <v/>
      </c>
      <c r="AP157" s="9" t="str">
        <f>IF($AL157+$AM157+$AN157+$AO157&gt;0,VLOOKUP($G157,Item!$G:$H,2,FALSE),"")</f>
        <v/>
      </c>
      <c r="AQ157" s="9" t="str">
        <f>IF($AL157+$AM157+$AN157+$AO157&gt;0,VLOOKUP($F157,Item!$A:$B,2,FALSE),"")</f>
        <v/>
      </c>
      <c r="AS157" s="3" t="str">
        <f>IF($AR157&gt;0,VLOOKUP($G157&amp;$L157&amp;$Q157&amp;$V157,Item!$G:$H,2,FALSE),"")</f>
        <v/>
      </c>
      <c r="AT157" s="3" t="str">
        <f>IF($AR157&gt;0,VLOOKUP(MAX($F157,$K157,$P157,$U157),Item!$D:$E,2,FALSE),"")</f>
        <v/>
      </c>
      <c r="AV157" s="3" t="str">
        <f>IF($AU157&gt;0,VLOOKUP($G157&amp;$L157&amp;$Q157&amp;$V157,Item!$G:$H,2,FALSE),"")</f>
        <v/>
      </c>
      <c r="AW157" s="3" t="str">
        <f>IF($AU157&gt;0,VLOOKUP(MAX($F157,$K157,$P157,$U157),Item!$D:$E,2,FALSE),"")</f>
        <v/>
      </c>
      <c r="AY157" s="3" t="str">
        <f>IF($AX157&gt;0,VLOOKUP($G157&amp;$L157&amp;$Q157&amp;$V157,Item!$G:$H,2,FALSE),"")</f>
        <v/>
      </c>
      <c r="AZ157" s="3" t="str">
        <f>IF($AX157&gt;0,VLOOKUP(MAX($F157,$K157,$P157,$U157),Item!$D:$E,2,FALSE),"")</f>
        <v/>
      </c>
    </row>
    <row r="158" spans="5:52">
      <c r="E158" s="21"/>
      <c r="F158" s="3" t="str">
        <f t="shared" si="10"/>
        <v/>
      </c>
      <c r="J158" s="21"/>
      <c r="K158" s="3" t="str">
        <f t="shared" si="11"/>
        <v/>
      </c>
      <c r="O158" s="21"/>
      <c r="P158" s="3" t="str">
        <f t="shared" si="12"/>
        <v/>
      </c>
      <c r="T158" s="21"/>
      <c r="U158" s="3" t="str">
        <f t="shared" si="13"/>
        <v/>
      </c>
      <c r="AA158" s="9" t="str">
        <f>IF($W158+$X158+$Y158+$Z158&gt;0,VLOOKUP($G158,Item!$G:$H,2,FALSE),"")</f>
        <v/>
      </c>
      <c r="AB158" s="9" t="str">
        <f>IF($W158+$X158+$Y158+$Z158&gt;0,VLOOKUP($F158,Item!$A:$B,2,FALSE),"")</f>
        <v/>
      </c>
      <c r="AD158" s="3" t="str">
        <f>IF($AC158&gt;0,VLOOKUP($G158&amp;$L158&amp;$Q158&amp;$V158,Item!$G:$H,2,FALSE),"")</f>
        <v/>
      </c>
      <c r="AE158" s="3" t="str">
        <f>IF($AC158&gt;0,VLOOKUP(MAX($F158,$K158,$P158,$U158),Item!$D:$E,2,FALSE),"")</f>
        <v/>
      </c>
      <c r="AG158" s="3" t="str">
        <f>IF($AF158&gt;0,VLOOKUP($G158&amp;$L158&amp;$Q158&amp;$V158,Item!$G:$H,2,FALSE)," ")</f>
        <v xml:space="preserve"> </v>
      </c>
      <c r="AH158" s="3" t="str">
        <f>IF($AF158&gt;0,VLOOKUP(MAX($F158,$K158,$P158,$U158),Item!$D:$E,2,FALSE),"")</f>
        <v/>
      </c>
      <c r="AJ158" s="3" t="str">
        <f>IF(AI158&gt;0,VLOOKUP($G158&amp;$L158&amp;$Q158&amp;$V158,Item!$G:$H,2,FALSE),"")</f>
        <v/>
      </c>
      <c r="AK158" s="3" t="str">
        <f>IF($AI158&gt;0,VLOOKUP(MAX($F158,$K158,$P158,$U158),Item!$D:$E,2,FALSE),"")</f>
        <v/>
      </c>
      <c r="AP158" s="9" t="str">
        <f>IF($AL158+$AM158+$AN158+$AO158&gt;0,VLOOKUP($G158,Item!$G:$H,2,FALSE),"")</f>
        <v/>
      </c>
      <c r="AQ158" s="9" t="str">
        <f>IF($AL158+$AM158+$AN158+$AO158&gt;0,VLOOKUP($F158,Item!$A:$B,2,FALSE),"")</f>
        <v/>
      </c>
      <c r="AS158" s="3" t="str">
        <f>IF($AR158&gt;0,VLOOKUP($G158&amp;$L158&amp;$Q158&amp;$V158,Item!$G:$H,2,FALSE),"")</f>
        <v/>
      </c>
      <c r="AT158" s="3" t="str">
        <f>IF($AR158&gt;0,VLOOKUP(MAX($F158,$K158,$P158,$U158),Item!$D:$E,2,FALSE),"")</f>
        <v/>
      </c>
      <c r="AV158" s="3" t="str">
        <f>IF($AU158&gt;0,VLOOKUP($G158&amp;$L158&amp;$Q158&amp;$V158,Item!$G:$H,2,FALSE),"")</f>
        <v/>
      </c>
      <c r="AW158" s="3" t="str">
        <f>IF($AU158&gt;0,VLOOKUP(MAX($F158,$K158,$P158,$U158),Item!$D:$E,2,FALSE),"")</f>
        <v/>
      </c>
      <c r="AY158" s="3" t="str">
        <f>IF($AX158&gt;0,VLOOKUP($G158&amp;$L158&amp;$Q158&amp;$V158,Item!$G:$H,2,FALSE),"")</f>
        <v/>
      </c>
      <c r="AZ158" s="3" t="str">
        <f>IF($AX158&gt;0,VLOOKUP(MAX($F158,$K158,$P158,$U158),Item!$D:$E,2,FALSE),"")</f>
        <v/>
      </c>
    </row>
    <row r="159" spans="5:52">
      <c r="E159" s="21"/>
      <c r="F159" s="3" t="str">
        <f t="shared" si="10"/>
        <v/>
      </c>
      <c r="J159" s="21"/>
      <c r="K159" s="3" t="str">
        <f t="shared" si="11"/>
        <v/>
      </c>
      <c r="O159" s="21"/>
      <c r="P159" s="3" t="str">
        <f t="shared" si="12"/>
        <v/>
      </c>
      <c r="T159" s="21"/>
      <c r="U159" s="3" t="str">
        <f t="shared" si="13"/>
        <v/>
      </c>
      <c r="AA159" s="9" t="str">
        <f>IF($W159+$X159+$Y159+$Z159&gt;0,VLOOKUP($G159,Item!$G:$H,2,FALSE),"")</f>
        <v/>
      </c>
      <c r="AB159" s="9" t="str">
        <f>IF($W159+$X159+$Y159+$Z159&gt;0,VLOOKUP($F159,Item!$A:$B,2,FALSE),"")</f>
        <v/>
      </c>
      <c r="AD159" s="3" t="str">
        <f>IF($AC159&gt;0,VLOOKUP($G159&amp;$L159&amp;$Q159&amp;$V159,Item!$G:$H,2,FALSE),"")</f>
        <v/>
      </c>
      <c r="AE159" s="3" t="str">
        <f>IF($AC159&gt;0,VLOOKUP(MAX($F159,$K159,$P159,$U159),Item!$D:$E,2,FALSE),"")</f>
        <v/>
      </c>
      <c r="AG159" s="3" t="str">
        <f>IF($AF159&gt;0,VLOOKUP($G159&amp;$L159&amp;$Q159&amp;$V159,Item!$G:$H,2,FALSE)," ")</f>
        <v xml:space="preserve"> </v>
      </c>
      <c r="AH159" s="3" t="str">
        <f>IF($AF159&gt;0,VLOOKUP(MAX($F159,$K159,$P159,$U159),Item!$D:$E,2,FALSE),"")</f>
        <v/>
      </c>
      <c r="AJ159" s="3" t="str">
        <f>IF(AI159&gt;0,VLOOKUP($G159&amp;$L159&amp;$Q159&amp;$V159,Item!$G:$H,2,FALSE),"")</f>
        <v/>
      </c>
      <c r="AK159" s="3" t="str">
        <f>IF($AI159&gt;0,VLOOKUP(MAX($F159,$K159,$P159,$U159),Item!$D:$E,2,FALSE),"")</f>
        <v/>
      </c>
      <c r="AP159" s="9" t="str">
        <f>IF($AL159+$AM159+$AN159+$AO159&gt;0,VLOOKUP($G159,Item!$G:$H,2,FALSE),"")</f>
        <v/>
      </c>
      <c r="AQ159" s="9" t="str">
        <f>IF($AL159+$AM159+$AN159+$AO159&gt;0,VLOOKUP($F159,Item!$A:$B,2,FALSE),"")</f>
        <v/>
      </c>
      <c r="AS159" s="3" t="str">
        <f>IF($AR159&gt;0,VLOOKUP($G159&amp;$L159&amp;$Q159&amp;$V159,Item!$G:$H,2,FALSE),"")</f>
        <v/>
      </c>
      <c r="AT159" s="3" t="str">
        <f>IF($AR159&gt;0,VLOOKUP(MAX($F159,$K159,$P159,$U159),Item!$D:$E,2,FALSE),"")</f>
        <v/>
      </c>
      <c r="AV159" s="3" t="str">
        <f>IF($AU159&gt;0,VLOOKUP($G159&amp;$L159&amp;$Q159&amp;$V159,Item!$G:$H,2,FALSE),"")</f>
        <v/>
      </c>
      <c r="AW159" s="3" t="str">
        <f>IF($AU159&gt;0,VLOOKUP(MAX($F159,$K159,$P159,$U159),Item!$D:$E,2,FALSE),"")</f>
        <v/>
      </c>
      <c r="AY159" s="3" t="str">
        <f>IF($AX159&gt;0,VLOOKUP($G159&amp;$L159&amp;$Q159&amp;$V159,Item!$G:$H,2,FALSE),"")</f>
        <v/>
      </c>
      <c r="AZ159" s="3" t="str">
        <f>IF($AX159&gt;0,VLOOKUP(MAX($F159,$K159,$P159,$U159),Item!$D:$E,2,FALSE),"")</f>
        <v/>
      </c>
    </row>
    <row r="160" spans="5:52">
      <c r="E160" s="21"/>
      <c r="F160" s="3" t="str">
        <f t="shared" si="10"/>
        <v/>
      </c>
      <c r="J160" s="21"/>
      <c r="K160" s="3" t="str">
        <f t="shared" si="11"/>
        <v/>
      </c>
      <c r="O160" s="21"/>
      <c r="P160" s="3" t="str">
        <f t="shared" si="12"/>
        <v/>
      </c>
      <c r="T160" s="21"/>
      <c r="U160" s="3" t="str">
        <f t="shared" si="13"/>
        <v/>
      </c>
      <c r="AA160" s="9" t="str">
        <f>IF($W160+$X160+$Y160+$Z160&gt;0,VLOOKUP($G160,Item!$G:$H,2,FALSE),"")</f>
        <v/>
      </c>
      <c r="AB160" s="9" t="str">
        <f>IF($W160+$X160+$Y160+$Z160&gt;0,VLOOKUP($F160,Item!$A:$B,2,FALSE),"")</f>
        <v/>
      </c>
      <c r="AD160" s="3" t="str">
        <f>IF($AC160&gt;0,VLOOKUP($G160&amp;$L160&amp;$Q160&amp;$V160,Item!$G:$H,2,FALSE),"")</f>
        <v/>
      </c>
      <c r="AE160" s="3" t="str">
        <f>IF($AC160&gt;0,VLOOKUP(MAX($F160,$K160,$P160,$U160),Item!$D:$E,2,FALSE),"")</f>
        <v/>
      </c>
      <c r="AG160" s="3" t="str">
        <f>IF($AF160&gt;0,VLOOKUP($G160&amp;$L160&amp;$Q160&amp;$V160,Item!$G:$H,2,FALSE)," ")</f>
        <v xml:space="preserve"> </v>
      </c>
      <c r="AH160" s="3" t="str">
        <f>IF($AF160&gt;0,VLOOKUP(MAX($F160,$K160,$P160,$U160),Item!$D:$E,2,FALSE),"")</f>
        <v/>
      </c>
      <c r="AJ160" s="3" t="str">
        <f>IF(AI160&gt;0,VLOOKUP($G160&amp;$L160&amp;$Q160&amp;$V160,Item!$G:$H,2,FALSE),"")</f>
        <v/>
      </c>
      <c r="AK160" s="3" t="str">
        <f>IF($AI160&gt;0,VLOOKUP(MAX($F160,$K160,$P160,$U160),Item!$D:$E,2,FALSE),"")</f>
        <v/>
      </c>
      <c r="AP160" s="9" t="str">
        <f>IF($AL160+$AM160+$AN160+$AO160&gt;0,VLOOKUP($G160,Item!$G:$H,2,FALSE),"")</f>
        <v/>
      </c>
      <c r="AQ160" s="9" t="str">
        <f>IF($AL160+$AM160+$AN160+$AO160&gt;0,VLOOKUP($F160,Item!$A:$B,2,FALSE),"")</f>
        <v/>
      </c>
      <c r="AS160" s="3" t="str">
        <f>IF($AR160&gt;0,VLOOKUP($G160&amp;$L160&amp;$Q160&amp;$V160,Item!$G:$H,2,FALSE),"")</f>
        <v/>
      </c>
      <c r="AT160" s="3" t="str">
        <f>IF($AR160&gt;0,VLOOKUP(MAX($F160,$K160,$P160,$U160),Item!$D:$E,2,FALSE),"")</f>
        <v/>
      </c>
      <c r="AV160" s="3" t="str">
        <f>IF($AU160&gt;0,VLOOKUP($G160&amp;$L160&amp;$Q160&amp;$V160,Item!$G:$H,2,FALSE),"")</f>
        <v/>
      </c>
      <c r="AW160" s="3" t="str">
        <f>IF($AU160&gt;0,VLOOKUP(MAX($F160,$K160,$P160,$U160),Item!$D:$E,2,FALSE),"")</f>
        <v/>
      </c>
      <c r="AY160" s="3" t="str">
        <f>IF($AX160&gt;0,VLOOKUP($G160&amp;$L160&amp;$Q160&amp;$V160,Item!$G:$H,2,FALSE),"")</f>
        <v/>
      </c>
      <c r="AZ160" s="3" t="str">
        <f>IF($AX160&gt;0,VLOOKUP(MAX($F160,$K160,$P160,$U160),Item!$D:$E,2,FALSE),"")</f>
        <v/>
      </c>
    </row>
    <row r="161" spans="5:52">
      <c r="E161" s="21"/>
      <c r="F161" s="3" t="str">
        <f t="shared" si="10"/>
        <v/>
      </c>
      <c r="J161" s="21"/>
      <c r="K161" s="3" t="str">
        <f t="shared" si="11"/>
        <v/>
      </c>
      <c r="O161" s="21"/>
      <c r="P161" s="3" t="str">
        <f t="shared" si="12"/>
        <v/>
      </c>
      <c r="T161" s="21"/>
      <c r="U161" s="3" t="str">
        <f t="shared" si="13"/>
        <v/>
      </c>
      <c r="AA161" s="9" t="str">
        <f>IF($W161+$X161+$Y161+$Z161&gt;0,VLOOKUP($G161,Item!$G:$H,2,FALSE),"")</f>
        <v/>
      </c>
      <c r="AB161" s="9" t="str">
        <f>IF($W161+$X161+$Y161+$Z161&gt;0,VLOOKUP($F161,Item!$A:$B,2,FALSE),"")</f>
        <v/>
      </c>
      <c r="AD161" s="3" t="str">
        <f>IF($AC161&gt;0,VLOOKUP($G161&amp;$L161&amp;$Q161&amp;$V161,Item!$G:$H,2,FALSE),"")</f>
        <v/>
      </c>
      <c r="AE161" s="3" t="str">
        <f>IF($AC161&gt;0,VLOOKUP(MAX($F161,$K161,$P161,$U161),Item!$D:$E,2,FALSE),"")</f>
        <v/>
      </c>
      <c r="AG161" s="3" t="str">
        <f>IF($AF161&gt;0,VLOOKUP($G161&amp;$L161&amp;$Q161&amp;$V161,Item!$G:$H,2,FALSE)," ")</f>
        <v xml:space="preserve"> </v>
      </c>
      <c r="AH161" s="3" t="str">
        <f>IF($AF161&gt;0,VLOOKUP(MAX($F161,$K161,$P161,$U161),Item!$D:$E,2,FALSE),"")</f>
        <v/>
      </c>
      <c r="AJ161" s="3" t="str">
        <f>IF(AI161&gt;0,VLOOKUP($G161&amp;$L161&amp;$Q161&amp;$V161,Item!$G:$H,2,FALSE),"")</f>
        <v/>
      </c>
      <c r="AK161" s="3" t="str">
        <f>IF($AI161&gt;0,VLOOKUP(MAX($F161,$K161,$P161,$U161),Item!$D:$E,2,FALSE),"")</f>
        <v/>
      </c>
      <c r="AP161" s="9" t="str">
        <f>IF($AL161+$AM161+$AN161+$AO161&gt;0,VLOOKUP($G161,Item!$G:$H,2,FALSE),"")</f>
        <v/>
      </c>
      <c r="AQ161" s="9" t="str">
        <f>IF($AL161+$AM161+$AN161+$AO161&gt;0,VLOOKUP($F161,Item!$A:$B,2,FALSE),"")</f>
        <v/>
      </c>
      <c r="AS161" s="3" t="str">
        <f>IF($AR161&gt;0,VLOOKUP($G161&amp;$L161&amp;$Q161&amp;$V161,Item!$G:$H,2,FALSE),"")</f>
        <v/>
      </c>
      <c r="AT161" s="3" t="str">
        <f>IF($AR161&gt;0,VLOOKUP(MAX($F161,$K161,$P161,$U161),Item!$D:$E,2,FALSE),"")</f>
        <v/>
      </c>
      <c r="AV161" s="3" t="str">
        <f>IF($AU161&gt;0,VLOOKUP($G161&amp;$L161&amp;$Q161&amp;$V161,Item!$G:$H,2,FALSE),"")</f>
        <v/>
      </c>
      <c r="AW161" s="3" t="str">
        <f>IF($AU161&gt;0,VLOOKUP(MAX($F161,$K161,$P161,$U161),Item!$D:$E,2,FALSE),"")</f>
        <v/>
      </c>
      <c r="AY161" s="3" t="str">
        <f>IF($AX161&gt;0,VLOOKUP($G161&amp;$L161&amp;$Q161&amp;$V161,Item!$G:$H,2,FALSE),"")</f>
        <v/>
      </c>
      <c r="AZ161" s="3" t="str">
        <f>IF($AX161&gt;0,VLOOKUP(MAX($F161,$K161,$P161,$U161),Item!$D:$E,2,FALSE),"")</f>
        <v/>
      </c>
    </row>
    <row r="162" spans="5:52">
      <c r="E162" s="21"/>
      <c r="F162" s="3" t="str">
        <f t="shared" si="10"/>
        <v/>
      </c>
      <c r="J162" s="21"/>
      <c r="K162" s="3" t="str">
        <f t="shared" si="11"/>
        <v/>
      </c>
      <c r="O162" s="21"/>
      <c r="P162" s="3" t="str">
        <f t="shared" si="12"/>
        <v/>
      </c>
      <c r="T162" s="21"/>
      <c r="U162" s="3" t="str">
        <f t="shared" si="13"/>
        <v/>
      </c>
      <c r="AA162" s="9" t="str">
        <f>IF($W162+$X162+$Y162+$Z162&gt;0,VLOOKUP($G162,Item!$G:$H,2,FALSE),"")</f>
        <v/>
      </c>
      <c r="AB162" s="9" t="str">
        <f>IF($W162+$X162+$Y162+$Z162&gt;0,VLOOKUP($F162,Item!$A:$B,2,FALSE),"")</f>
        <v/>
      </c>
      <c r="AD162" s="3" t="str">
        <f>IF($AC162&gt;0,VLOOKUP($G162&amp;$L162&amp;$Q162&amp;$V162,Item!$G:$H,2,FALSE),"")</f>
        <v/>
      </c>
      <c r="AE162" s="3" t="str">
        <f>IF($AC162&gt;0,VLOOKUP(MAX($F162,$K162,$P162,$U162),Item!$D:$E,2,FALSE),"")</f>
        <v/>
      </c>
      <c r="AG162" s="3" t="str">
        <f>IF($AF162&gt;0,VLOOKUP($G162&amp;$L162&amp;$Q162&amp;$V162,Item!$G:$H,2,FALSE)," ")</f>
        <v xml:space="preserve"> </v>
      </c>
      <c r="AH162" s="3" t="str">
        <f>IF($AF162&gt;0,VLOOKUP(MAX($F162,$K162,$P162,$U162),Item!$D:$E,2,FALSE),"")</f>
        <v/>
      </c>
      <c r="AJ162" s="3" t="str">
        <f>IF(AI162&gt;0,VLOOKUP($G162&amp;$L162&amp;$Q162&amp;$V162,Item!$G:$H,2,FALSE),"")</f>
        <v/>
      </c>
      <c r="AK162" s="3" t="str">
        <f>IF($AI162&gt;0,VLOOKUP(MAX($F162,$K162,$P162,$U162),Item!$D:$E,2,FALSE),"")</f>
        <v/>
      </c>
      <c r="AP162" s="9" t="str">
        <f>IF($AL162+$AM162+$AN162+$AO162&gt;0,VLOOKUP($G162,Item!$G:$H,2,FALSE),"")</f>
        <v/>
      </c>
      <c r="AQ162" s="9" t="str">
        <f>IF($AL162+$AM162+$AN162+$AO162&gt;0,VLOOKUP($F162,Item!$A:$B,2,FALSE),"")</f>
        <v/>
      </c>
      <c r="AS162" s="3" t="str">
        <f>IF($AR162&gt;0,VLOOKUP($G162&amp;$L162&amp;$Q162&amp;$V162,Item!$G:$H,2,FALSE),"")</f>
        <v/>
      </c>
      <c r="AT162" s="3" t="str">
        <f>IF($AR162&gt;0,VLOOKUP(MAX($F162,$K162,$P162,$U162),Item!$D:$E,2,FALSE),"")</f>
        <v/>
      </c>
      <c r="AV162" s="3" t="str">
        <f>IF($AU162&gt;0,VLOOKUP($G162&amp;$L162&amp;$Q162&amp;$V162,Item!$G:$H,2,FALSE),"")</f>
        <v/>
      </c>
      <c r="AW162" s="3" t="str">
        <f>IF($AU162&gt;0,VLOOKUP(MAX($F162,$K162,$P162,$U162),Item!$D:$E,2,FALSE),"")</f>
        <v/>
      </c>
      <c r="AY162" s="3" t="str">
        <f>IF($AX162&gt;0,VLOOKUP($G162&amp;$L162&amp;$Q162&amp;$V162,Item!$G:$H,2,FALSE),"")</f>
        <v/>
      </c>
      <c r="AZ162" s="3" t="str">
        <f>IF($AX162&gt;0,VLOOKUP(MAX($F162,$K162,$P162,$U162),Item!$D:$E,2,FALSE),"")</f>
        <v/>
      </c>
    </row>
    <row r="163" spans="5:52">
      <c r="E163" s="21"/>
      <c r="F163" s="3" t="str">
        <f t="shared" si="10"/>
        <v/>
      </c>
      <c r="J163" s="21"/>
      <c r="K163" s="3" t="str">
        <f t="shared" si="11"/>
        <v/>
      </c>
      <c r="O163" s="21"/>
      <c r="P163" s="3" t="str">
        <f t="shared" si="12"/>
        <v/>
      </c>
      <c r="T163" s="21"/>
      <c r="U163" s="3" t="str">
        <f t="shared" si="13"/>
        <v/>
      </c>
      <c r="AA163" s="9" t="str">
        <f>IF($W163+$X163+$Y163+$Z163&gt;0,VLOOKUP($G163,Item!$G:$H,2,FALSE),"")</f>
        <v/>
      </c>
      <c r="AB163" s="9" t="str">
        <f>IF($W163+$X163+$Y163+$Z163&gt;0,VLOOKUP($F163,Item!$A:$B,2,FALSE),"")</f>
        <v/>
      </c>
      <c r="AD163" s="3" t="str">
        <f>IF($AC163&gt;0,VLOOKUP($G163&amp;$L163&amp;$Q163&amp;$V163,Item!$G:$H,2,FALSE),"")</f>
        <v/>
      </c>
      <c r="AE163" s="3" t="str">
        <f>IF($AC163&gt;0,VLOOKUP(MAX($F163,$K163,$P163,$U163),Item!$D:$E,2,FALSE),"")</f>
        <v/>
      </c>
      <c r="AG163" s="3" t="str">
        <f>IF($AF163&gt;0,VLOOKUP($G163&amp;$L163&amp;$Q163&amp;$V163,Item!$G:$H,2,FALSE)," ")</f>
        <v xml:space="preserve"> </v>
      </c>
      <c r="AH163" s="3" t="str">
        <f>IF($AF163&gt;0,VLOOKUP(MAX($F163,$K163,$P163,$U163),Item!$D:$E,2,FALSE),"")</f>
        <v/>
      </c>
      <c r="AJ163" s="3" t="str">
        <f>IF(AI163&gt;0,VLOOKUP($G163&amp;$L163&amp;$Q163&amp;$V163,Item!$G:$H,2,FALSE),"")</f>
        <v/>
      </c>
      <c r="AK163" s="3" t="str">
        <f>IF($AI163&gt;0,VLOOKUP(MAX($F163,$K163,$P163,$U163),Item!$D:$E,2,FALSE),"")</f>
        <v/>
      </c>
      <c r="AP163" s="9" t="str">
        <f>IF($AL163+$AM163+$AN163+$AO163&gt;0,VLOOKUP($G163,Item!$G:$H,2,FALSE),"")</f>
        <v/>
      </c>
      <c r="AQ163" s="9" t="str">
        <f>IF($AL163+$AM163+$AN163+$AO163&gt;0,VLOOKUP($F163,Item!$A:$B,2,FALSE),"")</f>
        <v/>
      </c>
      <c r="AS163" s="3" t="str">
        <f>IF($AR163&gt;0,VLOOKUP($G163&amp;$L163&amp;$Q163&amp;$V163,Item!$G:$H,2,FALSE),"")</f>
        <v/>
      </c>
      <c r="AT163" s="3" t="str">
        <f>IF($AR163&gt;0,VLOOKUP(MAX($F163,$K163,$P163,$U163),Item!$D:$E,2,FALSE),"")</f>
        <v/>
      </c>
      <c r="AV163" s="3" t="str">
        <f>IF($AU163&gt;0,VLOOKUP($G163&amp;$L163&amp;$Q163&amp;$V163,Item!$G:$H,2,FALSE),"")</f>
        <v/>
      </c>
      <c r="AW163" s="3" t="str">
        <f>IF($AU163&gt;0,VLOOKUP(MAX($F163,$K163,$P163,$U163),Item!$D:$E,2,FALSE),"")</f>
        <v/>
      </c>
      <c r="AY163" s="3" t="str">
        <f>IF($AX163&gt;0,VLOOKUP($G163&amp;$L163&amp;$Q163&amp;$V163,Item!$G:$H,2,FALSE),"")</f>
        <v/>
      </c>
      <c r="AZ163" s="3" t="str">
        <f>IF($AX163&gt;0,VLOOKUP(MAX($F163,$K163,$P163,$U163),Item!$D:$E,2,FALSE),"")</f>
        <v/>
      </c>
    </row>
    <row r="164" spans="5:52">
      <c r="E164" s="21"/>
      <c r="F164" s="3" t="str">
        <f t="shared" si="10"/>
        <v/>
      </c>
      <c r="J164" s="21"/>
      <c r="K164" s="3" t="str">
        <f t="shared" si="11"/>
        <v/>
      </c>
      <c r="O164" s="21"/>
      <c r="P164" s="3" t="str">
        <f t="shared" si="12"/>
        <v/>
      </c>
      <c r="T164" s="21"/>
      <c r="U164" s="3" t="str">
        <f t="shared" si="13"/>
        <v/>
      </c>
      <c r="AA164" s="9" t="str">
        <f>IF($W164+$X164+$Y164+$Z164&gt;0,VLOOKUP($G164,Item!$G:$H,2,FALSE),"")</f>
        <v/>
      </c>
      <c r="AB164" s="9" t="str">
        <f>IF($W164+$X164+$Y164+$Z164&gt;0,VLOOKUP($F164,Item!$A:$B,2,FALSE),"")</f>
        <v/>
      </c>
      <c r="AD164" s="3" t="str">
        <f>IF($AC164&gt;0,VLOOKUP($G164&amp;$L164&amp;$Q164&amp;$V164,Item!$G:$H,2,FALSE),"")</f>
        <v/>
      </c>
      <c r="AE164" s="3" t="str">
        <f>IF($AC164&gt;0,VLOOKUP(MAX($F164,$K164,$P164,$U164),Item!$D:$E,2,FALSE),"")</f>
        <v/>
      </c>
      <c r="AG164" s="3" t="str">
        <f>IF($AF164&gt;0,VLOOKUP($G164&amp;$L164&amp;$Q164&amp;$V164,Item!$G:$H,2,FALSE)," ")</f>
        <v xml:space="preserve"> </v>
      </c>
      <c r="AH164" s="3" t="str">
        <f>IF($AF164&gt;0,VLOOKUP(MAX($F164,$K164,$P164,$U164),Item!$D:$E,2,FALSE),"")</f>
        <v/>
      </c>
      <c r="AJ164" s="3" t="str">
        <f>IF(AI164&gt;0,VLOOKUP($G164&amp;$L164&amp;$Q164&amp;$V164,Item!$G:$H,2,FALSE),"")</f>
        <v/>
      </c>
      <c r="AK164" s="3" t="str">
        <f>IF($AI164&gt;0,VLOOKUP(MAX($F164,$K164,$P164,$U164),Item!$D:$E,2,FALSE),"")</f>
        <v/>
      </c>
      <c r="AP164" s="9" t="str">
        <f>IF($AL164+$AM164+$AN164+$AO164&gt;0,VLOOKUP($G164,Item!$G:$H,2,FALSE),"")</f>
        <v/>
      </c>
      <c r="AQ164" s="9" t="str">
        <f>IF($AL164+$AM164+$AN164+$AO164&gt;0,VLOOKUP($F164,Item!$A:$B,2,FALSE),"")</f>
        <v/>
      </c>
      <c r="AS164" s="3" t="str">
        <f>IF($AR164&gt;0,VLOOKUP($G164&amp;$L164&amp;$Q164&amp;$V164,Item!$G:$H,2,FALSE),"")</f>
        <v/>
      </c>
      <c r="AT164" s="3" t="str">
        <f>IF($AR164&gt;0,VLOOKUP(MAX($F164,$K164,$P164,$U164),Item!$D:$E,2,FALSE),"")</f>
        <v/>
      </c>
      <c r="AV164" s="3" t="str">
        <f>IF($AU164&gt;0,VLOOKUP($G164&amp;$L164&amp;$Q164&amp;$V164,Item!$G:$H,2,FALSE),"")</f>
        <v/>
      </c>
      <c r="AW164" s="3" t="str">
        <f>IF($AU164&gt;0,VLOOKUP(MAX($F164,$K164,$P164,$U164),Item!$D:$E,2,FALSE),"")</f>
        <v/>
      </c>
      <c r="AY164" s="3" t="str">
        <f>IF($AX164&gt;0,VLOOKUP($G164&amp;$L164&amp;$Q164&amp;$V164,Item!$G:$H,2,FALSE),"")</f>
        <v/>
      </c>
      <c r="AZ164" s="3" t="str">
        <f>IF($AX164&gt;0,VLOOKUP(MAX($F164,$K164,$P164,$U164),Item!$D:$E,2,FALSE),"")</f>
        <v/>
      </c>
    </row>
    <row r="165" spans="5:52">
      <c r="E165" s="21"/>
      <c r="F165" s="3" t="str">
        <f t="shared" si="10"/>
        <v/>
      </c>
      <c r="J165" s="21"/>
      <c r="K165" s="3" t="str">
        <f t="shared" si="11"/>
        <v/>
      </c>
      <c r="O165" s="21"/>
      <c r="P165" s="3" t="str">
        <f t="shared" si="12"/>
        <v/>
      </c>
      <c r="T165" s="21"/>
      <c r="U165" s="3" t="str">
        <f t="shared" si="13"/>
        <v/>
      </c>
      <c r="AA165" s="9" t="str">
        <f>IF($W165+$X165+$Y165+$Z165&gt;0,VLOOKUP($G165,Item!$G:$H,2,FALSE),"")</f>
        <v/>
      </c>
      <c r="AB165" s="9" t="str">
        <f>IF($W165+$X165+$Y165+$Z165&gt;0,VLOOKUP($F165,Item!$A:$B,2,FALSE),"")</f>
        <v/>
      </c>
      <c r="AD165" s="3" t="str">
        <f>IF($AC165&gt;0,VLOOKUP($G165&amp;$L165&amp;$Q165&amp;$V165,Item!$G:$H,2,FALSE),"")</f>
        <v/>
      </c>
      <c r="AE165" s="3" t="str">
        <f>IF($AC165&gt;0,VLOOKUP(MAX($F165,$K165,$P165,$U165),Item!$D:$E,2,FALSE),"")</f>
        <v/>
      </c>
      <c r="AG165" s="3" t="str">
        <f>IF($AF165&gt;0,VLOOKUP($G165&amp;$L165&amp;$Q165&amp;$V165,Item!$G:$H,2,FALSE)," ")</f>
        <v xml:space="preserve"> </v>
      </c>
      <c r="AH165" s="3" t="str">
        <f>IF($AF165&gt;0,VLOOKUP(MAX($F165,$K165,$P165,$U165),Item!$D:$E,2,FALSE),"")</f>
        <v/>
      </c>
      <c r="AJ165" s="3" t="str">
        <f>IF(AI165&gt;0,VLOOKUP($G165&amp;$L165&amp;$Q165&amp;$V165,Item!$G:$H,2,FALSE),"")</f>
        <v/>
      </c>
      <c r="AK165" s="3" t="str">
        <f>IF($AI165&gt;0,VLOOKUP(MAX($F165,$K165,$P165,$U165),Item!$D:$E,2,FALSE),"")</f>
        <v/>
      </c>
      <c r="AP165" s="9" t="str">
        <f>IF($AL165+$AM165+$AN165+$AO165&gt;0,VLOOKUP($G165,Item!$G:$H,2,FALSE),"")</f>
        <v/>
      </c>
      <c r="AQ165" s="9" t="str">
        <f>IF($AL165+$AM165+$AN165+$AO165&gt;0,VLOOKUP($F165,Item!$A:$B,2,FALSE),"")</f>
        <v/>
      </c>
      <c r="AS165" s="3" t="str">
        <f>IF($AR165&gt;0,VLOOKUP($G165&amp;$L165&amp;$Q165&amp;$V165,Item!$G:$H,2,FALSE),"")</f>
        <v/>
      </c>
      <c r="AT165" s="3" t="str">
        <f>IF($AR165&gt;0,VLOOKUP(MAX($F165,$K165,$P165,$U165),Item!$D:$E,2,FALSE),"")</f>
        <v/>
      </c>
      <c r="AV165" s="3" t="str">
        <f>IF($AU165&gt;0,VLOOKUP($G165&amp;$L165&amp;$Q165&amp;$V165,Item!$G:$H,2,FALSE),"")</f>
        <v/>
      </c>
      <c r="AW165" s="3" t="str">
        <f>IF($AU165&gt;0,VLOOKUP(MAX($F165,$K165,$P165,$U165),Item!$D:$E,2,FALSE),"")</f>
        <v/>
      </c>
      <c r="AY165" s="3" t="str">
        <f>IF($AX165&gt;0,VLOOKUP($G165&amp;$L165&amp;$Q165&amp;$V165,Item!$G:$H,2,FALSE),"")</f>
        <v/>
      </c>
      <c r="AZ165" s="3" t="str">
        <f>IF($AX165&gt;0,VLOOKUP(MAX($F165,$K165,$P165,$U165),Item!$D:$E,2,FALSE),"")</f>
        <v/>
      </c>
    </row>
    <row r="166" spans="5:52">
      <c r="E166" s="21"/>
      <c r="F166" s="3" t="str">
        <f t="shared" si="10"/>
        <v/>
      </c>
      <c r="J166" s="21"/>
      <c r="K166" s="3" t="str">
        <f t="shared" si="11"/>
        <v/>
      </c>
      <c r="O166" s="21"/>
      <c r="P166" s="3" t="str">
        <f t="shared" si="12"/>
        <v/>
      </c>
      <c r="T166" s="21"/>
      <c r="U166" s="3" t="str">
        <f t="shared" si="13"/>
        <v/>
      </c>
      <c r="AA166" s="9" t="str">
        <f>IF($W166+$X166+$Y166+$Z166&gt;0,VLOOKUP($G166,Item!$G:$H,2,FALSE),"")</f>
        <v/>
      </c>
      <c r="AB166" s="9" t="str">
        <f>IF($W166+$X166+$Y166+$Z166&gt;0,VLOOKUP($F166,Item!$A:$B,2,FALSE),"")</f>
        <v/>
      </c>
      <c r="AD166" s="3" t="str">
        <f>IF($AC166&gt;0,VLOOKUP($G166&amp;$L166&amp;$Q166&amp;$V166,Item!$G:$H,2,FALSE),"")</f>
        <v/>
      </c>
      <c r="AE166" s="3" t="str">
        <f>IF($AC166&gt;0,VLOOKUP(MAX($F166,$K166,$P166,$U166),Item!$D:$E,2,FALSE),"")</f>
        <v/>
      </c>
      <c r="AG166" s="3" t="str">
        <f>IF($AF166&gt;0,VLOOKUP($G166&amp;$L166&amp;$Q166&amp;$V166,Item!$G:$H,2,FALSE)," ")</f>
        <v xml:space="preserve"> </v>
      </c>
      <c r="AH166" s="3" t="str">
        <f>IF($AF166&gt;0,VLOOKUP(MAX($F166,$K166,$P166,$U166),Item!$D:$E,2,FALSE),"")</f>
        <v/>
      </c>
      <c r="AJ166" s="3" t="str">
        <f>IF(AI166&gt;0,VLOOKUP($G166&amp;$L166&amp;$Q166&amp;$V166,Item!$G:$H,2,FALSE),"")</f>
        <v/>
      </c>
      <c r="AK166" s="3" t="str">
        <f>IF($AI166&gt;0,VLOOKUP(MAX($F166,$K166,$P166,$U166),Item!$D:$E,2,FALSE),"")</f>
        <v/>
      </c>
      <c r="AP166" s="9" t="str">
        <f>IF($AL166+$AM166+$AN166+$AO166&gt;0,VLOOKUP($G166,Item!$G:$H,2,FALSE),"")</f>
        <v/>
      </c>
      <c r="AQ166" s="9" t="str">
        <f>IF($AL166+$AM166+$AN166+$AO166&gt;0,VLOOKUP($F166,Item!$A:$B,2,FALSE),"")</f>
        <v/>
      </c>
      <c r="AS166" s="3" t="str">
        <f>IF($AR166&gt;0,VLOOKUP($G166&amp;$L166&amp;$Q166&amp;$V166,Item!$G:$H,2,FALSE),"")</f>
        <v/>
      </c>
      <c r="AT166" s="3" t="str">
        <f>IF($AR166&gt;0,VLOOKUP(MAX($F166,$K166,$P166,$U166),Item!$D:$E,2,FALSE),"")</f>
        <v/>
      </c>
      <c r="AV166" s="3" t="str">
        <f>IF($AU166&gt;0,VLOOKUP($G166&amp;$L166&amp;$Q166&amp;$V166,Item!$G:$H,2,FALSE),"")</f>
        <v/>
      </c>
      <c r="AW166" s="3" t="str">
        <f>IF($AU166&gt;0,VLOOKUP(MAX($F166,$K166,$P166,$U166),Item!$D:$E,2,FALSE),"")</f>
        <v/>
      </c>
      <c r="AY166" s="3" t="str">
        <f>IF($AX166&gt;0,VLOOKUP($G166&amp;$L166&amp;$Q166&amp;$V166,Item!$G:$H,2,FALSE),"")</f>
        <v/>
      </c>
      <c r="AZ166" s="3" t="str">
        <f>IF($AX166&gt;0,VLOOKUP(MAX($F166,$K166,$P166,$U166),Item!$D:$E,2,FALSE),"")</f>
        <v/>
      </c>
    </row>
    <row r="167" spans="5:52">
      <c r="E167" s="21"/>
      <c r="F167" s="3" t="str">
        <f t="shared" si="10"/>
        <v/>
      </c>
      <c r="J167" s="21"/>
      <c r="K167" s="3" t="str">
        <f t="shared" si="11"/>
        <v/>
      </c>
      <c r="O167" s="21"/>
      <c r="P167" s="3" t="str">
        <f t="shared" si="12"/>
        <v/>
      </c>
      <c r="T167" s="21"/>
      <c r="U167" s="3" t="str">
        <f t="shared" si="13"/>
        <v/>
      </c>
      <c r="AA167" s="9" t="str">
        <f>IF($W167+$X167+$Y167+$Z167&gt;0,VLOOKUP($G167,Item!$G:$H,2,FALSE),"")</f>
        <v/>
      </c>
      <c r="AB167" s="9" t="str">
        <f>IF($W167+$X167+$Y167+$Z167&gt;0,VLOOKUP($F167,Item!$A:$B,2,FALSE),"")</f>
        <v/>
      </c>
      <c r="AD167" s="3" t="str">
        <f>IF($AC167&gt;0,VLOOKUP($G167&amp;$L167&amp;$Q167&amp;$V167,Item!$G:$H,2,FALSE),"")</f>
        <v/>
      </c>
      <c r="AE167" s="3" t="str">
        <f>IF($AC167&gt;0,VLOOKUP(MAX($F167,$K167,$P167,$U167),Item!$D:$E,2,FALSE),"")</f>
        <v/>
      </c>
      <c r="AG167" s="3" t="str">
        <f>IF($AF167&gt;0,VLOOKUP($G167&amp;$L167&amp;$Q167&amp;$V167,Item!$G:$H,2,FALSE)," ")</f>
        <v xml:space="preserve"> </v>
      </c>
      <c r="AH167" s="3" t="str">
        <f>IF($AF167&gt;0,VLOOKUP(MAX($F167,$K167,$P167,$U167),Item!$D:$E,2,FALSE),"")</f>
        <v/>
      </c>
      <c r="AJ167" s="3" t="str">
        <f>IF(AI167&gt;0,VLOOKUP($G167&amp;$L167&amp;$Q167&amp;$V167,Item!$G:$H,2,FALSE),"")</f>
        <v/>
      </c>
      <c r="AK167" s="3" t="str">
        <f>IF($AI167&gt;0,VLOOKUP(MAX($F167,$K167,$P167,$U167),Item!$D:$E,2,FALSE),"")</f>
        <v/>
      </c>
      <c r="AP167" s="9" t="str">
        <f>IF($AL167+$AM167+$AN167+$AO167&gt;0,VLOOKUP($G167,Item!$G:$H,2,FALSE),"")</f>
        <v/>
      </c>
      <c r="AQ167" s="9" t="str">
        <f>IF($AL167+$AM167+$AN167+$AO167&gt;0,VLOOKUP($F167,Item!$A:$B,2,FALSE),"")</f>
        <v/>
      </c>
      <c r="AS167" s="3" t="str">
        <f>IF($AR167&gt;0,VLOOKUP($G167&amp;$L167&amp;$Q167&amp;$V167,Item!$G:$H,2,FALSE),"")</f>
        <v/>
      </c>
      <c r="AT167" s="3" t="str">
        <f>IF($AR167&gt;0,VLOOKUP(MAX($F167,$K167,$P167,$U167),Item!$D:$E,2,FALSE),"")</f>
        <v/>
      </c>
      <c r="AV167" s="3" t="str">
        <f>IF($AU167&gt;0,VLOOKUP($G167&amp;$L167&amp;$Q167&amp;$V167,Item!$G:$H,2,FALSE),"")</f>
        <v/>
      </c>
      <c r="AW167" s="3" t="str">
        <f>IF($AU167&gt;0,VLOOKUP(MAX($F167,$K167,$P167,$U167),Item!$D:$E,2,FALSE),"")</f>
        <v/>
      </c>
      <c r="AY167" s="3" t="str">
        <f>IF($AX167&gt;0,VLOOKUP($G167&amp;$L167&amp;$Q167&amp;$V167,Item!$G:$H,2,FALSE),"")</f>
        <v/>
      </c>
      <c r="AZ167" s="3" t="str">
        <f>IF($AX167&gt;0,VLOOKUP(MAX($F167,$K167,$P167,$U167),Item!$D:$E,2,FALSE),"")</f>
        <v/>
      </c>
    </row>
    <row r="168" spans="5:52">
      <c r="E168" s="21"/>
      <c r="F168" s="3" t="str">
        <f t="shared" si="10"/>
        <v/>
      </c>
      <c r="J168" s="21"/>
      <c r="K168" s="3" t="str">
        <f t="shared" si="11"/>
        <v/>
      </c>
      <c r="P168" s="3" t="str">
        <f t="shared" si="12"/>
        <v/>
      </c>
      <c r="T168" s="21"/>
      <c r="U168" s="3" t="str">
        <f t="shared" si="13"/>
        <v/>
      </c>
      <c r="AA168" s="9" t="str">
        <f>IF($W168+$X168+$Y168+$Z168&gt;0,VLOOKUP($G168,Item!$G:$H,2,FALSE),"")</f>
        <v/>
      </c>
      <c r="AB168" s="9" t="str">
        <f>IF($W168+$X168+$Y168+$Z168&gt;0,VLOOKUP($F168,Item!$A:$B,2,FALSE),"")</f>
        <v/>
      </c>
      <c r="AD168" s="3" t="str">
        <f>IF($AC168&gt;0,VLOOKUP($G168&amp;$L168&amp;$Q168&amp;$V168,Item!$G:$H,2,FALSE),"")</f>
        <v/>
      </c>
      <c r="AE168" s="3" t="str">
        <f>IF($AC168&gt;0,VLOOKUP(MAX($F168,$K168,$P168,$U168),Item!$D:$E,2,FALSE),"")</f>
        <v/>
      </c>
      <c r="AG168" s="3" t="str">
        <f>IF($AF168&gt;0,VLOOKUP($G168&amp;$L168&amp;$Q168&amp;$V168,Item!$G:$H,2,FALSE)," ")</f>
        <v xml:space="preserve"> </v>
      </c>
      <c r="AH168" s="3" t="str">
        <f>IF($AF168&gt;0,VLOOKUP(MAX($F168,$K168,$P168,$U168),Item!$D:$E,2,FALSE),"")</f>
        <v/>
      </c>
      <c r="AJ168" s="3" t="str">
        <f>IF(AI168&gt;0,VLOOKUP($G168&amp;$L168&amp;$Q168&amp;$V168,Item!$G:$H,2,FALSE),"")</f>
        <v/>
      </c>
      <c r="AK168" s="3" t="str">
        <f>IF($AI168&gt;0,VLOOKUP(MAX($F168,$K168,$P168,$U168),Item!$D:$E,2,FALSE),"")</f>
        <v/>
      </c>
      <c r="AP168" s="9" t="str">
        <f>IF($AL168+$AM168+$AN168+$AO168&gt;0,VLOOKUP($G168,Item!$G:$H,2,FALSE),"")</f>
        <v/>
      </c>
      <c r="AQ168" s="9" t="str">
        <f>IF($AL168+$AM168+$AN168+$AO168&gt;0,VLOOKUP($F168,Item!$A:$B,2,FALSE),"")</f>
        <v/>
      </c>
      <c r="AS168" s="3" t="str">
        <f>IF($AR168&gt;0,VLOOKUP($G168&amp;$L168&amp;$Q168&amp;$V168,Item!$G:$H,2,FALSE),"")</f>
        <v/>
      </c>
      <c r="AT168" s="3" t="str">
        <f>IF($AR168&gt;0,VLOOKUP(MAX($F168,$K168,$P168,$U168),Item!$D:$E,2,FALSE),"")</f>
        <v/>
      </c>
      <c r="AV168" s="3" t="str">
        <f>IF($AU168&gt;0,VLOOKUP($G168&amp;$L168&amp;$Q168&amp;$V168,Item!$G:$H,2,FALSE),"")</f>
        <v/>
      </c>
      <c r="AW168" s="3" t="str">
        <f>IF($AU168&gt;0,VLOOKUP(MAX($F168,$K168,$P168,$U168),Item!$D:$E,2,FALSE),"")</f>
        <v/>
      </c>
      <c r="AY168" s="3" t="str">
        <f>IF($AX168&gt;0,VLOOKUP($G168&amp;$L168&amp;$Q168&amp;$V168,Item!$G:$H,2,FALSE),"")</f>
        <v/>
      </c>
      <c r="AZ168" s="3" t="str">
        <f>IF($AX168&gt;0,VLOOKUP(MAX($F168,$K168,$P168,$U168),Item!$D:$E,2,FALSE),"")</f>
        <v/>
      </c>
    </row>
    <row r="169" spans="5:52">
      <c r="E169" s="21"/>
      <c r="F169" s="3" t="str">
        <f t="shared" si="10"/>
        <v/>
      </c>
      <c r="J169" s="21"/>
      <c r="K169" s="3" t="str">
        <f t="shared" si="11"/>
        <v/>
      </c>
      <c r="P169" s="3" t="str">
        <f t="shared" si="12"/>
        <v/>
      </c>
      <c r="T169" s="21"/>
      <c r="U169" s="3" t="str">
        <f t="shared" si="13"/>
        <v/>
      </c>
      <c r="AA169" s="9" t="str">
        <f>IF($W169+$X169+$Y169+$Z169&gt;0,VLOOKUP($G169,Item!$G:$H,2,FALSE),"")</f>
        <v/>
      </c>
      <c r="AB169" s="9" t="str">
        <f>IF($W169+$X169+$Y169+$Z169&gt;0,VLOOKUP($F169,Item!$A:$B,2,FALSE),"")</f>
        <v/>
      </c>
      <c r="AD169" s="3" t="str">
        <f>IF($AC169&gt;0,VLOOKUP($G169&amp;$L169&amp;$Q169&amp;$V169,Item!$G:$H,2,FALSE),"")</f>
        <v/>
      </c>
      <c r="AE169" s="3" t="str">
        <f>IF($AC169&gt;0,VLOOKUP(MAX($F169,$K169,$P169,$U169),Item!$D:$E,2,FALSE),"")</f>
        <v/>
      </c>
      <c r="AG169" s="3" t="str">
        <f>IF($AF169&gt;0,VLOOKUP($G169&amp;$L169&amp;$Q169&amp;$V169,Item!$G:$H,2,FALSE)," ")</f>
        <v xml:space="preserve"> </v>
      </c>
      <c r="AH169" s="3" t="str">
        <f>IF($AF169&gt;0,VLOOKUP(MAX($F169,$K169,$P169,$U169),Item!$D:$E,2,FALSE),"")</f>
        <v/>
      </c>
      <c r="AJ169" s="3" t="str">
        <f>IF(AI169&gt;0,VLOOKUP($G169&amp;$L169&amp;$Q169&amp;$V169,Item!$G:$H,2,FALSE),"")</f>
        <v/>
      </c>
      <c r="AK169" s="3" t="str">
        <f>IF($AI169&gt;0,VLOOKUP(MAX($F169,$K169,$P169,$U169),Item!$D:$E,2,FALSE),"")</f>
        <v/>
      </c>
      <c r="AP169" s="9" t="str">
        <f>IF($AL169+$AM169+$AN169+$AO169&gt;0,VLOOKUP($G169,Item!$G:$H,2,FALSE),"")</f>
        <v/>
      </c>
      <c r="AQ169" s="9" t="str">
        <f>IF($AL169+$AM169+$AN169+$AO169&gt;0,VLOOKUP($F169,Item!$A:$B,2,FALSE),"")</f>
        <v/>
      </c>
      <c r="AS169" s="3" t="str">
        <f>IF($AR169&gt;0,VLOOKUP($G169&amp;$L169&amp;$Q169&amp;$V169,Item!$G:$H,2,FALSE),"")</f>
        <v/>
      </c>
      <c r="AT169" s="3" t="str">
        <f>IF($AR169&gt;0,VLOOKUP(MAX($F169,$K169,$P169,$U169),Item!$D:$E,2,FALSE),"")</f>
        <v/>
      </c>
      <c r="AV169" s="3" t="str">
        <f>IF($AU169&gt;0,VLOOKUP($G169&amp;$L169&amp;$Q169&amp;$V169,Item!$G:$H,2,FALSE),"")</f>
        <v/>
      </c>
      <c r="AW169" s="3" t="str">
        <f>IF($AU169&gt;0,VLOOKUP(MAX($F169,$K169,$P169,$U169),Item!$D:$E,2,FALSE),"")</f>
        <v/>
      </c>
      <c r="AY169" s="3" t="str">
        <f>IF($AX169&gt;0,VLOOKUP($G169&amp;$L169&amp;$Q169&amp;$V169,Item!$G:$H,2,FALSE),"")</f>
        <v/>
      </c>
      <c r="AZ169" s="3" t="str">
        <f>IF($AX169&gt;0,VLOOKUP(MAX($F169,$K169,$P169,$U169),Item!$D:$E,2,FALSE),"")</f>
        <v/>
      </c>
    </row>
    <row r="170" spans="5:52">
      <c r="F170" s="3" t="str">
        <f t="shared" si="10"/>
        <v/>
      </c>
      <c r="K170" s="3" t="str">
        <f t="shared" si="11"/>
        <v/>
      </c>
      <c r="P170" s="3" t="str">
        <f t="shared" si="12"/>
        <v/>
      </c>
      <c r="U170" s="3" t="str">
        <f t="shared" si="13"/>
        <v/>
      </c>
      <c r="AA170" s="9" t="str">
        <f>IF($W170+$X170+$Y170+$Z170&gt;0,VLOOKUP($G170,Item!$G:$H,2,FALSE),"")</f>
        <v/>
      </c>
      <c r="AB170" s="9" t="str">
        <f>IF($W170+$X170+$Y170+$Z170&gt;0,VLOOKUP($F170,Item!$A:$B,2,FALSE),"")</f>
        <v/>
      </c>
      <c r="AD170" s="3" t="str">
        <f>IF($AC170&gt;0,VLOOKUP($G170&amp;$L170&amp;$Q170&amp;$V170,Item!$G:$H,2,FALSE),"")</f>
        <v/>
      </c>
      <c r="AE170" s="3" t="str">
        <f>IF($AC170&gt;0,VLOOKUP(MAX($F170,$K170,$P170,$U170),Item!$D:$E,2,FALSE),"")</f>
        <v/>
      </c>
      <c r="AG170" s="3" t="str">
        <f>IF($AF170&gt;0,VLOOKUP($G170&amp;$L170&amp;$Q170&amp;$V170,Item!$G:$H,2,FALSE)," ")</f>
        <v xml:space="preserve"> </v>
      </c>
      <c r="AH170" s="3" t="str">
        <f>IF($AF170&gt;0,VLOOKUP(MAX($F170,$K170,$P170,$U170),Item!$D:$E,2,FALSE),"")</f>
        <v/>
      </c>
      <c r="AJ170" s="3" t="str">
        <f>IF(AI170&gt;0,VLOOKUP($G170&amp;$L170&amp;$Q170&amp;$V170,Item!$G:$H,2,FALSE),"")</f>
        <v/>
      </c>
      <c r="AK170" s="3" t="str">
        <f>IF($AI170&gt;0,VLOOKUP(MAX($F170,$K170,$P170,$U170),Item!$D:$E,2,FALSE),"")</f>
        <v/>
      </c>
      <c r="AP170" s="9" t="str">
        <f>IF($AL170+$AM170+$AN170+$AO170&gt;0,VLOOKUP($G170,Item!$G:$H,2,FALSE),"")</f>
        <v/>
      </c>
      <c r="AQ170" s="9" t="str">
        <f>IF($AL170+$AM170+$AN170+$AO170&gt;0,VLOOKUP($F170,Item!$A:$B,2,FALSE),"")</f>
        <v/>
      </c>
      <c r="AS170" s="3" t="str">
        <f>IF($AR170&gt;0,VLOOKUP($G170&amp;$L170&amp;$Q170&amp;$V170,Item!$G:$H,2,FALSE),"")</f>
        <v/>
      </c>
      <c r="AT170" s="3" t="str">
        <f>IF($AR170&gt;0,VLOOKUP(MAX($F170,$K170,$P170,$U170),Item!$D:$E,2,FALSE),"")</f>
        <v/>
      </c>
      <c r="AV170" s="3" t="str">
        <f>IF($AU170&gt;0,VLOOKUP($G170&amp;$L170&amp;$Q170&amp;$V170,Item!$G:$H,2,FALSE),"")</f>
        <v/>
      </c>
      <c r="AW170" s="3" t="str">
        <f>IF($AU170&gt;0,VLOOKUP(MAX($F170,$K170,$P170,$U170),Item!$D:$E,2,FALSE),"")</f>
        <v/>
      </c>
      <c r="AY170" s="3" t="str">
        <f>IF($AX170&gt;0,VLOOKUP($G170&amp;$L170&amp;$Q170&amp;$V170,Item!$G:$H,2,FALSE),"")</f>
        <v/>
      </c>
      <c r="AZ170" s="3" t="str">
        <f>IF($AX170&gt;0,VLOOKUP(MAX($F170,$K170,$P170,$U170),Item!$D:$E,2,FALSE),"")</f>
        <v/>
      </c>
    </row>
    <row r="171" spans="5:52">
      <c r="K171" s="3" t="str">
        <f t="shared" ref="K171" si="14">IF(J171="","",DATEDIF(J171,"2024/3/29","Y"))</f>
        <v/>
      </c>
      <c r="P171" s="3" t="str">
        <f t="shared" ref="P171" si="15">IF(O171="","",DATEDIF(O171,"2024/2/4","Y"))</f>
        <v/>
      </c>
      <c r="U171" s="3" t="str">
        <f t="shared" ref="U171" si="16">IF(T171="","",DATEDIF(T171,"2024/2/4","Y"))</f>
        <v/>
      </c>
      <c r="AA171" s="9" t="str">
        <f>IF($W171+$X171+$Y171+$Z171&gt;0,VLOOKUP($G171,Item!$G:$H,2,FALSE),"")</f>
        <v/>
      </c>
      <c r="AB171" s="9" t="str">
        <f>IF($W171+$X171+$Y171+$Z171&gt;0,VLOOKUP($F171,Item!$A:$B,2,FALSE),"")</f>
        <v/>
      </c>
      <c r="AD171" s="3" t="str">
        <f>IF($AC171&gt;0,VLOOKUP($G171&amp;$L171&amp;$Q171&amp;$V171,Item!$G:$H,2,FALSE),"")</f>
        <v/>
      </c>
      <c r="AE171" s="3" t="str">
        <f>IF($AC171&gt;0,VLOOKUP(MAX($F171,$K171,$P171,$U171),Item!$D:$E,2,FALSE),"")</f>
        <v/>
      </c>
      <c r="AG171" s="3" t="str">
        <f>IF($AF171&gt;0,VLOOKUP($G171&amp;$L171&amp;$Q171&amp;$V171,Item!$G:$H,2,FALSE)," ")</f>
        <v xml:space="preserve"> </v>
      </c>
      <c r="AH171" s="3" t="str">
        <f>IF($AF171&gt;0,VLOOKUP(MAX($F171,$K171,$P171,$U171),Item!$D:$E,2,FALSE),"")</f>
        <v/>
      </c>
      <c r="AJ171" s="3" t="str">
        <f>IF(AI171&gt;0,VLOOKUP($G171&amp;$L171&amp;$Q171&amp;$V171,Item!$G:$H,2,FALSE),"")</f>
        <v/>
      </c>
      <c r="AK171" s="3" t="str">
        <f>IF($AI171&gt;0,VLOOKUP(MAX($F171,$K171,$P171,$U171),Item!$D:$E,2,FALSE),"")</f>
        <v/>
      </c>
      <c r="AP171" s="9" t="str">
        <f>IF($AL171+$AM171+$AN171+$AO171&gt;0,VLOOKUP($G171,Item!$G:$H,2,FALSE),"")</f>
        <v/>
      </c>
      <c r="AQ171" s="9" t="str">
        <f>IF($AL171+$AM171+$AN171+$AO171&gt;0,VLOOKUP($F171,Item!$A:$B,2,FALSE),"")</f>
        <v/>
      </c>
      <c r="AS171" s="3" t="str">
        <f>IF($AR171&gt;0,VLOOKUP($G171&amp;$L171&amp;$Q171&amp;$V171,Item!$G:$H,2,FALSE),"")</f>
        <v/>
      </c>
      <c r="AT171" s="3" t="str">
        <f>IF($AR171&gt;0,VLOOKUP(MAX($F171,$K171,$P171,$U171),Item!$D:$E,2,FALSE),"")</f>
        <v/>
      </c>
      <c r="AV171" s="3" t="str">
        <f>IF($AU171&gt;0,VLOOKUP($G171&amp;$L171&amp;$Q171&amp;$V171,Item!$G:$H,2,FALSE),"")</f>
        <v/>
      </c>
      <c r="AW171" s="3" t="str">
        <f>IF($AU171&gt;0,VLOOKUP(MAX($F171,$K171,$P171,$U171),Item!$D:$E,2,FALSE),"")</f>
        <v/>
      </c>
      <c r="AY171" s="3" t="str">
        <f>IF($AX171&gt;0,VLOOKUP($G171&amp;$L171&amp;$Q171&amp;$V171,Item!$G:$H,2,FALSE),"")</f>
        <v/>
      </c>
      <c r="AZ171" s="3" t="str">
        <f>IF($AX171&gt;0,VLOOKUP(MAX($F171,$K171,$P171,$U171),Item!$D:$E,2,FALSE),"")</f>
        <v/>
      </c>
    </row>
    <row r="172" spans="5:52">
      <c r="AA172" s="9" t="str">
        <f>IF($W172+$X172+$Y172+$Z172&gt;0,VLOOKUP($G172,Item!$G:$H,2,FALSE),"")</f>
        <v/>
      </c>
      <c r="AB172" s="9" t="str">
        <f>IF($W172+$X172+$Y172+$Z172&gt;0,VLOOKUP($F172,Item!$A:$B,2,FALSE),"")</f>
        <v/>
      </c>
      <c r="AD172" s="3" t="str">
        <f>IF($AC172&gt;0,VLOOKUP($G172&amp;$L172&amp;$Q172&amp;$V172,Item!$G:$H,2,FALSE),"")</f>
        <v/>
      </c>
      <c r="AE172" s="3" t="str">
        <f>IF($AC172&gt;0,VLOOKUP(MAX($F172,$K172,$P172,$U172),Item!$D:$E,2,FALSE),"")</f>
        <v/>
      </c>
      <c r="AG172" s="3" t="str">
        <f>IF($AF172&gt;0,VLOOKUP($G172&amp;$L172&amp;$Q172&amp;$V172,Item!$G:$H,2,FALSE)," ")</f>
        <v xml:space="preserve"> </v>
      </c>
      <c r="AH172" s="3" t="str">
        <f>IF($AF172&gt;0,VLOOKUP(MAX($F172,$K172,$P172,$U172),Item!$D:$E,2,FALSE),"")</f>
        <v/>
      </c>
      <c r="AJ172" s="3" t="str">
        <f>IF(AI172&gt;0,VLOOKUP($G172&amp;$L172&amp;$Q172&amp;$V172,Item!$G:$H,2,FALSE),"")</f>
        <v/>
      </c>
      <c r="AK172" s="3" t="str">
        <f>IF($AI172&gt;0,VLOOKUP(MAX($F172,$K172,$P172,$U172),Item!$D:$E,2,FALSE),"")</f>
        <v/>
      </c>
      <c r="AP172" s="9" t="str">
        <f>IF($AL172+$AM172+$AN172+$AO172&gt;0,VLOOKUP($G172,Item!$G:$H,2,FALSE),"")</f>
        <v/>
      </c>
      <c r="AQ172" s="9" t="str">
        <f>IF($AL172+$AM172+$AN172+$AO172&gt;0,VLOOKUP($F172,Item!$A:$B,2,FALSE),"")</f>
        <v/>
      </c>
      <c r="AS172" s="3" t="str">
        <f>IF($AR172&gt;0,VLOOKUP($G172&amp;$L172&amp;$Q172&amp;$V172,Item!$G:$H,2,FALSE),"")</f>
        <v/>
      </c>
      <c r="AT172" s="3" t="str">
        <f>IF($AR172&gt;0,VLOOKUP(MAX($F172,$K172,$P172,$U172),Item!$D:$E,2,FALSE),"")</f>
        <v/>
      </c>
      <c r="AV172" s="3" t="str">
        <f>IF($AU172&gt;0,VLOOKUP($G172&amp;$L172&amp;$Q172&amp;$V172,Item!$G:$H,2,FALSE),"")</f>
        <v/>
      </c>
      <c r="AW172" s="3" t="str">
        <f>IF($AU172&gt;0,VLOOKUP(MAX($F172,$K172,$P172,$U172),Item!$D:$E,2,FALSE),"")</f>
        <v/>
      </c>
      <c r="AY172" s="3" t="str">
        <f>IF($AX172&gt;0,VLOOKUP($G172&amp;$L172&amp;$Q172&amp;$V172,Item!$G:$H,2,FALSE),"")</f>
        <v/>
      </c>
      <c r="AZ172" s="3" t="str">
        <f>IF($AX172&gt;0,VLOOKUP(MAX($F172,$K172,$P172,$U172),Item!$D:$E,2,FALSE),"")</f>
        <v/>
      </c>
    </row>
    <row r="173" spans="5:52">
      <c r="AA173" s="9" t="str">
        <f>IF($W173+$X173+$Y173+$Z173&gt;0,VLOOKUP($G173,Item!$G:$H,2,FALSE),"")</f>
        <v/>
      </c>
      <c r="AB173" s="9" t="str">
        <f>IF($W173+$X173+$Y173+$Z173&gt;0,VLOOKUP($F173,Item!$A:$B,2,FALSE),"")</f>
        <v/>
      </c>
      <c r="AD173" s="3" t="str">
        <f>IF($AC173&gt;0,VLOOKUP($G173&amp;$L173&amp;$Q173&amp;$V173,Item!$G:$H,2,FALSE),"")</f>
        <v/>
      </c>
      <c r="AE173" s="3" t="str">
        <f>IF($AC173&gt;0,VLOOKUP(MAX($F173,$K173,$P173,$U173),Item!$D:$E,2,FALSE),"")</f>
        <v/>
      </c>
      <c r="AG173" s="3" t="str">
        <f>IF($AF173&gt;0,VLOOKUP($G173&amp;$L173&amp;$Q173&amp;$V173,Item!$G:$H,2,FALSE)," ")</f>
        <v xml:space="preserve"> </v>
      </c>
      <c r="AH173" s="3" t="str">
        <f>IF($AF173&gt;0,VLOOKUP(MAX($F173,$K173,$P173,$U173),Item!$D:$E,2,FALSE),"")</f>
        <v/>
      </c>
      <c r="AJ173" s="3" t="str">
        <f>IF(AI173&gt;0,VLOOKUP($G173&amp;$L173&amp;$Q173&amp;$V173,Item!$G:$H,2,FALSE),"")</f>
        <v/>
      </c>
      <c r="AK173" s="3" t="str">
        <f>IF($AI173&gt;0,VLOOKUP(MAX($F173,$K173,$P173,$U173),Item!$D:$E,2,FALSE),"")</f>
        <v/>
      </c>
      <c r="AP173" s="9" t="str">
        <f>IF($AL173+$AM173+$AN173+$AO173&gt;0,VLOOKUP($G173,Item!$G:$H,2,FALSE),"")</f>
        <v/>
      </c>
      <c r="AQ173" s="9" t="str">
        <f>IF($AL173+$AM173+$AN173+$AO173&gt;0,VLOOKUP($F173,Item!$A:$B,2,FALSE),"")</f>
        <v/>
      </c>
      <c r="AS173" s="3" t="str">
        <f>IF($AR173&gt;0,VLOOKUP($G173&amp;$L173&amp;$Q173&amp;$V173,Item!$G:$H,2,FALSE),"")</f>
        <v/>
      </c>
      <c r="AT173" s="3" t="str">
        <f>IF($AR173&gt;0,VLOOKUP(MAX($F173,$K173,$P173,$U173),Item!$D:$E,2,FALSE),"")</f>
        <v/>
      </c>
      <c r="AV173" s="3" t="str">
        <f>IF($AU173&gt;0,VLOOKUP($G173&amp;$L173&amp;$Q173&amp;$V173,Item!$G:$H,2,FALSE),"")</f>
        <v/>
      </c>
      <c r="AW173" s="3" t="str">
        <f>IF($AU173&gt;0,VLOOKUP(MAX($F173,$K173,$P173,$U173),Item!$D:$E,2,FALSE),"")</f>
        <v/>
      </c>
      <c r="AY173" s="3" t="str">
        <f>IF($AX173&gt;0,VLOOKUP($G173&amp;$L173&amp;$Q173&amp;$V173,Item!$G:$H,2,FALSE),"")</f>
        <v/>
      </c>
      <c r="AZ173" s="3" t="str">
        <f>IF($AX173&gt;0,VLOOKUP(MAX($F173,$K173,$P173,$U173),Item!$D:$E,2,FALSE),"")</f>
        <v/>
      </c>
    </row>
    <row r="174" spans="5:52">
      <c r="AA174" s="9" t="str">
        <f>IF($W174+$X174+$Y174+$Z174&gt;0,VLOOKUP($G174,Item!$G:$H,2,FALSE),"")</f>
        <v/>
      </c>
      <c r="AB174" s="9" t="str">
        <f>IF($W174+$X174+$Y174+$Z174&gt;0,VLOOKUP($F174,Item!$A:$B,2,FALSE),"")</f>
        <v/>
      </c>
      <c r="AD174" s="3" t="str">
        <f>IF($AC174&gt;0,VLOOKUP($G174&amp;$L174&amp;$Q174&amp;$V174,Item!$G:$H,2,FALSE),"")</f>
        <v/>
      </c>
      <c r="AE174" s="3" t="str">
        <f>IF($AC174&gt;0,VLOOKUP(MAX($F174,$K174,$P174,$U174),Item!$D:$E,2,FALSE),"")</f>
        <v/>
      </c>
      <c r="AG174" s="3" t="str">
        <f>IF($AF174&gt;0,VLOOKUP($G174&amp;$L174&amp;$Q174&amp;$V174,Item!$G:$H,2,FALSE)," ")</f>
        <v xml:space="preserve"> </v>
      </c>
      <c r="AH174" s="3" t="str">
        <f>IF($AF174&gt;0,VLOOKUP(MAX($F174,$K174,$P174,$U174),Item!$D:$E,2,FALSE),"")</f>
        <v/>
      </c>
      <c r="AJ174" s="3" t="str">
        <f>IF(AI174&gt;0,VLOOKUP($G174&amp;$L174&amp;$Q174&amp;$V174,Item!$G:$H,2,FALSE),"")</f>
        <v/>
      </c>
      <c r="AK174" s="3" t="str">
        <f>IF($AI174&gt;0,VLOOKUP(MAX($F174,$K174,$P174,$U174),Item!$D:$E,2,FALSE),"")</f>
        <v/>
      </c>
      <c r="AP174" s="9" t="str">
        <f>IF($AL174+$AM174+$AN174+$AO174&gt;0,VLOOKUP($G174,Item!$G:$H,2,FALSE),"")</f>
        <v/>
      </c>
      <c r="AQ174" s="9" t="str">
        <f>IF($AL174+$AM174+$AN174+$AO174&gt;0,VLOOKUP($F174,Item!$A:$B,2,FALSE),"")</f>
        <v/>
      </c>
      <c r="AS174" s="3" t="str">
        <f>IF($AR174&gt;0,VLOOKUP($G174&amp;$L174&amp;$Q174&amp;$V174,Item!$G:$H,2,FALSE),"")</f>
        <v/>
      </c>
      <c r="AT174" s="3" t="str">
        <f>IF($AR174&gt;0,VLOOKUP(MAX($F174,$K174,$P174,$U174),Item!$D:$E,2,FALSE),"")</f>
        <v/>
      </c>
      <c r="AV174" s="3" t="str">
        <f>IF($AU174&gt;0,VLOOKUP($G174&amp;$L174&amp;$Q174&amp;$V174,Item!$G:$H,2,FALSE),"")</f>
        <v/>
      </c>
      <c r="AW174" s="3" t="str">
        <f>IF($AU174&gt;0,VLOOKUP(MAX($F174,$K174,$P174,$U174),Item!$D:$E,2,FALSE),"")</f>
        <v/>
      </c>
      <c r="AY174" s="3" t="str">
        <f>IF($AX174&gt;0,VLOOKUP($G174&amp;$L174&amp;$Q174&amp;$V174,Item!$G:$H,2,FALSE),"")</f>
        <v/>
      </c>
      <c r="AZ174" s="3" t="str">
        <f>IF($AX174&gt;0,VLOOKUP(MAX($F174,$K174,$P174,$U174),Item!$D:$E,2,FALSE),"")</f>
        <v/>
      </c>
    </row>
    <row r="175" spans="5:52">
      <c r="AA175" s="9" t="str">
        <f>IF($W175+$X175+$Y175+$Z175&gt;0,VLOOKUP($G175,Item!$G:$H,2,FALSE),"")</f>
        <v/>
      </c>
      <c r="AB175" s="9" t="str">
        <f>IF($W175+$X175+$Y175+$Z175&gt;0,VLOOKUP($F175,Item!$A:$B,2,FALSE),"")</f>
        <v/>
      </c>
      <c r="AD175" s="3" t="str">
        <f>IF($AC175&gt;0,VLOOKUP($G175&amp;$L175&amp;$Q175&amp;$V175,Item!$G:$H,2,FALSE),"")</f>
        <v/>
      </c>
      <c r="AE175" s="3" t="str">
        <f>IF($AC175&gt;0,VLOOKUP(MAX($F175,$K175,$P175,$U175),Item!$D:$E,2,FALSE),"")</f>
        <v/>
      </c>
      <c r="AG175" s="3" t="str">
        <f>IF($AF175&gt;0,VLOOKUP($G175&amp;$L175&amp;$Q175&amp;$V175,Item!$G:$H,2,FALSE)," ")</f>
        <v xml:space="preserve"> </v>
      </c>
      <c r="AH175" s="3" t="str">
        <f>IF($AF175&gt;0,VLOOKUP(MAX($F175,$K175,$P175,$U175),Item!$D:$E,2,FALSE),"")</f>
        <v/>
      </c>
      <c r="AJ175" s="3" t="str">
        <f>IF(AI175&gt;0,VLOOKUP($G175&amp;$L175&amp;$Q175&amp;$V175,Item!$G:$H,2,FALSE),"")</f>
        <v/>
      </c>
      <c r="AK175" s="3" t="str">
        <f>IF($AI175&gt;0,VLOOKUP(MAX($F175,$K175,$P175,$U175),Item!$D:$E,2,FALSE),"")</f>
        <v/>
      </c>
      <c r="AP175" s="9" t="str">
        <f>IF($AL175+$AM175+$AN175+$AO175&gt;0,VLOOKUP($G175,Item!$G:$H,2,FALSE),"")</f>
        <v/>
      </c>
      <c r="AQ175" s="9" t="str">
        <f>IF($AL175+$AM175+$AN175+$AO175&gt;0,VLOOKUP($F175,Item!$A:$B,2,FALSE),"")</f>
        <v/>
      </c>
      <c r="AS175" s="3" t="str">
        <f>IF($AR175&gt;0,VLOOKUP($G175&amp;$L175&amp;$Q175&amp;$V175,Item!$G:$H,2,FALSE),"")</f>
        <v/>
      </c>
      <c r="AT175" s="3" t="str">
        <f>IF($AR175&gt;0,VLOOKUP(MAX($F175,$K175,$P175,$U175),Item!$D:$E,2,FALSE),"")</f>
        <v/>
      </c>
      <c r="AV175" s="3" t="str">
        <f>IF($AU175&gt;0,VLOOKUP($G175&amp;$L175&amp;$Q175&amp;$V175,Item!$G:$H,2,FALSE),"")</f>
        <v/>
      </c>
      <c r="AW175" s="3" t="str">
        <f>IF($AU175&gt;0,VLOOKUP(MAX($F175,$K175,$P175,$U175),Item!$D:$E,2,FALSE),"")</f>
        <v/>
      </c>
      <c r="AY175" s="3" t="str">
        <f>IF($AX175&gt;0,VLOOKUP($G175&amp;$L175&amp;$Q175&amp;$V175,Item!$G:$H,2,FALSE),"")</f>
        <v/>
      </c>
      <c r="AZ175" s="3" t="str">
        <f>IF($AX175&gt;0,VLOOKUP(MAX($F175,$K175,$P175,$U175),Item!$D:$E,2,FALSE),"")</f>
        <v/>
      </c>
    </row>
    <row r="176" spans="5:52">
      <c r="AA176" s="9" t="str">
        <f>IF($W176+$X176+$Y176+$Z176&gt;0,VLOOKUP($G176,Item!$G:$H,2,FALSE),"")</f>
        <v/>
      </c>
      <c r="AB176" s="9" t="str">
        <f>IF($W176+$X176+$Y176+$Z176&gt;0,VLOOKUP($F176,Item!$A:$B,2,FALSE),"")</f>
        <v/>
      </c>
      <c r="AD176" s="3" t="str">
        <f>IF($AC176&gt;0,VLOOKUP($G176&amp;$L176&amp;$Q176&amp;$V176,Item!$G:$H,2,FALSE),"")</f>
        <v/>
      </c>
      <c r="AE176" s="3" t="str">
        <f>IF($AC176&gt;0,VLOOKUP(MAX($F176,$K176,$P176,$U176),Item!$D:$E,2,FALSE),"")</f>
        <v/>
      </c>
      <c r="AG176" s="3" t="str">
        <f>IF($AF176&gt;0,VLOOKUP($G176&amp;$L176&amp;$Q176&amp;$V176,Item!$G:$H,2,FALSE)," ")</f>
        <v xml:space="preserve"> </v>
      </c>
      <c r="AH176" s="3" t="str">
        <f>IF($AF176&gt;0,VLOOKUP(MAX($F176,$K176,$P176,$U176),Item!$D:$E,2,FALSE),"")</f>
        <v/>
      </c>
      <c r="AJ176" s="3" t="str">
        <f>IF(AI176&gt;0,VLOOKUP($G176&amp;$L176&amp;$Q176&amp;$V176,Item!$G:$H,2,FALSE),"")</f>
        <v/>
      </c>
      <c r="AK176" s="3" t="str">
        <f>IF($AI176&gt;0,VLOOKUP(MAX($F176,$K176,$P176,$U176),Item!$D:$E,2,FALSE),"")</f>
        <v/>
      </c>
      <c r="AP176" s="9" t="str">
        <f>IF($AL176+$AM176+$AN176+$AO176&gt;0,VLOOKUP($G176,Item!$G:$H,2,FALSE),"")</f>
        <v/>
      </c>
      <c r="AQ176" s="9" t="str">
        <f>IF($AL176+$AM176+$AN176+$AO176&gt;0,VLOOKUP($F176,Item!$A:$B,2,FALSE),"")</f>
        <v/>
      </c>
      <c r="AS176" s="3" t="str">
        <f>IF($AR176&gt;0,VLOOKUP($G176&amp;$L176&amp;$Q176&amp;$V176,Item!$G:$H,2,FALSE),"")</f>
        <v/>
      </c>
      <c r="AT176" s="3" t="str">
        <f>IF($AR176&gt;0,VLOOKUP(MAX($F176,$K176,$P176,$U176),Item!$D:$E,2,FALSE),"")</f>
        <v/>
      </c>
      <c r="AV176" s="3" t="str">
        <f>IF($AU176&gt;0,VLOOKUP($G176&amp;$L176&amp;$Q176&amp;$V176,Item!$G:$H,2,FALSE),"")</f>
        <v/>
      </c>
      <c r="AW176" s="3" t="str">
        <f>IF($AU176&gt;0,VLOOKUP(MAX($F176,$K176,$P176,$U176),Item!$D:$E,2,FALSE),"")</f>
        <v/>
      </c>
      <c r="AY176" s="3" t="str">
        <f>IF($AX176&gt;0,VLOOKUP($G176&amp;$L176&amp;$Q176&amp;$V176,Item!$G:$H,2,FALSE),"")</f>
        <v/>
      </c>
      <c r="AZ176" s="3" t="str">
        <f>IF($AX176&gt;0,VLOOKUP(MAX($F176,$K176,$P176,$U176),Item!$D:$E,2,FALSE),"")</f>
        <v/>
      </c>
    </row>
    <row r="177" spans="27:52">
      <c r="AA177" s="9" t="str">
        <f>IF($W177+$X177+$Y177+$Z177&gt;0,VLOOKUP($G177,Item!$G:$H,2,FALSE),"")</f>
        <v/>
      </c>
      <c r="AB177" s="9" t="str">
        <f>IF($W177+$X177+$Y177+$Z177&gt;0,VLOOKUP($F177,Item!$A:$B,2,FALSE),"")</f>
        <v/>
      </c>
      <c r="AD177" s="3" t="str">
        <f>IF($AC177&gt;0,VLOOKUP($G177&amp;$L177&amp;$Q177&amp;$V177,Item!$G:$H,2,FALSE),"")</f>
        <v/>
      </c>
      <c r="AE177" s="3" t="str">
        <f>IF($AC177&gt;0,VLOOKUP(MAX($F177,$K177,$P177,$U177),Item!$D:$E,2,FALSE),"")</f>
        <v/>
      </c>
      <c r="AG177" s="3" t="str">
        <f>IF($AF177&gt;0,VLOOKUP($G177&amp;$L177&amp;$Q177&amp;$V177,Item!$G:$H,2,FALSE)," ")</f>
        <v xml:space="preserve"> </v>
      </c>
      <c r="AH177" s="3" t="str">
        <f>IF($AF177&gt;0,VLOOKUP(MAX($F177,$K177,$P177,$U177),Item!$D:$E,2,FALSE),"")</f>
        <v/>
      </c>
      <c r="AJ177" s="3" t="str">
        <f>IF(AI177&gt;0,VLOOKUP($G177&amp;$L177&amp;$Q177&amp;$V177,Item!$G:$H,2,FALSE),"")</f>
        <v/>
      </c>
      <c r="AK177" s="3" t="str">
        <f>IF($AI177&gt;0,VLOOKUP(MAX($F177,$K177,$P177,$U177),Item!$D:$E,2,FALSE),"")</f>
        <v/>
      </c>
      <c r="AP177" s="9" t="str">
        <f>IF($AL177+$AM177+$AN177+$AO177&gt;0,VLOOKUP($G177,Item!$G:$H,2,FALSE),"")</f>
        <v/>
      </c>
      <c r="AQ177" s="9" t="str">
        <f>IF($AL177+$AM177+$AN177+$AO177&gt;0,VLOOKUP($F177,Item!$A:$B,2,FALSE),"")</f>
        <v/>
      </c>
      <c r="AS177" s="3" t="str">
        <f>IF($AR177&gt;0,VLOOKUP($G177&amp;$L177&amp;$Q177&amp;$V177,Item!$G:$H,2,FALSE),"")</f>
        <v/>
      </c>
      <c r="AT177" s="3" t="str">
        <f>IF($AR177&gt;0,VLOOKUP(MAX($F177,$K177,$P177,$U177),Item!$D:$E,2,FALSE),"")</f>
        <v/>
      </c>
      <c r="AV177" s="3" t="str">
        <f>IF($AU177&gt;0,VLOOKUP($G177&amp;$L177&amp;$Q177&amp;$V177,Item!$G:$H,2,FALSE),"")</f>
        <v/>
      </c>
      <c r="AW177" s="3" t="str">
        <f>IF($AU177&gt;0,VLOOKUP(MAX($F177,$K177,$P177,$U177),Item!$D:$E,2,FALSE),"")</f>
        <v/>
      </c>
      <c r="AY177" s="3" t="str">
        <f>IF($AX177&gt;0,VLOOKUP($G177&amp;$L177&amp;$Q177&amp;$V177,Item!$G:$H,2,FALSE),"")</f>
        <v/>
      </c>
      <c r="AZ177" s="3" t="str">
        <f>IF($AX177&gt;0,VLOOKUP(MAX($F177,$K177,$P177,$U177),Item!$D:$E,2,FALSE),"")</f>
        <v/>
      </c>
    </row>
    <row r="178" spans="27:52">
      <c r="AA178" s="9" t="str">
        <f>IF($W178+$X178+$Y178+$Z178&gt;0,VLOOKUP($G178,Item!$G:$H,2,FALSE),"")</f>
        <v/>
      </c>
      <c r="AB178" s="9" t="str">
        <f>IF($W178+$X178+$Y178+$Z178&gt;0,VLOOKUP($F178,Item!$A:$B,2,FALSE),"")</f>
        <v/>
      </c>
      <c r="AD178" s="3" t="str">
        <f>IF($AC178&gt;0,VLOOKUP($G178&amp;$L178&amp;$Q178&amp;$V178,Item!$G:$H,2,FALSE),"")</f>
        <v/>
      </c>
      <c r="AE178" s="3" t="str">
        <f>IF($AC178&gt;0,VLOOKUP(MAX($F178,$K178,$P178,$U178),Item!$D:$E,2,FALSE),"")</f>
        <v/>
      </c>
      <c r="AG178" s="3" t="str">
        <f>IF($AF178&gt;0,VLOOKUP($G178&amp;$L178&amp;$Q178&amp;$V178,Item!$G:$H,2,FALSE)," ")</f>
        <v xml:space="preserve"> </v>
      </c>
      <c r="AH178" s="3" t="str">
        <f>IF($AF178&gt;0,VLOOKUP(MAX($F178,$K178,$P178,$U178),Item!$D:$E,2,FALSE),"")</f>
        <v/>
      </c>
      <c r="AJ178" s="3" t="str">
        <f>IF(AI178&gt;0,VLOOKUP($G178&amp;$L178&amp;$Q178&amp;$V178,Item!$G:$H,2,FALSE),"")</f>
        <v/>
      </c>
      <c r="AK178" s="3" t="str">
        <f>IF($AI178&gt;0,VLOOKUP(MAX($F178,$K178,$P178,$U178),Item!$D:$E,2,FALSE),"")</f>
        <v/>
      </c>
      <c r="AP178" s="9" t="str">
        <f>IF($AL178+$AM178+$AN178+$AO178&gt;0,VLOOKUP($G178,Item!$G:$H,2,FALSE),"")</f>
        <v/>
      </c>
      <c r="AQ178" s="9" t="str">
        <f>IF($AL178+$AM178+$AN178+$AO178&gt;0,VLOOKUP($F178,Item!$A:$B,2,FALSE),"")</f>
        <v/>
      </c>
      <c r="AS178" s="3" t="str">
        <f>IF($AR178&gt;0,VLOOKUP($G178&amp;$L178&amp;$Q178&amp;$V178,Item!$G:$H,2,FALSE),"")</f>
        <v/>
      </c>
      <c r="AT178" s="3" t="str">
        <f>IF($AR178&gt;0,VLOOKUP(MAX($F178,$K178,$P178,$U178),Item!$D:$E,2,FALSE),"")</f>
        <v/>
      </c>
      <c r="AV178" s="3" t="str">
        <f>IF($AU178&gt;0,VLOOKUP($G178&amp;$L178&amp;$Q178&amp;$V178,Item!$G:$H,2,FALSE),"")</f>
        <v/>
      </c>
      <c r="AW178" s="3" t="str">
        <f>IF($AU178&gt;0,VLOOKUP(MAX($F178,$K178,$P178,$U178),Item!$D:$E,2,FALSE),"")</f>
        <v/>
      </c>
      <c r="AY178" s="3" t="str">
        <f>IF($AX178&gt;0,VLOOKUP($G178&amp;$L178&amp;$Q178&amp;$V178,Item!$G:$H,2,FALSE),"")</f>
        <v/>
      </c>
      <c r="AZ178" s="3" t="str">
        <f>IF($AX178&gt;0,VLOOKUP(MAX($F178,$K178,$P178,$U178),Item!$D:$E,2,FALSE),"")</f>
        <v/>
      </c>
    </row>
    <row r="179" spans="27:52">
      <c r="AA179" s="9" t="str">
        <f>IF($W179+$X179+$Y179+$Z179&gt;0,VLOOKUP($G179,Item!$G:$H,2,FALSE),"")</f>
        <v/>
      </c>
      <c r="AB179" s="9" t="str">
        <f>IF($W179+$X179+$Y179+$Z179&gt;0,VLOOKUP($F179,Item!$A:$B,2,FALSE),"")</f>
        <v/>
      </c>
      <c r="AD179" s="3" t="str">
        <f>IF($AC179&gt;0,VLOOKUP($G179&amp;$L179&amp;$Q179&amp;$V179,Item!$G:$H,2,FALSE),"")</f>
        <v/>
      </c>
      <c r="AE179" s="3" t="str">
        <f>IF($AC179&gt;0,VLOOKUP(MAX($F179,$K179,$P179,$U179),Item!$D:$E,2,FALSE),"")</f>
        <v/>
      </c>
      <c r="AG179" s="3" t="str">
        <f>IF($AF179&gt;0,VLOOKUP($G179&amp;$L179&amp;$Q179&amp;$V179,Item!$G:$H,2,FALSE)," ")</f>
        <v xml:space="preserve"> </v>
      </c>
      <c r="AH179" s="3" t="str">
        <f>IF($AF179&gt;0,VLOOKUP(MAX($F179,$K179,$P179,$U179),Item!$D:$E,2,FALSE),"")</f>
        <v/>
      </c>
      <c r="AJ179" s="3" t="str">
        <f>IF(AI179&gt;0,VLOOKUP($G179&amp;$L179&amp;$Q179&amp;$V179,Item!$G:$H,2,FALSE),"")</f>
        <v/>
      </c>
      <c r="AK179" s="3" t="str">
        <f>IF($AI179&gt;0,VLOOKUP(MAX($F179,$K179,$P179,$U179),Item!$D:$E,2,FALSE),"")</f>
        <v/>
      </c>
      <c r="AP179" s="9" t="str">
        <f>IF($AL179+$AM179+$AN179+$AO179&gt;0,VLOOKUP($G179,Item!$G:$H,2,FALSE),"")</f>
        <v/>
      </c>
      <c r="AQ179" s="9" t="str">
        <f>IF($AL179+$AM179+$AN179+$AO179&gt;0,VLOOKUP($F179,Item!$A:$B,2,FALSE),"")</f>
        <v/>
      </c>
      <c r="AS179" s="3" t="str">
        <f>IF($AR179&gt;0,VLOOKUP($G179&amp;$L179&amp;$Q179&amp;$V179,Item!$G:$H,2,FALSE),"")</f>
        <v/>
      </c>
      <c r="AT179" s="3" t="str">
        <f>IF($AR179&gt;0,VLOOKUP(MAX($F179,$K179,$P179,$U179),Item!$D:$E,2,FALSE),"")</f>
        <v/>
      </c>
      <c r="AV179" s="3" t="str">
        <f>IF($AU179&gt;0,VLOOKUP($G179&amp;$L179&amp;$Q179&amp;$V179,Item!$G:$H,2,FALSE),"")</f>
        <v/>
      </c>
      <c r="AW179" s="3" t="str">
        <f>IF($AU179&gt;0,VLOOKUP(MAX($F179,$K179,$P179,$U179),Item!$D:$E,2,FALSE),"")</f>
        <v/>
      </c>
      <c r="AY179" s="3" t="str">
        <f>IF($AX179&gt;0,VLOOKUP($G179&amp;$L179&amp;$Q179&amp;$V179,Item!$G:$H,2,FALSE),"")</f>
        <v/>
      </c>
      <c r="AZ179" s="3" t="str">
        <f>IF($AX179&gt;0,VLOOKUP(MAX($F179,$K179,$P179,$U179),Item!$D:$E,2,FALSE),"")</f>
        <v/>
      </c>
    </row>
    <row r="180" spans="27:52">
      <c r="AA180" s="9" t="str">
        <f>IF($W180+$X180+$Y180+$Z180&gt;0,VLOOKUP($G180,Item!$G:$H,2,FALSE),"")</f>
        <v/>
      </c>
      <c r="AB180" s="9" t="str">
        <f>IF($W180+$X180+$Y180+$Z180&gt;0,VLOOKUP($F180,Item!$A:$B,2,FALSE),"")</f>
        <v/>
      </c>
      <c r="AD180" s="3" t="str">
        <f>IF($AC180&gt;0,VLOOKUP($G180&amp;$L180&amp;$Q180&amp;$V180,Item!$G:$H,2,FALSE),"")</f>
        <v/>
      </c>
      <c r="AE180" s="3" t="str">
        <f>IF($AC180&gt;0,VLOOKUP(MAX($F180,$K180,$P180,$U180),Item!$D:$E,2,FALSE),"")</f>
        <v/>
      </c>
      <c r="AG180" s="3" t="str">
        <f>IF($AF180&gt;0,VLOOKUP($G180&amp;$L180&amp;$Q180&amp;$V180,Item!$G:$H,2,FALSE)," ")</f>
        <v xml:space="preserve"> </v>
      </c>
      <c r="AH180" s="3" t="str">
        <f>IF($AF180&gt;0,VLOOKUP(MAX($F180,$K180,$P180,$U180),Item!$D:$E,2,FALSE),"")</f>
        <v/>
      </c>
      <c r="AJ180" s="3" t="str">
        <f>IF(AI180&gt;0,VLOOKUP($G180&amp;$L180&amp;$Q180&amp;$V180,Item!$G:$H,2,FALSE),"")</f>
        <v/>
      </c>
      <c r="AK180" s="3" t="str">
        <f>IF($AI180&gt;0,VLOOKUP(MAX($F180,$K180,$P180,$U180),Item!$D:$E,2,FALSE),"")</f>
        <v/>
      </c>
      <c r="AP180" s="9" t="str">
        <f>IF($AL180+$AM180+$AN180+$AO180&gt;0,VLOOKUP($G180,Item!$G:$H,2,FALSE),"")</f>
        <v/>
      </c>
      <c r="AQ180" s="9" t="str">
        <f>IF($AL180+$AM180+$AN180+$AO180&gt;0,VLOOKUP($F180,Item!$A:$B,2,FALSE),"")</f>
        <v/>
      </c>
      <c r="AS180" s="3" t="str">
        <f>IF($AR180&gt;0,VLOOKUP($G180&amp;$L180&amp;$Q180&amp;$V180,Item!$G:$H,2,FALSE),"")</f>
        <v/>
      </c>
      <c r="AT180" s="3" t="str">
        <f>IF($AR180&gt;0,VLOOKUP(MAX($F180,$K180,$P180,$U180),Item!$D:$E,2,FALSE),"")</f>
        <v/>
      </c>
      <c r="AV180" s="3" t="str">
        <f>IF($AU180&gt;0,VLOOKUP($G180&amp;$L180&amp;$Q180&amp;$V180,Item!$G:$H,2,FALSE),"")</f>
        <v/>
      </c>
      <c r="AW180" s="3" t="str">
        <f>IF($AU180&gt;0,VLOOKUP(MAX($F180,$K180,$P180,$U180),Item!$D:$E,2,FALSE),"")</f>
        <v/>
      </c>
      <c r="AY180" s="3" t="str">
        <f>IF($AX180&gt;0,VLOOKUP($G180&amp;$L180&amp;$Q180&amp;$V180,Item!$G:$H,2,FALSE),"")</f>
        <v/>
      </c>
      <c r="AZ180" s="3" t="str">
        <f>IF($AX180&gt;0,VLOOKUP(MAX($F180,$K180,$P180,$U180),Item!$D:$E,2,FALSE),"")</f>
        <v/>
      </c>
    </row>
    <row r="181" spans="27:52">
      <c r="AA181" s="9" t="str">
        <f>IF($W181+$X181+$Y181+$Z181&gt;0,VLOOKUP($G181,Item!$G:$H,2,FALSE),"")</f>
        <v/>
      </c>
      <c r="AB181" s="9" t="str">
        <f>IF($W181+$X181+$Y181+$Z181&gt;0,VLOOKUP($F181,Item!$A:$B,2,FALSE),"")</f>
        <v/>
      </c>
      <c r="AD181" s="3" t="str">
        <f>IF($AC181&gt;0,VLOOKUP($G181&amp;$L181&amp;$Q181&amp;$V181,Item!$G:$H,2,FALSE),"")</f>
        <v/>
      </c>
      <c r="AE181" s="3" t="str">
        <f>IF($AC181&gt;0,VLOOKUP(MAX($F181,$K181,$P181,$U181),Item!$D:$E,2,FALSE),"")</f>
        <v/>
      </c>
      <c r="AG181" s="3" t="str">
        <f>IF($AF181&gt;0,VLOOKUP($G181&amp;$L181&amp;$Q181&amp;$V181,Item!$G:$H,2,FALSE)," ")</f>
        <v xml:space="preserve"> </v>
      </c>
      <c r="AH181" s="3" t="str">
        <f>IF($AF181&gt;0,VLOOKUP(MAX($F181,$K181,$P181,$U181),Item!$D:$E,2,FALSE),"")</f>
        <v/>
      </c>
      <c r="AJ181" s="3" t="str">
        <f>IF(AI181&gt;0,VLOOKUP($G181&amp;$L181&amp;$Q181&amp;$V181,Item!$G:$H,2,FALSE),"")</f>
        <v/>
      </c>
      <c r="AK181" s="3" t="str">
        <f>IF($AI181&gt;0,VLOOKUP(MAX($F181,$K181,$P181,$U181),Item!$D:$E,2,FALSE),"")</f>
        <v/>
      </c>
      <c r="AP181" s="9" t="str">
        <f>IF($AL181+$AM181+$AN181+$AO181&gt;0,VLOOKUP($G181,Item!$G:$H,2,FALSE),"")</f>
        <v/>
      </c>
      <c r="AQ181" s="9" t="str">
        <f>IF($AL181+$AM181+$AN181+$AO181&gt;0,VLOOKUP($F181,Item!$A:$B,2,FALSE),"")</f>
        <v/>
      </c>
      <c r="AS181" s="3" t="str">
        <f>IF($AR181&gt;0,VLOOKUP($G181&amp;$L181&amp;$Q181&amp;$V181,Item!$G:$H,2,FALSE),"")</f>
        <v/>
      </c>
      <c r="AT181" s="3" t="str">
        <f>IF($AR181&gt;0,VLOOKUP(MAX($F181,$K181,$P181,$U181),Item!$D:$E,2,FALSE),"")</f>
        <v/>
      </c>
      <c r="AV181" s="3" t="str">
        <f>IF($AU181&gt;0,VLOOKUP($G181&amp;$L181&amp;$Q181&amp;$V181,Item!$G:$H,2,FALSE),"")</f>
        <v/>
      </c>
      <c r="AW181" s="3" t="str">
        <f>IF($AU181&gt;0,VLOOKUP(MAX($F181,$K181,$P181,$U181),Item!$D:$E,2,FALSE),"")</f>
        <v/>
      </c>
      <c r="AY181" s="3" t="str">
        <f>IF($AX181&gt;0,VLOOKUP($G181&amp;$L181&amp;$Q181&amp;$V181,Item!$G:$H,2,FALSE),"")</f>
        <v/>
      </c>
      <c r="AZ181" s="3" t="str">
        <f>IF($AX181&gt;0,VLOOKUP(MAX($F181,$K181,$P181,$U181),Item!$D:$E,2,FALSE),"")</f>
        <v/>
      </c>
    </row>
    <row r="182" spans="27:52">
      <c r="AA182" s="9" t="str">
        <f>IF($W182+$X182+$Y182+$Z182&gt;0,VLOOKUP($G182,Item!$G:$H,2,FALSE),"")</f>
        <v/>
      </c>
      <c r="AB182" s="9" t="str">
        <f>IF($W182+$X182+$Y182+$Z182&gt;0,VLOOKUP($F182,Item!$A:$B,2,FALSE),"")</f>
        <v/>
      </c>
      <c r="AD182" s="3" t="str">
        <f>IF($AC182&gt;0,VLOOKUP($G182&amp;$L182&amp;$Q182&amp;$V182,Item!$G:$H,2,FALSE),"")</f>
        <v/>
      </c>
      <c r="AE182" s="3" t="str">
        <f>IF($AC182&gt;0,VLOOKUP(MAX($F182,$K182,$P182,$U182),Item!$D:$E,2,FALSE),"")</f>
        <v/>
      </c>
      <c r="AG182" s="3" t="str">
        <f>IF($AF182&gt;0,VLOOKUP($G182&amp;$L182&amp;$Q182&amp;$V182,Item!$G:$H,2,FALSE)," ")</f>
        <v xml:space="preserve"> </v>
      </c>
      <c r="AH182" s="3" t="str">
        <f>IF($AF182&gt;0,VLOOKUP(MAX($F182,$K182,$P182,$U182),Item!$D:$E,2,FALSE),"")</f>
        <v/>
      </c>
      <c r="AJ182" s="3" t="str">
        <f>IF(AI182&gt;0,VLOOKUP($G182&amp;$L182&amp;$Q182&amp;$V182,Item!$G:$H,2,FALSE),"")</f>
        <v/>
      </c>
      <c r="AK182" s="3" t="str">
        <f>IF($AI182&gt;0,VLOOKUP(MAX($F182,$K182,$P182,$U182),Item!$D:$E,2,FALSE),"")</f>
        <v/>
      </c>
      <c r="AP182" s="9" t="str">
        <f>IF($AL182+$AM182+$AN182+$AO182&gt;0,VLOOKUP($G182,Item!$G:$H,2,FALSE),"")</f>
        <v/>
      </c>
      <c r="AQ182" s="9" t="str">
        <f>IF($AL182+$AM182+$AN182+$AO182&gt;0,VLOOKUP($F182,Item!$A:$B,2,FALSE),"")</f>
        <v/>
      </c>
      <c r="AS182" s="3" t="str">
        <f>IF($AR182&gt;0,VLOOKUP($G182&amp;$L182&amp;$Q182&amp;$V182,Item!$G:$H,2,FALSE),"")</f>
        <v/>
      </c>
      <c r="AT182" s="3" t="str">
        <f>IF($AR182&gt;0,VLOOKUP(MAX($F182,$K182,$P182,$U182),Item!$D:$E,2,FALSE),"")</f>
        <v/>
      </c>
      <c r="AV182" s="3" t="str">
        <f>IF($AU182&gt;0,VLOOKUP($G182&amp;$L182&amp;$Q182&amp;$V182,Item!$G:$H,2,FALSE),"")</f>
        <v/>
      </c>
      <c r="AW182" s="3" t="str">
        <f>IF($AU182&gt;0,VLOOKUP(MAX($F182,$K182,$P182,$U182),Item!$D:$E,2,FALSE),"")</f>
        <v/>
      </c>
      <c r="AY182" s="3" t="str">
        <f>IF($AX182&gt;0,VLOOKUP($G182&amp;$L182&amp;$Q182&amp;$V182,Item!$G:$H,2,FALSE),"")</f>
        <v/>
      </c>
      <c r="AZ182" s="3" t="str">
        <f>IF($AX182&gt;0,VLOOKUP(MAX($F182,$K182,$P182,$U182),Item!$D:$E,2,FALSE),"")</f>
        <v/>
      </c>
    </row>
    <row r="183" spans="27:52">
      <c r="AA183" s="9" t="str">
        <f>IF($W183+$X183+$Y183+$Z183&gt;0,VLOOKUP($G183,Item!$G:$H,2,FALSE),"")</f>
        <v/>
      </c>
      <c r="AB183" s="9" t="str">
        <f>IF($W183+$X183+$Y183+$Z183&gt;0,VLOOKUP($F183,Item!$A:$B,2,FALSE),"")</f>
        <v/>
      </c>
      <c r="AD183" s="3" t="str">
        <f>IF($AC183&gt;0,VLOOKUP($G183&amp;$L183&amp;$Q183&amp;$V183,Item!$G:$H,2,FALSE),"")</f>
        <v/>
      </c>
      <c r="AE183" s="3" t="str">
        <f>IF($AC183&gt;0,VLOOKUP(MAX($F183,$K183,$P183,$U183),Item!$D:$E,2,FALSE),"")</f>
        <v/>
      </c>
      <c r="AG183" s="3" t="str">
        <f>IF($AF183&gt;0,VLOOKUP($G183&amp;$L183&amp;$Q183&amp;$V183,Item!$G:$H,2,FALSE)," ")</f>
        <v xml:space="preserve"> </v>
      </c>
      <c r="AH183" s="3" t="str">
        <f>IF($AF183&gt;0,VLOOKUP(MAX($F183,$K183,$P183,$U183),Item!$D:$E,2,FALSE),"")</f>
        <v/>
      </c>
      <c r="AJ183" s="3" t="str">
        <f>IF(AI183&gt;0,VLOOKUP($G183&amp;$L183&amp;$Q183&amp;$V183,Item!$G:$H,2,FALSE),"")</f>
        <v/>
      </c>
      <c r="AK183" s="3" t="str">
        <f>IF($AI183&gt;0,VLOOKUP(MAX($F183,$K183,$P183,$U183),Item!$D:$E,2,FALSE),"")</f>
        <v/>
      </c>
      <c r="AP183" s="9" t="str">
        <f>IF($AL183+$AM183+$AN183+$AO183&gt;0,VLOOKUP($G183,Item!$G:$H,2,FALSE),"")</f>
        <v/>
      </c>
      <c r="AQ183" s="9" t="str">
        <f>IF($AL183+$AM183+$AN183+$AO183&gt;0,VLOOKUP($F183,Item!$A:$B,2,FALSE),"")</f>
        <v/>
      </c>
      <c r="AS183" s="3" t="str">
        <f>IF($AR183&gt;0,VLOOKUP($G183&amp;$L183&amp;$Q183&amp;$V183,Item!$G:$H,2,FALSE),"")</f>
        <v/>
      </c>
      <c r="AT183" s="3" t="str">
        <f>IF($AR183&gt;0,VLOOKUP(MAX($F183,$K183,$P183,$U183),Item!$D:$E,2,FALSE),"")</f>
        <v/>
      </c>
      <c r="AV183" s="3" t="str">
        <f>IF($AU183&gt;0,VLOOKUP($G183&amp;$L183&amp;$Q183&amp;$V183,Item!$G:$H,2,FALSE),"")</f>
        <v/>
      </c>
      <c r="AW183" s="3" t="str">
        <f>IF($AU183&gt;0,VLOOKUP(MAX($F183,$K183,$P183,$U183),Item!$D:$E,2,FALSE),"")</f>
        <v/>
      </c>
      <c r="AY183" s="3" t="str">
        <f>IF($AX183&gt;0,VLOOKUP($G183&amp;$L183&amp;$Q183&amp;$V183,Item!$G:$H,2,FALSE),"")</f>
        <v/>
      </c>
      <c r="AZ183" s="3" t="str">
        <f>IF($AX183&gt;0,VLOOKUP(MAX($F183,$K183,$P183,$U183),Item!$D:$E,2,FALSE),"")</f>
        <v/>
      </c>
    </row>
    <row r="184" spans="27:52">
      <c r="AA184" s="9" t="str">
        <f>IF($W184+$X184+$Y184+$Z184&gt;0,VLOOKUP($G184,Item!$G:$H,2,FALSE),"")</f>
        <v/>
      </c>
      <c r="AB184" s="9" t="str">
        <f>IF($W184+$X184+$Y184+$Z184&gt;0,VLOOKUP($F184,Item!$A:$B,2,FALSE),"")</f>
        <v/>
      </c>
      <c r="AD184" s="3" t="str">
        <f>IF($AC184&gt;0,VLOOKUP($G184&amp;$L184&amp;$Q184&amp;$V184,Item!$G:$H,2,FALSE),"")</f>
        <v/>
      </c>
      <c r="AE184" s="3" t="str">
        <f>IF($AC184&gt;0,VLOOKUP(MAX($F184,$K184,$P184,$U184),Item!$D:$E,2,FALSE),"")</f>
        <v/>
      </c>
      <c r="AG184" s="3" t="str">
        <f>IF($AF184&gt;0,VLOOKUP($G184&amp;$L184&amp;$Q184&amp;$V184,Item!$G:$H,2,FALSE)," ")</f>
        <v xml:space="preserve"> </v>
      </c>
      <c r="AH184" s="3" t="str">
        <f>IF($AF184&gt;0,VLOOKUP(MAX($F184,$K184,$P184,$U184),Item!$D:$E,2,FALSE),"")</f>
        <v/>
      </c>
      <c r="AJ184" s="3" t="str">
        <f>IF(AI184&gt;0,VLOOKUP($G184&amp;$L184&amp;$Q184&amp;$V184,Item!$G:$H,2,FALSE),"")</f>
        <v/>
      </c>
      <c r="AK184" s="3" t="str">
        <f>IF($AI184&gt;0,VLOOKUP(MAX($F184,$K184,$P184,$U184),Item!$D:$E,2,FALSE),"")</f>
        <v/>
      </c>
      <c r="AP184" s="9" t="str">
        <f>IF($AL184+$AM184+$AN184+$AO184&gt;0,VLOOKUP($G184,Item!$G:$H,2,FALSE),"")</f>
        <v/>
      </c>
      <c r="AQ184" s="9" t="str">
        <f>IF($AL184+$AM184+$AN184+$AO184&gt;0,VLOOKUP($F184,Item!$A:$B,2,FALSE),"")</f>
        <v/>
      </c>
      <c r="AS184" s="3" t="str">
        <f>IF($AR184&gt;0,VLOOKUP($G184&amp;$L184&amp;$Q184&amp;$V184,Item!$G:$H,2,FALSE),"")</f>
        <v/>
      </c>
      <c r="AT184" s="3" t="str">
        <f>IF($AR184&gt;0,VLOOKUP(MAX($F184,$K184,$P184,$U184),Item!$D:$E,2,FALSE),"")</f>
        <v/>
      </c>
      <c r="AV184" s="3" t="str">
        <f>IF($AU184&gt;0,VLOOKUP($G184&amp;$L184&amp;$Q184&amp;$V184,Item!$G:$H,2,FALSE),"")</f>
        <v/>
      </c>
      <c r="AW184" s="3" t="str">
        <f>IF($AU184&gt;0,VLOOKUP(MAX($F184,$K184,$P184,$U184),Item!$D:$E,2,FALSE),"")</f>
        <v/>
      </c>
      <c r="AY184" s="3" t="str">
        <f>IF($AX184&gt;0,VLOOKUP($G184&amp;$L184&amp;$Q184&amp;$V184,Item!$G:$H,2,FALSE),"")</f>
        <v/>
      </c>
      <c r="AZ184" s="3" t="str">
        <f>IF($AX184&gt;0,VLOOKUP(MAX($F184,$K184,$P184,$U184),Item!$D:$E,2,FALSE),"")</f>
        <v/>
      </c>
    </row>
    <row r="185" spans="27:52">
      <c r="AA185" s="9" t="str">
        <f>IF($W185+$X185+$Y185+$Z185&gt;0,VLOOKUP($G185,Item!$G:$H,2,FALSE),"")</f>
        <v/>
      </c>
      <c r="AB185" s="9" t="str">
        <f>IF($W185+$X185+$Y185+$Z185&gt;0,VLOOKUP($F185,Item!$A:$B,2,FALSE),"")</f>
        <v/>
      </c>
      <c r="AD185" s="3" t="str">
        <f>IF($AC185&gt;0,VLOOKUP($G185&amp;$L185&amp;$Q185&amp;$V185,Item!$G:$H,2,FALSE),"")</f>
        <v/>
      </c>
      <c r="AE185" s="3" t="str">
        <f>IF($AC185&gt;0,VLOOKUP(MAX($F185,$K185,$P185,$U185),Item!$D:$E,2,FALSE),"")</f>
        <v/>
      </c>
      <c r="AG185" s="3" t="str">
        <f>IF($AF185&gt;0,VLOOKUP($G185&amp;$L185&amp;$Q185&amp;$V185,Item!$G:$H,2,FALSE)," ")</f>
        <v xml:space="preserve"> </v>
      </c>
      <c r="AH185" s="3" t="str">
        <f>IF($AF185&gt;0,VLOOKUP(MAX($F185,$K185,$P185,$U185),Item!$D:$E,2,FALSE),"")</f>
        <v/>
      </c>
      <c r="AJ185" s="3" t="str">
        <f>IF(AI185&gt;0,VLOOKUP($G185&amp;$L185&amp;$Q185&amp;$V185,Item!$G:$H,2,FALSE),"")</f>
        <v/>
      </c>
      <c r="AK185" s="3" t="str">
        <f>IF($AI185&gt;0,VLOOKUP(MAX($F185,$K185,$P185,$U185),Item!$D:$E,2,FALSE),"")</f>
        <v/>
      </c>
      <c r="AP185" s="9" t="str">
        <f>IF($AL185+$AM185+$AN185+$AO185&gt;0,VLOOKUP($G185,Item!$G:$H,2,FALSE),"")</f>
        <v/>
      </c>
      <c r="AQ185" s="9" t="str">
        <f>IF($AL185+$AM185+$AN185+$AO185&gt;0,VLOOKUP($F185,Item!$A:$B,2,FALSE),"")</f>
        <v/>
      </c>
      <c r="AS185" s="3" t="str">
        <f>IF($AR185&gt;0,VLOOKUP($G185&amp;$L185&amp;$Q185&amp;$V185,Item!$G:$H,2,FALSE),"")</f>
        <v/>
      </c>
      <c r="AT185" s="3" t="str">
        <f>IF($AR185&gt;0,VLOOKUP(MAX($F185,$K185,$P185,$U185),Item!$D:$E,2,FALSE),"")</f>
        <v/>
      </c>
      <c r="AV185" s="3" t="str">
        <f>IF($AU185&gt;0,VLOOKUP($G185&amp;$L185&amp;$Q185&amp;$V185,Item!$G:$H,2,FALSE),"")</f>
        <v/>
      </c>
      <c r="AW185" s="3" t="str">
        <f>IF($AU185&gt;0,VLOOKUP(MAX($F185,$K185,$P185,$U185),Item!$D:$E,2,FALSE),"")</f>
        <v/>
      </c>
      <c r="AY185" s="3" t="str">
        <f>IF($AX185&gt;0,VLOOKUP($G185&amp;$L185&amp;$Q185&amp;$V185,Item!$G:$H,2,FALSE),"")</f>
        <v/>
      </c>
      <c r="AZ185" s="3" t="str">
        <f>IF($AX185&gt;0,VLOOKUP(MAX($F185,$K185,$P185,$U185),Item!$D:$E,2,FALSE),"")</f>
        <v/>
      </c>
    </row>
    <row r="186" spans="27:52">
      <c r="AA186" s="9" t="str">
        <f>IF($W186+$X186+$Y186+$Z186&gt;0,VLOOKUP($G186,Item!$G:$H,2,FALSE),"")</f>
        <v/>
      </c>
      <c r="AB186" s="9" t="str">
        <f>IF($W186+$X186+$Y186+$Z186&gt;0,VLOOKUP($F186,Item!$A:$B,2,FALSE),"")</f>
        <v/>
      </c>
      <c r="AD186" s="3" t="str">
        <f>IF($AC186&gt;0,VLOOKUP($G186&amp;$L186&amp;$Q186&amp;$V186,Item!$G:$H,2,FALSE),"")</f>
        <v/>
      </c>
      <c r="AE186" s="3" t="str">
        <f>IF($AC186&gt;0,VLOOKUP(MAX($F186,$K186,$P186,$U186),Item!$D:$E,2,FALSE),"")</f>
        <v/>
      </c>
      <c r="AG186" s="3" t="str">
        <f>IF($AF186&gt;0,VLOOKUP($G186&amp;$L186&amp;$Q186&amp;$V186,Item!$G:$H,2,FALSE)," ")</f>
        <v xml:space="preserve"> </v>
      </c>
      <c r="AH186" s="3" t="str">
        <f>IF($AF186&gt;0,VLOOKUP(MAX($F186,$K186,$P186,$U186),Item!$D:$E,2,FALSE),"")</f>
        <v/>
      </c>
      <c r="AJ186" s="3" t="str">
        <f>IF(AI186&gt;0,VLOOKUP($G186&amp;$L186&amp;$Q186&amp;$V186,Item!$G:$H,2,FALSE),"")</f>
        <v/>
      </c>
      <c r="AK186" s="3" t="str">
        <f>IF($AI186&gt;0,VLOOKUP(MAX($F186,$K186,$P186,$U186),Item!$D:$E,2,FALSE),"")</f>
        <v/>
      </c>
      <c r="AP186" s="9" t="str">
        <f>IF($AL186+$AM186+$AN186+$AO186&gt;0,VLOOKUP($G186,Item!$G:$H,2,FALSE),"")</f>
        <v/>
      </c>
      <c r="AQ186" s="9" t="str">
        <f>IF($AL186+$AM186+$AN186+$AO186&gt;0,VLOOKUP($F186,Item!$A:$B,2,FALSE),"")</f>
        <v/>
      </c>
      <c r="AS186" s="3" t="str">
        <f>IF($AR186&gt;0,VLOOKUP($G186&amp;$L186&amp;$Q186&amp;$V186,Item!$G:$H,2,FALSE),"")</f>
        <v/>
      </c>
      <c r="AT186" s="3" t="str">
        <f>IF($AR186&gt;0,VLOOKUP(MAX($F186,$K186,$P186,$U186),Item!$D:$E,2,FALSE),"")</f>
        <v/>
      </c>
      <c r="AV186" s="3" t="str">
        <f>IF($AU186&gt;0,VLOOKUP($G186&amp;$L186&amp;$Q186&amp;$V186,Item!$G:$H,2,FALSE),"")</f>
        <v/>
      </c>
      <c r="AW186" s="3" t="str">
        <f>IF($AU186&gt;0,VLOOKUP(MAX($F186,$K186,$P186,$U186),Item!$D:$E,2,FALSE),"")</f>
        <v/>
      </c>
      <c r="AY186" s="3" t="str">
        <f>IF($AX186&gt;0,VLOOKUP($G186&amp;$L186&amp;$Q186&amp;$V186,Item!$G:$H,2,FALSE),"")</f>
        <v/>
      </c>
      <c r="AZ186" s="3" t="str">
        <f>IF($AX186&gt;0,VLOOKUP(MAX($F186,$K186,$P186,$U186),Item!$D:$E,2,FALSE),"")</f>
        <v/>
      </c>
    </row>
    <row r="187" spans="27:52">
      <c r="AA187" s="9" t="str">
        <f>IF($W187+$X187+$Y187+$Z187&gt;0,VLOOKUP($G187,Item!$G:$H,2,FALSE),"")</f>
        <v/>
      </c>
      <c r="AB187" s="9" t="str">
        <f>IF($W187+$X187+$Y187+$Z187&gt;0,VLOOKUP($F187,Item!$A:$B,2,FALSE),"")</f>
        <v/>
      </c>
      <c r="AD187" s="3" t="str">
        <f>IF($AC187&gt;0,VLOOKUP($G187&amp;$L187&amp;$Q187&amp;$V187,Item!$G:$H,2,FALSE),"")</f>
        <v/>
      </c>
      <c r="AE187" s="3" t="str">
        <f>IF($AC187&gt;0,VLOOKUP(MAX($F187,$K187,$P187,$U187),Item!$D:$E,2,FALSE),"")</f>
        <v/>
      </c>
      <c r="AG187" s="3" t="str">
        <f>IF($AF187&gt;0,VLOOKUP($G187&amp;$L187&amp;$Q187&amp;$V187,Item!$G:$H,2,FALSE)," ")</f>
        <v xml:space="preserve"> </v>
      </c>
      <c r="AH187" s="3" t="str">
        <f>IF($AF187&gt;0,VLOOKUP(MAX($F187,$K187,$P187,$U187),Item!$D:$E,2,FALSE),"")</f>
        <v/>
      </c>
      <c r="AJ187" s="3" t="str">
        <f>IF(AI187&gt;0,VLOOKUP($G187&amp;$L187&amp;$Q187&amp;$V187,Item!$G:$H,2,FALSE),"")</f>
        <v/>
      </c>
      <c r="AK187" s="3" t="str">
        <f>IF($AI187&gt;0,VLOOKUP(MAX($F187,$K187,$P187,$U187),Item!$D:$E,2,FALSE),"")</f>
        <v/>
      </c>
      <c r="AP187" s="9" t="str">
        <f>IF($AL187+$AM187+$AN187+$AO187&gt;0,VLOOKUP($G187,Item!$G:$H,2,FALSE),"")</f>
        <v/>
      </c>
      <c r="AQ187" s="9" t="str">
        <f>IF($AL187+$AM187+$AN187+$AO187&gt;0,VLOOKUP($F187,Item!$A:$B,2,FALSE),"")</f>
        <v/>
      </c>
      <c r="AS187" s="3" t="str">
        <f>IF($AR187&gt;0,VLOOKUP($G187&amp;$L187&amp;$Q187&amp;$V187,Item!$G:$H,2,FALSE),"")</f>
        <v/>
      </c>
      <c r="AT187" s="3" t="str">
        <f>IF($AR187&gt;0,VLOOKUP(MAX($F187,$K187,$P187,$U187),Item!$D:$E,2,FALSE),"")</f>
        <v/>
      </c>
      <c r="AV187" s="3" t="str">
        <f>IF($AU187&gt;0,VLOOKUP($G187&amp;$L187&amp;$Q187&amp;$V187,Item!$G:$H,2,FALSE),"")</f>
        <v/>
      </c>
      <c r="AW187" s="3" t="str">
        <f>IF($AU187&gt;0,VLOOKUP(MAX($F187,$K187,$P187,$U187),Item!$D:$E,2,FALSE),"")</f>
        <v/>
      </c>
      <c r="AY187" s="3" t="str">
        <f>IF($AX187&gt;0,VLOOKUP($G187&amp;$L187&amp;$Q187&amp;$V187,Item!$G:$H,2,FALSE),"")</f>
        <v/>
      </c>
      <c r="AZ187" s="3" t="str">
        <f>IF($AX187&gt;0,VLOOKUP(MAX($F187,$K187,$P187,$U187),Item!$D:$E,2,FALSE),"")</f>
        <v/>
      </c>
    </row>
    <row r="188" spans="27:52">
      <c r="AA188" s="9" t="str">
        <f>IF($W188+$X188+$Y188+$Z188&gt;0,VLOOKUP($G188,Item!$G:$H,2,FALSE),"")</f>
        <v/>
      </c>
      <c r="AB188" s="9" t="str">
        <f>IF($W188+$X188+$Y188+$Z188&gt;0,VLOOKUP($F188,Item!$A:$B,2,FALSE),"")</f>
        <v/>
      </c>
      <c r="AD188" s="3" t="str">
        <f>IF($AC188&gt;0,VLOOKUP($G188&amp;$L188&amp;$Q188&amp;$V188,Item!$G:$H,2,FALSE),"")</f>
        <v/>
      </c>
      <c r="AE188" s="3" t="str">
        <f>IF($AC188&gt;0,VLOOKUP(MAX($F188,$K188,$P188,$U188),Item!$D:$E,2,FALSE),"")</f>
        <v/>
      </c>
      <c r="AG188" s="3" t="str">
        <f>IF($AF188&gt;0,VLOOKUP($G188&amp;$L188&amp;$Q188&amp;$V188,Item!$G:$H,2,FALSE)," ")</f>
        <v xml:space="preserve"> </v>
      </c>
      <c r="AH188" s="3" t="str">
        <f>IF($AF188&gt;0,VLOOKUP(MAX($F188,$K188,$P188,$U188),Item!$D:$E,2,FALSE),"")</f>
        <v/>
      </c>
      <c r="AJ188" s="3" t="str">
        <f>IF(AI188&gt;0,VLOOKUP($G188&amp;$L188&amp;$Q188&amp;$V188,Item!$G:$H,2,FALSE),"")</f>
        <v/>
      </c>
      <c r="AK188" s="3" t="str">
        <f>IF($AI188&gt;0,VLOOKUP(MAX($F188,$K188,$P188,$U188),Item!$D:$E,2,FALSE),"")</f>
        <v/>
      </c>
      <c r="AP188" s="9" t="str">
        <f>IF($AL188+$AM188+$AN188+$AO188&gt;0,VLOOKUP($G188,Item!$G:$H,2,FALSE),"")</f>
        <v/>
      </c>
      <c r="AQ188" s="9" t="str">
        <f>IF($AL188+$AM188+$AN188+$AO188&gt;0,VLOOKUP($F188,Item!$A:$B,2,FALSE),"")</f>
        <v/>
      </c>
      <c r="AS188" s="3" t="str">
        <f>IF($AR188&gt;0,VLOOKUP($G188&amp;$L188&amp;$Q188&amp;$V188,Item!$G:$H,2,FALSE),"")</f>
        <v/>
      </c>
      <c r="AT188" s="3" t="str">
        <f>IF($AR188&gt;0,VLOOKUP(MAX($F188,$K188,$P188,$U188),Item!$D:$E,2,FALSE),"")</f>
        <v/>
      </c>
      <c r="AV188" s="3" t="str">
        <f>IF($AU188&gt;0,VLOOKUP($G188&amp;$L188&amp;$Q188&amp;$V188,Item!$G:$H,2,FALSE),"")</f>
        <v/>
      </c>
      <c r="AW188" s="3" t="str">
        <f>IF($AU188&gt;0,VLOOKUP(MAX($F188,$K188,$P188,$U188),Item!$D:$E,2,FALSE),"")</f>
        <v/>
      </c>
      <c r="AY188" s="3" t="str">
        <f>IF($AX188&gt;0,VLOOKUP($G188&amp;$L188&amp;$Q188&amp;$V188,Item!$G:$H,2,FALSE),"")</f>
        <v/>
      </c>
      <c r="AZ188" s="3" t="str">
        <f>IF($AX188&gt;0,VLOOKUP(MAX($F188,$K188,$P188,$U188),Item!$D:$E,2,FALSE),"")</f>
        <v/>
      </c>
    </row>
    <row r="189" spans="27:52">
      <c r="AA189" s="9" t="str">
        <f>IF($W189+$X189+$Y189+$Z189&gt;0,VLOOKUP($G189,Item!$G:$H,2,FALSE),"")</f>
        <v/>
      </c>
      <c r="AB189" s="9" t="str">
        <f>IF($W189+$X189+$Y189+$Z189&gt;0,VLOOKUP($F189,Item!$A:$B,2,FALSE),"")</f>
        <v/>
      </c>
      <c r="AD189" s="3" t="str">
        <f>IF($AC189&gt;0,VLOOKUP($G189&amp;$L189&amp;$Q189&amp;$V189,Item!$G:$H,2,FALSE),"")</f>
        <v/>
      </c>
      <c r="AE189" s="3" t="str">
        <f>IF($AC189&gt;0,VLOOKUP(MAX($F189,$K189,$P189,$U189),Item!$D:$E,2,FALSE),"")</f>
        <v/>
      </c>
      <c r="AG189" s="3" t="str">
        <f>IF($AF189&gt;0,VLOOKUP($G189&amp;$L189&amp;$Q189&amp;$V189,Item!$G:$H,2,FALSE)," ")</f>
        <v xml:space="preserve"> </v>
      </c>
      <c r="AH189" s="3" t="str">
        <f>IF($AF189&gt;0,VLOOKUP(MAX($F189,$K189,$P189,$U189),Item!$D:$E,2,FALSE),"")</f>
        <v/>
      </c>
      <c r="AJ189" s="3" t="str">
        <f>IF(AI189&gt;0,VLOOKUP($G189&amp;$L189&amp;$Q189&amp;$V189,Item!$G:$H,2,FALSE),"")</f>
        <v/>
      </c>
      <c r="AK189" s="3" t="str">
        <f>IF($AI189&gt;0,VLOOKUP(MAX($F189,$K189,$P189,$U189),Item!$D:$E,2,FALSE),"")</f>
        <v/>
      </c>
      <c r="AP189" s="9" t="str">
        <f>IF($AL189+$AM189+$AN189+$AO189&gt;0,VLOOKUP($G189,Item!$G:$H,2,FALSE),"")</f>
        <v/>
      </c>
      <c r="AQ189" s="9" t="str">
        <f>IF($AL189+$AM189+$AN189+$AO189&gt;0,VLOOKUP($F189,Item!$A:$B,2,FALSE),"")</f>
        <v/>
      </c>
      <c r="AS189" s="3" t="str">
        <f>IF($AR189&gt;0,VLOOKUP($G189&amp;$L189&amp;$Q189&amp;$V189,Item!$G:$H,2,FALSE),"")</f>
        <v/>
      </c>
      <c r="AT189" s="3" t="str">
        <f>IF($AR189&gt;0,VLOOKUP(MAX($F189,$K189,$P189,$U189),Item!$D:$E,2,FALSE),"")</f>
        <v/>
      </c>
      <c r="AV189" s="3" t="str">
        <f>IF($AU189&gt;0,VLOOKUP($G189&amp;$L189&amp;$Q189&amp;$V189,Item!$G:$H,2,FALSE),"")</f>
        <v/>
      </c>
      <c r="AW189" s="3" t="str">
        <f>IF($AU189&gt;0,VLOOKUP(MAX($F189,$K189,$P189,$U189),Item!$D:$E,2,FALSE),"")</f>
        <v/>
      </c>
      <c r="AY189" s="3" t="str">
        <f>IF($AX189&gt;0,VLOOKUP($G189&amp;$L189&amp;$Q189&amp;$V189,Item!$G:$H,2,FALSE),"")</f>
        <v/>
      </c>
      <c r="AZ189" s="3" t="str">
        <f>IF($AX189&gt;0,VLOOKUP(MAX($F189,$K189,$P189,$U189),Item!$D:$E,2,FALSE),"")</f>
        <v/>
      </c>
    </row>
    <row r="190" spans="27:52">
      <c r="AA190" s="9" t="str">
        <f>IF($W190+$X190+$Y190+$Z190&gt;0,VLOOKUP($G190,Item!$G:$H,2,FALSE),"")</f>
        <v/>
      </c>
      <c r="AB190" s="9" t="str">
        <f>IF($W190+$X190+$Y190+$Z190&gt;0,VLOOKUP($F190,Item!$A:$B,2,FALSE),"")</f>
        <v/>
      </c>
      <c r="AD190" s="3" t="str">
        <f>IF($AC190&gt;0,VLOOKUP($G190&amp;$L190&amp;$Q190&amp;$V190,Item!$G:$H,2,FALSE),"")</f>
        <v/>
      </c>
      <c r="AE190" s="3" t="str">
        <f>IF($AC190&gt;0,VLOOKUP(MAX($F190,$K190,$P190,$U190),Item!$D:$E,2,FALSE),"")</f>
        <v/>
      </c>
      <c r="AG190" s="3" t="str">
        <f>IF($AF190&gt;0,VLOOKUP($G190&amp;$L190&amp;$Q190&amp;$V190,Item!$G:$H,2,FALSE)," ")</f>
        <v xml:space="preserve"> </v>
      </c>
      <c r="AH190" s="3" t="str">
        <f>IF($AF190&gt;0,VLOOKUP(MAX($F190,$K190,$P190,$U190),Item!$D:$E,2,FALSE),"")</f>
        <v/>
      </c>
      <c r="AJ190" s="3" t="str">
        <f>IF(AI190&gt;0,VLOOKUP($G190&amp;$L190&amp;$Q190&amp;$V190,Item!$G:$H,2,FALSE),"")</f>
        <v/>
      </c>
      <c r="AK190" s="3" t="str">
        <f>IF($AI190&gt;0,VLOOKUP(MAX($F190,$K190,$P190,$U190),Item!$D:$E,2,FALSE),"")</f>
        <v/>
      </c>
      <c r="AP190" s="9" t="str">
        <f>IF($AL190+$AM190+$AN190+$AO190&gt;0,VLOOKUP($G190,Item!$G:$H,2,FALSE),"")</f>
        <v/>
      </c>
      <c r="AQ190" s="9" t="str">
        <f>IF($AL190+$AM190+$AN190+$AO190&gt;0,VLOOKUP($F190,Item!$A:$B,2,FALSE),"")</f>
        <v/>
      </c>
      <c r="AS190" s="3" t="str">
        <f>IF($AR190&gt;0,VLOOKUP($G190&amp;$L190&amp;$Q190&amp;$V190,Item!$G:$H,2,FALSE),"")</f>
        <v/>
      </c>
      <c r="AT190" s="3" t="str">
        <f>IF($AR190&gt;0,VLOOKUP(MAX($F190,$K190,$P190,$U190),Item!$D:$E,2,FALSE),"")</f>
        <v/>
      </c>
      <c r="AV190" s="3" t="str">
        <f>IF($AU190&gt;0,VLOOKUP($G190&amp;$L190&amp;$Q190&amp;$V190,Item!$G:$H,2,FALSE),"")</f>
        <v/>
      </c>
      <c r="AW190" s="3" t="str">
        <f>IF($AU190&gt;0,VLOOKUP(MAX($F190,$K190,$P190,$U190),Item!$D:$E,2,FALSE),"")</f>
        <v/>
      </c>
      <c r="AY190" s="3" t="str">
        <f>IF($AX190&gt;0,VLOOKUP($G190&amp;$L190&amp;$Q190&amp;$V190,Item!$G:$H,2,FALSE),"")</f>
        <v/>
      </c>
      <c r="AZ190" s="3" t="str">
        <f>IF($AX190&gt;0,VLOOKUP(MAX($F190,$K190,$P190,$U190),Item!$D:$E,2,FALSE),"")</f>
        <v/>
      </c>
    </row>
    <row r="191" spans="27:52">
      <c r="AA191" s="9" t="str">
        <f>IF($W191+$X191+$Y191+$Z191&gt;0,VLOOKUP($G191,Item!$G:$H,2,FALSE),"")</f>
        <v/>
      </c>
      <c r="AB191" s="9" t="str">
        <f>IF($W191+$X191+$Y191+$Z191&gt;0,VLOOKUP($F191,Item!$A:$B,2,FALSE),"")</f>
        <v/>
      </c>
      <c r="AD191" s="3" t="str">
        <f>IF($AC191&gt;0,VLOOKUP($G191&amp;$L191&amp;$Q191&amp;$V191,Item!$G:$H,2,FALSE),"")</f>
        <v/>
      </c>
      <c r="AE191" s="3" t="str">
        <f>IF($AC191&gt;0,VLOOKUP(MAX($F191,$K191,$P191,$U191),Item!$D:$E,2,FALSE),"")</f>
        <v/>
      </c>
      <c r="AG191" s="3" t="str">
        <f>IF($AF191&gt;0,VLOOKUP($G191&amp;$L191&amp;$Q191&amp;$V191,Item!$G:$H,2,FALSE)," ")</f>
        <v xml:space="preserve"> </v>
      </c>
      <c r="AH191" s="3" t="str">
        <f>IF($AF191&gt;0,VLOOKUP(MAX($F191,$K191,$P191,$U191),Item!$D:$E,2,FALSE),"")</f>
        <v/>
      </c>
      <c r="AJ191" s="3" t="str">
        <f>IF(AI191&gt;0,VLOOKUP($G191&amp;$L191&amp;$Q191&amp;$V191,Item!$G:$H,2,FALSE),"")</f>
        <v/>
      </c>
      <c r="AK191" s="3" t="str">
        <f>IF($AI191&gt;0,VLOOKUP(MAX($F191,$K191,$P191,$U191),Item!$D:$E,2,FALSE),"")</f>
        <v/>
      </c>
      <c r="AP191" s="9" t="str">
        <f>IF($AL191+$AM191+$AN191+$AO191&gt;0,VLOOKUP($G191,Item!$G:$H,2,FALSE),"")</f>
        <v/>
      </c>
      <c r="AQ191" s="9" t="str">
        <f>IF($AL191+$AM191+$AN191+$AO191&gt;0,VLOOKUP($F191,Item!$A:$B,2,FALSE),"")</f>
        <v/>
      </c>
      <c r="AS191" s="3" t="str">
        <f>IF($AR191&gt;0,VLOOKUP($G191&amp;$L191&amp;$Q191&amp;$V191,Item!$G:$H,2,FALSE),"")</f>
        <v/>
      </c>
      <c r="AT191" s="3" t="str">
        <f>IF($AR191&gt;0,VLOOKUP(MAX($F191,$K191,$P191,$U191),Item!$D:$E,2,FALSE),"")</f>
        <v/>
      </c>
      <c r="AV191" s="3" t="str">
        <f>IF($AU191&gt;0,VLOOKUP($G191&amp;$L191&amp;$Q191&amp;$V191,Item!$G:$H,2,FALSE),"")</f>
        <v/>
      </c>
      <c r="AW191" s="3" t="str">
        <f>IF($AU191&gt;0,VLOOKUP(MAX($F191,$K191,$P191,$U191),Item!$D:$E,2,FALSE),"")</f>
        <v/>
      </c>
      <c r="AY191" s="3" t="str">
        <f>IF($AX191&gt;0,VLOOKUP($G191&amp;$L191&amp;$Q191&amp;$V191,Item!$G:$H,2,FALSE),"")</f>
        <v/>
      </c>
      <c r="AZ191" s="3" t="str">
        <f>IF($AX191&gt;0,VLOOKUP(MAX($F191,$K191,$P191,$U191),Item!$D:$E,2,FALSE),"")</f>
        <v/>
      </c>
    </row>
    <row r="192" spans="27:52">
      <c r="AA192" s="9" t="str">
        <f>IF($W192+$X192+$Y192+$Z192&gt;0,VLOOKUP($G192,Item!$G:$H,2,FALSE),"")</f>
        <v/>
      </c>
      <c r="AB192" s="9" t="str">
        <f>IF($W192+$X192+$Y192+$Z192&gt;0,VLOOKUP($F192,Item!$A:$B,2,FALSE),"")</f>
        <v/>
      </c>
      <c r="AD192" s="3" t="str">
        <f>IF($AC192&gt;0,VLOOKUP($G192&amp;$L192&amp;$Q192&amp;$V192,Item!$G:$H,2,FALSE),"")</f>
        <v/>
      </c>
      <c r="AE192" s="3" t="str">
        <f>IF($AC192&gt;0,VLOOKUP(MAX($F192,$K192,$P192,$U192),Item!$D:$E,2,FALSE),"")</f>
        <v/>
      </c>
      <c r="AG192" s="3" t="str">
        <f>IF($AF192&gt;0,VLOOKUP($G192&amp;$L192&amp;$Q192&amp;$V192,Item!$G:$H,2,FALSE)," ")</f>
        <v xml:space="preserve"> </v>
      </c>
      <c r="AH192" s="3" t="str">
        <f>IF($AF192&gt;0,VLOOKUP(MAX($F192,$K192,$P192,$U192),Item!$D:$E,2,FALSE),"")</f>
        <v/>
      </c>
      <c r="AJ192" s="3" t="str">
        <f>IF(AI192&gt;0,VLOOKUP($G192&amp;$L192&amp;$Q192&amp;$V192,Item!$G:$H,2,FALSE),"")</f>
        <v/>
      </c>
      <c r="AK192" s="3" t="str">
        <f>IF($AI192&gt;0,VLOOKUP(MAX($F192,$K192,$P192,$U192),Item!$D:$E,2,FALSE),"")</f>
        <v/>
      </c>
      <c r="AP192" s="9" t="str">
        <f>IF($AL192+$AM192+$AN192+$AO192&gt;0,VLOOKUP($G192,Item!$G:$H,2,FALSE),"")</f>
        <v/>
      </c>
      <c r="AQ192" s="9" t="str">
        <f>IF($AL192+$AM192+$AN192+$AO192&gt;0,VLOOKUP($F192,Item!$A:$B,2,FALSE),"")</f>
        <v/>
      </c>
      <c r="AS192" s="3" t="str">
        <f>IF($AR192&gt;0,VLOOKUP($G192&amp;$L192&amp;$Q192&amp;$V192,Item!$G:$H,2,FALSE),"")</f>
        <v/>
      </c>
      <c r="AT192" s="3" t="str">
        <f>IF($AR192&gt;0,VLOOKUP(MAX($F192,$K192,$P192,$U192),Item!$D:$E,2,FALSE),"")</f>
        <v/>
      </c>
      <c r="AV192" s="3" t="str">
        <f>IF($AU192&gt;0,VLOOKUP($G192&amp;$L192&amp;$Q192&amp;$V192,Item!$G:$H,2,FALSE),"")</f>
        <v/>
      </c>
      <c r="AW192" s="3" t="str">
        <f>IF($AU192&gt;0,VLOOKUP(MAX($F192,$K192,$P192,$U192),Item!$D:$E,2,FALSE),"")</f>
        <v/>
      </c>
      <c r="AY192" s="3" t="str">
        <f>IF($AX192&gt;0,VLOOKUP($G192&amp;$L192&amp;$Q192&amp;$V192,Item!$G:$H,2,FALSE),"")</f>
        <v/>
      </c>
      <c r="AZ192" s="3" t="str">
        <f>IF($AX192&gt;0,VLOOKUP(MAX($F192,$K192,$P192,$U192),Item!$D:$E,2,FALSE),"")</f>
        <v/>
      </c>
    </row>
    <row r="193" spans="27:52">
      <c r="AA193" s="9" t="str">
        <f>IF($W193+$X193+$Y193+$Z193&gt;0,VLOOKUP($G193,Item!$G:$H,2,FALSE),"")</f>
        <v/>
      </c>
      <c r="AB193" s="9" t="str">
        <f>IF($W193+$X193+$Y193+$Z193&gt;0,VLOOKUP($F193,Item!$A:$B,2,FALSE),"")</f>
        <v/>
      </c>
      <c r="AD193" s="3" t="str">
        <f>IF($AC193&gt;0,VLOOKUP($G193&amp;$L193&amp;$Q193&amp;$V193,Item!$G:$H,2,FALSE),"")</f>
        <v/>
      </c>
      <c r="AE193" s="3" t="str">
        <f>IF($AC193&gt;0,VLOOKUP(MAX($F193,$K193,$P193,$U193),Item!$D:$E,2,FALSE),"")</f>
        <v/>
      </c>
      <c r="AG193" s="3" t="str">
        <f>IF($AF193&gt;0,VLOOKUP($G193&amp;$L193&amp;$Q193&amp;$V193,Item!$G:$H,2,FALSE)," ")</f>
        <v xml:space="preserve"> </v>
      </c>
      <c r="AH193" s="3" t="str">
        <f>IF($AF193&gt;0,VLOOKUP(MAX($F193,$K193,$P193,$U193),Item!$D:$E,2,FALSE),"")</f>
        <v/>
      </c>
      <c r="AJ193" s="3" t="str">
        <f>IF(AI193&gt;0,VLOOKUP($G193&amp;$L193&amp;$Q193&amp;$V193,Item!$G:$H,2,FALSE),"")</f>
        <v/>
      </c>
      <c r="AK193" s="3" t="str">
        <f>IF($AI193&gt;0,VLOOKUP(MAX($F193,$K193,$P193,$U193),Item!$D:$E,2,FALSE),"")</f>
        <v/>
      </c>
      <c r="AP193" s="9" t="str">
        <f>IF($AL193+$AM193+$AN193+$AO193&gt;0,VLOOKUP($G193,Item!$G:$H,2,FALSE),"")</f>
        <v/>
      </c>
      <c r="AQ193" s="9" t="str">
        <f>IF($AL193+$AM193+$AN193+$AO193&gt;0,VLOOKUP($F193,Item!$A:$B,2,FALSE),"")</f>
        <v/>
      </c>
      <c r="AS193" s="3" t="str">
        <f>IF($AR193&gt;0,VLOOKUP($G193&amp;$L193&amp;$Q193&amp;$V193,Item!$G:$H,2,FALSE),"")</f>
        <v/>
      </c>
      <c r="AT193" s="3" t="str">
        <f>IF($AR193&gt;0,VLOOKUP(MAX($F193,$K193,$P193,$U193),Item!$D:$E,2,FALSE),"")</f>
        <v/>
      </c>
      <c r="AV193" s="3" t="str">
        <f>IF($AU193&gt;0,VLOOKUP($G193&amp;$L193&amp;$Q193&amp;$V193,Item!$G:$H,2,FALSE),"")</f>
        <v/>
      </c>
      <c r="AW193" s="3" t="str">
        <f>IF($AU193&gt;0,VLOOKUP(MAX($F193,$K193,$P193,$U193),Item!$D:$E,2,FALSE),"")</f>
        <v/>
      </c>
      <c r="AY193" s="3" t="str">
        <f>IF($AX193&gt;0,VLOOKUP($G193&amp;$L193&amp;$Q193&amp;$V193,Item!$G:$H,2,FALSE),"")</f>
        <v/>
      </c>
      <c r="AZ193" s="3" t="str">
        <f>IF($AX193&gt;0,VLOOKUP(MAX($F193,$K193,$P193,$U193),Item!$D:$E,2,FALSE),"")</f>
        <v/>
      </c>
    </row>
    <row r="194" spans="27:52">
      <c r="AA194" s="9" t="str">
        <f>IF($W194+$X194+$Y194+$Z194&gt;0,VLOOKUP($G194,Item!$G:$H,2,FALSE),"")</f>
        <v/>
      </c>
      <c r="AB194" s="9" t="str">
        <f>IF($W194+$X194+$Y194+$Z194&gt;0,VLOOKUP($F194,Item!$A:$B,2,FALSE),"")</f>
        <v/>
      </c>
      <c r="AD194" s="3" t="str">
        <f>IF($AC194&gt;0,VLOOKUP($G194&amp;$L194&amp;$Q194&amp;$V194,Item!$G:$H,2,FALSE),"")</f>
        <v/>
      </c>
      <c r="AE194" s="3" t="str">
        <f>IF($AC194&gt;0,VLOOKUP(MAX($F194,$K194,$P194,$U194),Item!$D:$E,2,FALSE),"")</f>
        <v/>
      </c>
      <c r="AG194" s="3" t="str">
        <f>IF($AF194&gt;0,VLOOKUP($G194&amp;$L194&amp;$Q194&amp;$V194,Item!$G:$H,2,FALSE)," ")</f>
        <v xml:space="preserve"> </v>
      </c>
      <c r="AH194" s="3" t="str">
        <f>IF($AF194&gt;0,VLOOKUP(MAX($F194,$K194,$P194,$U194),Item!$D:$E,2,FALSE),"")</f>
        <v/>
      </c>
      <c r="AJ194" s="3" t="str">
        <f>IF(AI194&gt;0,VLOOKUP($G194&amp;$L194&amp;$Q194&amp;$V194,Item!$G:$H,2,FALSE),"")</f>
        <v/>
      </c>
      <c r="AK194" s="3" t="str">
        <f>IF($AI194&gt;0,VLOOKUP(MAX($F194,$K194,$P194,$U194),Item!$D:$E,2,FALSE),"")</f>
        <v/>
      </c>
      <c r="AP194" s="9" t="str">
        <f>IF($AL194+$AM194+$AN194+$AO194&gt;0,VLOOKUP($G194,Item!$G:$H,2,FALSE),"")</f>
        <v/>
      </c>
      <c r="AQ194" s="9" t="str">
        <f>IF($AL194+$AM194+$AN194+$AO194&gt;0,VLOOKUP($F194,Item!$A:$B,2,FALSE),"")</f>
        <v/>
      </c>
      <c r="AS194" s="3" t="str">
        <f>IF($AR194&gt;0,VLOOKUP($G194&amp;$L194&amp;$Q194&amp;$V194,Item!$G:$H,2,FALSE),"")</f>
        <v/>
      </c>
      <c r="AT194" s="3" t="str">
        <f>IF($AR194&gt;0,VLOOKUP(MAX($F194,$K194,$P194,$U194),Item!$D:$E,2,FALSE),"")</f>
        <v/>
      </c>
      <c r="AV194" s="3" t="str">
        <f>IF($AU194&gt;0,VLOOKUP($G194&amp;$L194&amp;$Q194&amp;$V194,Item!$G:$H,2,FALSE),"")</f>
        <v/>
      </c>
      <c r="AW194" s="3" t="str">
        <f>IF($AU194&gt;0,VLOOKUP(MAX($F194,$K194,$P194,$U194),Item!$D:$E,2,FALSE),"")</f>
        <v/>
      </c>
      <c r="AY194" s="3" t="str">
        <f>IF($AX194&gt;0,VLOOKUP($G194&amp;$L194&amp;$Q194&amp;$V194,Item!$G:$H,2,FALSE),"")</f>
        <v/>
      </c>
      <c r="AZ194" s="3" t="str">
        <f>IF($AX194&gt;0,VLOOKUP(MAX($F194,$K194,$P194,$U194),Item!$D:$E,2,FALSE),"")</f>
        <v/>
      </c>
    </row>
    <row r="195" spans="27:52">
      <c r="AA195" s="9" t="str">
        <f>IF($W195+$X195+$Y195+$Z195&gt;0,VLOOKUP($G195,Item!$G:$H,2,FALSE),"")</f>
        <v/>
      </c>
      <c r="AB195" s="9" t="str">
        <f>IF($W195+$X195+$Y195+$Z195&gt;0,VLOOKUP($F195,Item!$A:$B,2,FALSE),"")</f>
        <v/>
      </c>
      <c r="AD195" s="3" t="str">
        <f>IF($AC195&gt;0,VLOOKUP($G195&amp;$L195&amp;$Q195&amp;$V195,Item!$G:$H,2,FALSE),"")</f>
        <v/>
      </c>
      <c r="AE195" s="3" t="str">
        <f>IF($AC195&gt;0,VLOOKUP(MAX($F195,$K195,$P195,$U195),Item!$D:$E,2,FALSE),"")</f>
        <v/>
      </c>
      <c r="AG195" s="3" t="str">
        <f>IF($AF195&gt;0,VLOOKUP($G195&amp;$L195&amp;$Q195&amp;$V195,Item!$G:$H,2,FALSE)," ")</f>
        <v xml:space="preserve"> </v>
      </c>
      <c r="AH195" s="3" t="str">
        <f>IF($AF195&gt;0,VLOOKUP(MAX($F195,$K195,$P195,$U195),Item!$D:$E,2,FALSE),"")</f>
        <v/>
      </c>
      <c r="AJ195" s="3" t="str">
        <f>IF(AI195&gt;0,VLOOKUP($G195&amp;$L195&amp;$Q195&amp;$V195,Item!$G:$H,2,FALSE),"")</f>
        <v/>
      </c>
      <c r="AK195" s="3" t="str">
        <f>IF($AI195&gt;0,VLOOKUP(MAX($F195,$K195,$P195,$U195),Item!$D:$E,2,FALSE),"")</f>
        <v/>
      </c>
      <c r="AP195" s="9" t="str">
        <f>IF($AL195+$AM195+$AN195+$AO195&gt;0,VLOOKUP($G195,Item!$G:$H,2,FALSE),"")</f>
        <v/>
      </c>
      <c r="AQ195" s="9" t="str">
        <f>IF($AL195+$AM195+$AN195+$AO195&gt;0,VLOOKUP($F195,Item!$A:$B,2,FALSE),"")</f>
        <v/>
      </c>
      <c r="AS195" s="3" t="str">
        <f>IF($AR195&gt;0,VLOOKUP($G195&amp;$L195&amp;$Q195&amp;$V195,Item!$G:$H,2,FALSE),"")</f>
        <v/>
      </c>
      <c r="AT195" s="3" t="str">
        <f>IF($AR195&gt;0,VLOOKUP(MAX($F195,$K195,$P195,$U195),Item!$D:$E,2,FALSE),"")</f>
        <v/>
      </c>
      <c r="AV195" s="3" t="str">
        <f>IF($AU195&gt;0,VLOOKUP($G195&amp;$L195&amp;$Q195&amp;$V195,Item!$G:$H,2,FALSE),"")</f>
        <v/>
      </c>
      <c r="AW195" s="3" t="str">
        <f>IF($AU195&gt;0,VLOOKUP(MAX($F195,$K195,$P195,$U195),Item!$D:$E,2,FALSE),"")</f>
        <v/>
      </c>
      <c r="AY195" s="3" t="str">
        <f>IF($AX195&gt;0,VLOOKUP($G195&amp;$L195&amp;$Q195&amp;$V195,Item!$G:$H,2,FALSE),"")</f>
        <v/>
      </c>
      <c r="AZ195" s="3" t="str">
        <f>IF($AX195&gt;0,VLOOKUP(MAX($F195,$K195,$P195,$U195),Item!$D:$E,2,FALSE),"")</f>
        <v/>
      </c>
    </row>
    <row r="196" spans="27:52">
      <c r="AA196" s="9" t="str">
        <f>IF($W196+$X196+$Y196+$Z196&gt;0,VLOOKUP($G196,Item!$G:$H,2,FALSE),"")</f>
        <v/>
      </c>
      <c r="AB196" s="9" t="str">
        <f>IF($W196+$X196+$Y196+$Z196&gt;0,VLOOKUP($F196,Item!$A:$B,2,FALSE),"")</f>
        <v/>
      </c>
      <c r="AD196" s="3" t="str">
        <f>IF($AC196&gt;0,VLOOKUP($G196&amp;$L196&amp;$Q196&amp;$V196,Item!$G:$H,2,FALSE),"")</f>
        <v/>
      </c>
      <c r="AE196" s="3" t="str">
        <f>IF($AC196&gt;0,VLOOKUP(MAX($F196,$K196,$P196,$U196),Item!$D:$E,2,FALSE),"")</f>
        <v/>
      </c>
      <c r="AG196" s="3" t="str">
        <f>IF($AF196&gt;0,VLOOKUP($G196&amp;$L196&amp;$Q196&amp;$V196,Item!$G:$H,2,FALSE)," ")</f>
        <v xml:space="preserve"> </v>
      </c>
      <c r="AH196" s="3" t="str">
        <f>IF($AF196&gt;0,VLOOKUP(MAX($F196,$K196,$P196,$U196),Item!$D:$E,2,FALSE),"")</f>
        <v/>
      </c>
      <c r="AJ196" s="3" t="str">
        <f>IF(AI196&gt;0,VLOOKUP($G196&amp;$L196&amp;$Q196&amp;$V196,Item!$G:$H,2,FALSE),"")</f>
        <v/>
      </c>
      <c r="AK196" s="3" t="str">
        <f>IF($AI196&gt;0,VLOOKUP(MAX($F196,$K196,$P196,$U196),Item!$D:$E,2,FALSE),"")</f>
        <v/>
      </c>
      <c r="AP196" s="9" t="str">
        <f>IF($AL196+$AM196+$AN196+$AO196&gt;0,VLOOKUP($G196,Item!$G:$H,2,FALSE),"")</f>
        <v/>
      </c>
      <c r="AQ196" s="9" t="str">
        <f>IF($AL196+$AM196+$AN196+$AO196&gt;0,VLOOKUP($F196,Item!$A:$B,2,FALSE),"")</f>
        <v/>
      </c>
      <c r="AS196" s="3" t="str">
        <f>IF($AR196&gt;0,VLOOKUP($G196&amp;$L196&amp;$Q196&amp;$V196,Item!$G:$H,2,FALSE),"")</f>
        <v/>
      </c>
      <c r="AT196" s="3" t="str">
        <f>IF($AR196&gt;0,VLOOKUP(MAX($F196,$K196,$P196,$U196),Item!$D:$E,2,FALSE),"")</f>
        <v/>
      </c>
      <c r="AV196" s="3" t="str">
        <f>IF($AU196&gt;0,VLOOKUP($G196&amp;$L196&amp;$Q196&amp;$V196,Item!$G:$H,2,FALSE),"")</f>
        <v/>
      </c>
      <c r="AW196" s="3" t="str">
        <f>IF($AU196&gt;0,VLOOKUP(MAX($F196,$K196,$P196,$U196),Item!$D:$E,2,FALSE),"")</f>
        <v/>
      </c>
      <c r="AY196" s="3" t="str">
        <f>IF($AX196&gt;0,VLOOKUP($G196&amp;$L196&amp;$Q196&amp;$V196,Item!$G:$H,2,FALSE),"")</f>
        <v/>
      </c>
      <c r="AZ196" s="3" t="str">
        <f>IF($AX196&gt;0,VLOOKUP(MAX($F196,$K196,$P196,$U196),Item!$D:$E,2,FALSE),"")</f>
        <v/>
      </c>
    </row>
    <row r="197" spans="27:52">
      <c r="AA197" s="9" t="str">
        <f>IF($W197+$X197+$Y197+$Z197&gt;0,VLOOKUP($G197,Item!$G:$H,2,FALSE),"")</f>
        <v/>
      </c>
      <c r="AB197" s="9" t="str">
        <f>IF($W197+$X197+$Y197+$Z197&gt;0,VLOOKUP($F197,Item!$A:$B,2,FALSE),"")</f>
        <v/>
      </c>
      <c r="AD197" s="3" t="str">
        <f>IF($AC197&gt;0,VLOOKUP($G197&amp;$L197&amp;$Q197&amp;$V197,Item!$G:$H,2,FALSE),"")</f>
        <v/>
      </c>
      <c r="AE197" s="3" t="str">
        <f>IF($AC197&gt;0,VLOOKUP(MAX($F197,$K197,$P197,$U197),Item!$D:$E,2,FALSE),"")</f>
        <v/>
      </c>
      <c r="AG197" s="3" t="str">
        <f>IF($AF197&gt;0,VLOOKUP($G197&amp;$L197&amp;$Q197&amp;$V197,Item!$G:$H,2,FALSE)," ")</f>
        <v xml:space="preserve"> </v>
      </c>
      <c r="AH197" s="3" t="str">
        <f>IF($AF197&gt;0,VLOOKUP(MAX($F197,$K197,$P197,$U197),Item!$D:$E,2,FALSE),"")</f>
        <v/>
      </c>
      <c r="AJ197" s="3" t="str">
        <f>IF(AI197&gt;0,VLOOKUP($G197&amp;$L197&amp;$Q197&amp;$V197,Item!$G:$H,2,FALSE),"")</f>
        <v/>
      </c>
      <c r="AK197" s="3" t="str">
        <f>IF($AI197&gt;0,VLOOKUP(MAX($F197,$K197,$P197,$U197),Item!$D:$E,2,FALSE),"")</f>
        <v/>
      </c>
      <c r="AP197" s="9" t="str">
        <f>IF($AL197+$AM197+$AN197+$AO197&gt;0,VLOOKUP($G197,Item!$G:$H,2,FALSE),"")</f>
        <v/>
      </c>
      <c r="AQ197" s="9" t="str">
        <f>IF($AL197+$AM197+$AN197+$AO197&gt;0,VLOOKUP($F197,Item!$A:$B,2,FALSE),"")</f>
        <v/>
      </c>
      <c r="AS197" s="3" t="str">
        <f>IF($AR197&gt;0,VLOOKUP($G197&amp;$L197&amp;$Q197&amp;$V197,Item!$G:$H,2,FALSE),"")</f>
        <v/>
      </c>
      <c r="AT197" s="3" t="str">
        <f>IF($AR197&gt;0,VLOOKUP(MAX($F197,$K197,$P197,$U197),Item!$D:$E,2,FALSE),"")</f>
        <v/>
      </c>
      <c r="AV197" s="3" t="str">
        <f>IF($AU197&gt;0,VLOOKUP($G197&amp;$L197&amp;$Q197&amp;$V197,Item!$G:$H,2,FALSE),"")</f>
        <v/>
      </c>
      <c r="AW197" s="3" t="str">
        <f>IF($AU197&gt;0,VLOOKUP(MAX($F197,$K197,$P197,$U197),Item!$D:$E,2,FALSE),"")</f>
        <v/>
      </c>
      <c r="AY197" s="3" t="str">
        <f>IF($AX197&gt;0,VLOOKUP($G197&amp;$L197&amp;$Q197&amp;$V197,Item!$G:$H,2,FALSE),"")</f>
        <v/>
      </c>
      <c r="AZ197" s="3" t="str">
        <f>IF($AX197&gt;0,VLOOKUP(MAX($F197,$K197,$P197,$U197),Item!$D:$E,2,FALSE),"")</f>
        <v/>
      </c>
    </row>
    <row r="198" spans="27:52">
      <c r="AA198" s="9" t="str">
        <f>IF($W198+$X198+$Y198+$Z198&gt;0,VLOOKUP($G198,Item!$G:$H,2,FALSE),"")</f>
        <v/>
      </c>
      <c r="AB198" s="9" t="str">
        <f>IF($W198+$X198+$Y198+$Z198&gt;0,VLOOKUP($F198,Item!$A:$B,2,FALSE),"")</f>
        <v/>
      </c>
      <c r="AD198" s="3" t="str">
        <f>IF($AC198&gt;0,VLOOKUP($G198&amp;$L198&amp;$Q198&amp;$V198,Item!$G:$H,2,FALSE),"")</f>
        <v/>
      </c>
      <c r="AE198" s="3" t="str">
        <f>IF($AC198&gt;0,VLOOKUP(MAX($F198,$K198,$P198,$U198),Item!$D:$E,2,FALSE),"")</f>
        <v/>
      </c>
      <c r="AG198" s="3" t="str">
        <f>IF($AF198&gt;0,VLOOKUP($G198&amp;$L198&amp;$Q198&amp;$V198,Item!$G:$H,2,FALSE)," ")</f>
        <v xml:space="preserve"> </v>
      </c>
      <c r="AH198" s="3" t="str">
        <f>IF($AF198&gt;0,VLOOKUP(MAX($F198,$K198,$P198,$U198),Item!$D:$E,2,FALSE),"")</f>
        <v/>
      </c>
      <c r="AJ198" s="3" t="str">
        <f>IF(AI198&gt;0,VLOOKUP($G198&amp;$L198&amp;$Q198&amp;$V198,Item!$G:$H,2,FALSE),"")</f>
        <v/>
      </c>
      <c r="AK198" s="3" t="str">
        <f>IF($AI198&gt;0,VLOOKUP(MAX($F198,$K198,$P198,$U198),Item!$D:$E,2,FALSE),"")</f>
        <v/>
      </c>
      <c r="AP198" s="9" t="str">
        <f>IF($AL198+$AM198+$AN198+$AO198&gt;0,VLOOKUP($G198,Item!$G:$H,2,FALSE),"")</f>
        <v/>
      </c>
      <c r="AQ198" s="9" t="str">
        <f>IF($AL198+$AM198+$AN198+$AO198&gt;0,VLOOKUP($F198,Item!$A:$B,2,FALSE),"")</f>
        <v/>
      </c>
      <c r="AS198" s="3" t="str">
        <f>IF($AR198&gt;0,VLOOKUP($G198&amp;$L198&amp;$Q198&amp;$V198,Item!$G:$H,2,FALSE),"")</f>
        <v/>
      </c>
      <c r="AT198" s="3" t="str">
        <f>IF($AR198&gt;0,VLOOKUP(MAX($F198,$K198,$P198,$U198),Item!$D:$E,2,FALSE),"")</f>
        <v/>
      </c>
      <c r="AV198" s="3" t="str">
        <f>IF($AU198&gt;0,VLOOKUP($G198&amp;$L198&amp;$Q198&amp;$V198,Item!$G:$H,2,FALSE),"")</f>
        <v/>
      </c>
      <c r="AW198" s="3" t="str">
        <f>IF($AU198&gt;0,VLOOKUP(MAX($F198,$K198,$P198,$U198),Item!$D:$E,2,FALSE),"")</f>
        <v/>
      </c>
      <c r="AY198" s="3" t="str">
        <f>IF($AX198&gt;0,VLOOKUP($G198&amp;$L198&amp;$Q198&amp;$V198,Item!$G:$H,2,FALSE),"")</f>
        <v/>
      </c>
      <c r="AZ198" s="3" t="str">
        <f>IF($AX198&gt;0,VLOOKUP(MAX($F198,$K198,$P198,$U198),Item!$D:$E,2,FALSE),"")</f>
        <v/>
      </c>
    </row>
    <row r="199" spans="27:52">
      <c r="AA199" s="9" t="str">
        <f>IF($W199+$X199+$Y199+$Z199&gt;0,VLOOKUP($G199,Item!$G:$H,2,FALSE),"")</f>
        <v/>
      </c>
      <c r="AB199" s="9" t="str">
        <f>IF($W199+$X199+$Y199+$Z199&gt;0,VLOOKUP($F199,Item!$A:$B,2,FALSE),"")</f>
        <v/>
      </c>
      <c r="AD199" s="3" t="str">
        <f>IF($AC199&gt;0,VLOOKUP($G199&amp;$L199&amp;$Q199&amp;$V199,Item!$G:$H,2,FALSE),"")</f>
        <v/>
      </c>
      <c r="AE199" s="3" t="str">
        <f>IF($AC199&gt;0,VLOOKUP(MAX($F199,$K199,$P199,$U199),Item!$D:$E,2,FALSE),"")</f>
        <v/>
      </c>
      <c r="AG199" s="3" t="str">
        <f>IF($AF199&gt;0,VLOOKUP($G199&amp;$L199&amp;$Q199&amp;$V199,Item!$G:$H,2,FALSE)," ")</f>
        <v xml:space="preserve"> </v>
      </c>
      <c r="AH199" s="3" t="str">
        <f>IF($AF199&gt;0,VLOOKUP(MAX($F199,$K199,$P199,$U199),Item!$D:$E,2,FALSE),"")</f>
        <v/>
      </c>
      <c r="AJ199" s="3" t="str">
        <f>IF(AI199&gt;0,VLOOKUP($G199&amp;$L199&amp;$Q199&amp;$V199,Item!$G:$H,2,FALSE),"")</f>
        <v/>
      </c>
      <c r="AK199" s="3" t="str">
        <f>IF($AI199&gt;0,VLOOKUP(MAX($F199,$K199,$P199,$U199),Item!$D:$E,2,FALSE),"")</f>
        <v/>
      </c>
      <c r="AP199" s="9" t="str">
        <f>IF($AL199+$AM199+$AN199+$AO199&gt;0,VLOOKUP($G199,Item!$G:$H,2,FALSE),"")</f>
        <v/>
      </c>
      <c r="AQ199" s="9" t="str">
        <f>IF($AL199+$AM199+$AN199+$AO199&gt;0,VLOOKUP($F199,Item!$A:$B,2,FALSE),"")</f>
        <v/>
      </c>
      <c r="AS199" s="3" t="str">
        <f>IF($AR199&gt;0,VLOOKUP($G199&amp;$L199&amp;$Q199&amp;$V199,Item!$G:$H,2,FALSE),"")</f>
        <v/>
      </c>
      <c r="AT199" s="3" t="str">
        <f>IF($AR199&gt;0,VLOOKUP(MAX($F199,$K199,$P199,$U199),Item!$D:$E,2,FALSE),"")</f>
        <v/>
      </c>
      <c r="AV199" s="3" t="str">
        <f>IF($AU199&gt;0,VLOOKUP($G199&amp;$L199&amp;$Q199&amp;$V199,Item!$G:$H,2,FALSE),"")</f>
        <v/>
      </c>
      <c r="AW199" s="3" t="str">
        <f>IF($AU199&gt;0,VLOOKUP(MAX($F199,$K199,$P199,$U199),Item!$D:$E,2,FALSE),"")</f>
        <v/>
      </c>
      <c r="AY199" s="3" t="str">
        <f>IF($AX199&gt;0,VLOOKUP($G199&amp;$L199&amp;$Q199&amp;$V199,Item!$G:$H,2,FALSE),"")</f>
        <v/>
      </c>
      <c r="AZ199" s="3" t="str">
        <f>IF($AX199&gt;0,VLOOKUP(MAX($F199,$K199,$P199,$U199),Item!$D:$E,2,FALSE),"")</f>
        <v/>
      </c>
    </row>
    <row r="200" spans="27:52">
      <c r="AA200" s="9" t="str">
        <f>IF($W200+$X200+$Y200+$Z200&gt;0,VLOOKUP($G200,Item!$G:$H,2,FALSE),"")</f>
        <v/>
      </c>
      <c r="AB200" s="9" t="str">
        <f>IF($W200+$X200+$Y200+$Z200&gt;0,VLOOKUP($F200,Item!$A:$B,2,FALSE),"")</f>
        <v/>
      </c>
      <c r="AD200" s="3" t="str">
        <f>IF($AC200&gt;0,VLOOKUP($G200&amp;$L200&amp;$Q200&amp;$V200,Item!$G:$H,2,FALSE),"")</f>
        <v/>
      </c>
      <c r="AE200" s="3" t="str">
        <f>IF($AC200&gt;0,VLOOKUP(MAX($F200,$K200,$P200,$U200),Item!$D:$E,2,FALSE),"")</f>
        <v/>
      </c>
      <c r="AG200" s="3" t="str">
        <f>IF($AF200&gt;0,VLOOKUP($G200&amp;$L200&amp;$Q200&amp;$V200,Item!$G:$H,2,FALSE)," ")</f>
        <v xml:space="preserve"> </v>
      </c>
      <c r="AH200" s="3" t="str">
        <f>IF($AF200&gt;0,VLOOKUP(MAX($F200,$K200,$P200,$U200),Item!$D:$E,2,FALSE),"")</f>
        <v/>
      </c>
      <c r="AJ200" s="3" t="str">
        <f>IF(AI200&gt;0,VLOOKUP($G200&amp;$L200&amp;$Q200&amp;$V200,Item!$G:$H,2,FALSE),"")</f>
        <v/>
      </c>
      <c r="AK200" s="3" t="str">
        <f>IF($AI200&gt;0,VLOOKUP(MAX($F200,$K200,$P200,$U200),Item!$D:$E,2,FALSE),"")</f>
        <v/>
      </c>
      <c r="AP200" s="9" t="str">
        <f>IF($AL200+$AM200+$AN200+$AO200&gt;0,VLOOKUP($G200,Item!$G:$H,2,FALSE),"")</f>
        <v/>
      </c>
      <c r="AQ200" s="9" t="str">
        <f>IF($AL200+$AM200+$AN200+$AO200&gt;0,VLOOKUP($F200,Item!$A:$B,2,FALSE),"")</f>
        <v/>
      </c>
      <c r="AS200" s="3" t="str">
        <f>IF($AR200&gt;0,VLOOKUP($G200&amp;$L200&amp;$Q200&amp;$V200,Item!$G:$H,2,FALSE),"")</f>
        <v/>
      </c>
      <c r="AT200" s="3" t="str">
        <f>IF($AR200&gt;0,VLOOKUP(MAX($F200,$K200,$P200,$U200),Item!$D:$E,2,FALSE),"")</f>
        <v/>
      </c>
      <c r="AV200" s="3" t="str">
        <f>IF($AU200&gt;0,VLOOKUP($G200&amp;$L200&amp;$Q200&amp;$V200,Item!$G:$H,2,FALSE),"")</f>
        <v/>
      </c>
      <c r="AW200" s="3" t="str">
        <f>IF($AU200&gt;0,VLOOKUP(MAX($F200,$K200,$P200,$U200),Item!$D:$E,2,FALSE),"")</f>
        <v/>
      </c>
      <c r="AY200" s="3" t="str">
        <f>IF($AX200&gt;0,VLOOKUP($G200&amp;$L200&amp;$Q200&amp;$V200,Item!$G:$H,2,FALSE),"")</f>
        <v/>
      </c>
      <c r="AZ200" s="3" t="str">
        <f>IF($AX200&gt;0,VLOOKUP(MAX($F200,$K200,$P200,$U200),Item!$D:$E,2,FALSE),"")</f>
        <v/>
      </c>
    </row>
    <row r="201" spans="27:52">
      <c r="AA201" s="9" t="str">
        <f>IF($W201+$X201+$Y201+$Z201&gt;0,VLOOKUP($G201,Item!$G:$H,2,FALSE),"")</f>
        <v/>
      </c>
      <c r="AB201" s="9" t="str">
        <f>IF($W201+$X201+$Y201+$Z201&gt;0,VLOOKUP($F201,Item!$A:$B,2,FALSE),"")</f>
        <v/>
      </c>
      <c r="AD201" s="3" t="str">
        <f>IF($AC201&gt;0,VLOOKUP($G201&amp;$L201&amp;$Q201&amp;$V201,Item!$G:$H,2,FALSE),"")</f>
        <v/>
      </c>
      <c r="AE201" s="3" t="str">
        <f>IF($AC201&gt;0,VLOOKUP(MAX($F201,$K201,$P201,$U201),Item!$D:$E,2,FALSE),"")</f>
        <v/>
      </c>
      <c r="AG201" s="3" t="str">
        <f>IF($AF201&gt;0,VLOOKUP($G201&amp;$L201&amp;$Q201&amp;$V201,Item!$G:$H,2,FALSE)," ")</f>
        <v xml:space="preserve"> </v>
      </c>
      <c r="AH201" s="3" t="str">
        <f>IF($AF201&gt;0,VLOOKUP(MAX($F201,$K201,$P201,$U201),Item!$D:$E,2,FALSE),"")</f>
        <v/>
      </c>
      <c r="AJ201" s="3" t="str">
        <f>IF(AI201&gt;0,VLOOKUP($G201&amp;$L201&amp;$Q201&amp;$V201,Item!$G:$H,2,FALSE),"")</f>
        <v/>
      </c>
      <c r="AK201" s="3" t="str">
        <f>IF($AI201&gt;0,VLOOKUP(MAX($F201,$K201,$P201,$U201),Item!$D:$E,2,FALSE),"")</f>
        <v/>
      </c>
      <c r="AP201" s="9" t="str">
        <f>IF($AL201+$AM201+$AN201+$AO201&gt;0,VLOOKUP($G201,Item!$G:$H,2,FALSE),"")</f>
        <v/>
      </c>
      <c r="AQ201" s="9" t="str">
        <f>IF($AL201+$AM201+$AN201+$AO201&gt;0,VLOOKUP($F201,Item!$A:$B,2,FALSE),"")</f>
        <v/>
      </c>
      <c r="AS201" s="3" t="str">
        <f>IF($AR201&gt;0,VLOOKUP($G201&amp;$L201&amp;$Q201&amp;$V201,Item!$G:$H,2,FALSE),"")</f>
        <v/>
      </c>
      <c r="AT201" s="3" t="str">
        <f>IF($AR201&gt;0,VLOOKUP(MAX($F201,$K201,$P201,$U201),Item!$D:$E,2,FALSE),"")</f>
        <v/>
      </c>
      <c r="AV201" s="3" t="str">
        <f>IF($AU201&gt;0,VLOOKUP($G201&amp;$L201&amp;$Q201&amp;$V201,Item!$G:$H,2,FALSE),"")</f>
        <v/>
      </c>
      <c r="AW201" s="3" t="str">
        <f>IF($AU201&gt;0,VLOOKUP(MAX($F201,$K201,$P201,$U201),Item!$D:$E,2,FALSE),"")</f>
        <v/>
      </c>
      <c r="AY201" s="3" t="str">
        <f>IF($AX201&gt;0,VLOOKUP($G201&amp;$L201&amp;$Q201&amp;$V201,Item!$G:$H,2,FALSE),"")</f>
        <v/>
      </c>
      <c r="AZ201" s="3" t="str">
        <f>IF($AX201&gt;0,VLOOKUP(MAX($F201,$K201,$P201,$U201),Item!$D:$E,2,FALSE),"")</f>
        <v/>
      </c>
    </row>
    <row r="202" spans="27:52">
      <c r="AA202" s="9" t="str">
        <f>IF($W202+$X202+$Y202+$Z202&gt;0,VLOOKUP($G202,Item!$G:$H,2,FALSE),"")</f>
        <v/>
      </c>
      <c r="AB202" s="9" t="str">
        <f>IF($W202+$X202+$Y202+$Z202&gt;0,VLOOKUP($F202,Item!$A:$B,2,FALSE),"")</f>
        <v/>
      </c>
      <c r="AD202" s="3" t="str">
        <f>IF($AC202&gt;0,VLOOKUP($G202&amp;$L202&amp;$Q202&amp;$V202,Item!$G:$H,2,FALSE),"")</f>
        <v/>
      </c>
      <c r="AE202" s="3" t="str">
        <f>IF($AC202&gt;0,VLOOKUP(MAX($F202,$K202,$P202,$U202),Item!$D:$E,2,FALSE),"")</f>
        <v/>
      </c>
      <c r="AG202" s="3" t="str">
        <f>IF($AF202&gt;0,VLOOKUP($G202&amp;$L202&amp;$Q202&amp;$V202,Item!$G:$H,2,FALSE)," ")</f>
        <v xml:space="preserve"> </v>
      </c>
      <c r="AH202" s="3" t="str">
        <f>IF($AF202&gt;0,VLOOKUP(MAX($F202,$K202,$P202,$U202),Item!$D:$E,2,FALSE),"")</f>
        <v/>
      </c>
      <c r="AJ202" s="3" t="str">
        <f>IF(AI202&gt;0,VLOOKUP($G202&amp;$L202&amp;$Q202&amp;$V202,Item!$G:$H,2,FALSE),"")</f>
        <v/>
      </c>
      <c r="AK202" s="3" t="str">
        <f>IF($AI202&gt;0,VLOOKUP(MAX($F202,$K202,$P202,$U202),Item!$D:$E,2,FALSE),"")</f>
        <v/>
      </c>
      <c r="AP202" s="9" t="str">
        <f>IF($AL202+$AM202+$AN202+$AO202&gt;0,VLOOKUP($G202,Item!$G:$H,2,FALSE),"")</f>
        <v/>
      </c>
      <c r="AQ202" s="9" t="str">
        <f>IF($AL202+$AM202+$AN202+$AO202&gt;0,VLOOKUP($F202,Item!$A:$B,2,FALSE),"")</f>
        <v/>
      </c>
      <c r="AS202" s="3" t="str">
        <f>IF($AR202&gt;0,VLOOKUP($G202&amp;$L202&amp;$Q202&amp;$V202,Item!$G:$H,2,FALSE),"")</f>
        <v/>
      </c>
      <c r="AT202" s="3" t="str">
        <f>IF($AR202&gt;0,VLOOKUP(MAX($F202,$K202,$P202,$U202),Item!$D:$E,2,FALSE),"")</f>
        <v/>
      </c>
      <c r="AV202" s="3" t="str">
        <f>IF($AU202&gt;0,VLOOKUP($G202&amp;$L202&amp;$Q202&amp;$V202,Item!$G:$H,2,FALSE),"")</f>
        <v/>
      </c>
      <c r="AW202" s="3" t="str">
        <f>IF($AU202&gt;0,VLOOKUP(MAX($F202,$K202,$P202,$U202),Item!$D:$E,2,FALSE),"")</f>
        <v/>
      </c>
      <c r="AY202" s="3" t="str">
        <f>IF($AX202&gt;0,VLOOKUP($G202&amp;$L202&amp;$Q202&amp;$V202,Item!$G:$H,2,FALSE),"")</f>
        <v/>
      </c>
      <c r="AZ202" s="3" t="str">
        <f>IF($AX202&gt;0,VLOOKUP(MAX($F202,$K202,$P202,$U202),Item!$D:$E,2,FALSE),"")</f>
        <v/>
      </c>
    </row>
    <row r="203" spans="27:52">
      <c r="AA203" s="9" t="str">
        <f>IF($W203+$X203+$Y203+$Z203&gt;0,VLOOKUP($G203,Item!$G:$H,2,FALSE),"")</f>
        <v/>
      </c>
      <c r="AB203" s="9" t="str">
        <f>IF($W203+$X203+$Y203+$Z203&gt;0,VLOOKUP($F203,Item!$A:$B,2,FALSE),"")</f>
        <v/>
      </c>
      <c r="AD203" s="3" t="str">
        <f>IF($AC203&gt;0,VLOOKUP($G203&amp;$L203&amp;$Q203&amp;$V203,Item!$G:$H,2,FALSE),"")</f>
        <v/>
      </c>
      <c r="AE203" s="3" t="str">
        <f>IF($AC203&gt;0,VLOOKUP(MAX($F203,$K203,$P203,$U203),Item!$D:$E,2,FALSE),"")</f>
        <v/>
      </c>
      <c r="AG203" s="3" t="str">
        <f>IF($AF203&gt;0,VLOOKUP($G203&amp;$L203&amp;$Q203&amp;$V203,Item!$G:$H,2,FALSE)," ")</f>
        <v xml:space="preserve"> </v>
      </c>
      <c r="AH203" s="3" t="str">
        <f>IF($AF203&gt;0,VLOOKUP(MAX($F203,$K203,$P203,$U203),Item!$D:$E,2,FALSE),"")</f>
        <v/>
      </c>
      <c r="AJ203" s="3" t="str">
        <f>IF(AI203&gt;0,VLOOKUP($G203&amp;$L203&amp;$Q203&amp;$V203,Item!$G:$H,2,FALSE),"")</f>
        <v/>
      </c>
      <c r="AK203" s="3" t="str">
        <f>IF($AI203&gt;0,VLOOKUP(MAX($F203,$K203,$P203,$U203),Item!$D:$E,2,FALSE),"")</f>
        <v/>
      </c>
      <c r="AP203" s="9" t="str">
        <f>IF($AL203+$AM203+$AN203+$AO203&gt;0,VLOOKUP($G203,Item!$G:$H,2,FALSE),"")</f>
        <v/>
      </c>
      <c r="AQ203" s="9" t="str">
        <f>IF($AL203+$AM203+$AN203+$AO203&gt;0,VLOOKUP($F203,Item!$A:$B,2,FALSE),"")</f>
        <v/>
      </c>
      <c r="AS203" s="3" t="str">
        <f>IF($AR203&gt;0,VLOOKUP($G203&amp;$L203&amp;$Q203&amp;$V203,Item!$G:$H,2,FALSE),"")</f>
        <v/>
      </c>
      <c r="AT203" s="3" t="str">
        <f>IF($AR203&gt;0,VLOOKUP(MAX($F203,$K203,$P203,$U203),Item!$D:$E,2,FALSE),"")</f>
        <v/>
      </c>
      <c r="AV203" s="3" t="str">
        <f>IF($AU203&gt;0,VLOOKUP($G203&amp;$L203&amp;$Q203&amp;$V203,Item!$G:$H,2,FALSE),"")</f>
        <v/>
      </c>
      <c r="AW203" s="3" t="str">
        <f>IF($AU203&gt;0,VLOOKUP(MAX($F203,$K203,$P203,$U203),Item!$D:$E,2,FALSE),"")</f>
        <v/>
      </c>
      <c r="AY203" s="3" t="str">
        <f>IF($AX203&gt;0,VLOOKUP($G203&amp;$L203&amp;$Q203&amp;$V203,Item!$G:$H,2,FALSE),"")</f>
        <v/>
      </c>
      <c r="AZ203" s="3" t="str">
        <f>IF($AX203&gt;0,VLOOKUP(MAX($F203,$K203,$P203,$U203),Item!$D:$E,2,FALSE),"")</f>
        <v/>
      </c>
    </row>
    <row r="204" spans="27:52">
      <c r="AA204" s="9" t="str">
        <f>IF($W204+$X204+$Y204+$Z204&gt;0,VLOOKUP($G204,Item!$G:$H,2,FALSE),"")</f>
        <v/>
      </c>
      <c r="AB204" s="9" t="str">
        <f>IF($W204+$X204+$Y204+$Z204&gt;0,VLOOKUP($F204,Item!$A:$B,2,FALSE),"")</f>
        <v/>
      </c>
      <c r="AD204" s="3" t="str">
        <f>IF($AC204&gt;0,VLOOKUP($G204&amp;$L204&amp;$Q204&amp;$V204,Item!$G:$H,2,FALSE),"")</f>
        <v/>
      </c>
      <c r="AE204" s="3" t="str">
        <f>IF($AC204&gt;0,VLOOKUP(MAX($F204,$K204,$P204,$U204),Item!$D:$E,2,FALSE),"")</f>
        <v/>
      </c>
      <c r="AG204" s="3" t="str">
        <f>IF($AF204&gt;0,VLOOKUP($G204&amp;$L204&amp;$Q204&amp;$V204,Item!$G:$H,2,FALSE)," ")</f>
        <v xml:space="preserve"> </v>
      </c>
      <c r="AH204" s="3" t="str">
        <f>IF($AF204&gt;0,VLOOKUP(MAX($F204,$K204,$P204,$U204),Item!$D:$E,2,FALSE),"")</f>
        <v/>
      </c>
      <c r="AJ204" s="3" t="str">
        <f>IF(AI204&gt;0,VLOOKUP($G204&amp;$L204&amp;$Q204&amp;$V204,Item!$G:$H,2,FALSE),"")</f>
        <v/>
      </c>
      <c r="AK204" s="3" t="str">
        <f>IF($AI204&gt;0,VLOOKUP(MAX($F204,$K204,$P204,$U204),Item!$D:$E,2,FALSE),"")</f>
        <v/>
      </c>
      <c r="AP204" s="9" t="str">
        <f>IF($AL204+$AM204+$AN204+$AO204&gt;0,VLOOKUP($G204,Item!$G:$H,2,FALSE),"")</f>
        <v/>
      </c>
      <c r="AQ204" s="9" t="str">
        <f>IF($AL204+$AM204+$AN204+$AO204&gt;0,VLOOKUP($F204,Item!$A:$B,2,FALSE),"")</f>
        <v/>
      </c>
      <c r="AS204" s="3" t="str">
        <f>IF($AR204&gt;0,VLOOKUP($G204&amp;$L204&amp;$Q204&amp;$V204,Item!$G:$H,2,FALSE),"")</f>
        <v/>
      </c>
      <c r="AT204" s="3" t="str">
        <f>IF($AR204&gt;0,VLOOKUP(MAX($F204,$K204,$P204,$U204),Item!$D:$E,2,FALSE),"")</f>
        <v/>
      </c>
      <c r="AV204" s="3" t="str">
        <f>IF($AU204&gt;0,VLOOKUP($G204&amp;$L204&amp;$Q204&amp;$V204,Item!$G:$H,2,FALSE),"")</f>
        <v/>
      </c>
      <c r="AW204" s="3" t="str">
        <f>IF($AU204&gt;0,VLOOKUP(MAX($F204,$K204,$P204,$U204),Item!$D:$E,2,FALSE),"")</f>
        <v/>
      </c>
      <c r="AY204" s="3" t="str">
        <f>IF($AX204&gt;0,VLOOKUP($G204&amp;$L204&amp;$Q204&amp;$V204,Item!$G:$H,2,FALSE),"")</f>
        <v/>
      </c>
      <c r="AZ204" s="3" t="str">
        <f>IF($AX204&gt;0,VLOOKUP(MAX($F204,$K204,$P204,$U204),Item!$D:$E,2,FALSE),"")</f>
        <v/>
      </c>
    </row>
    <row r="205" spans="27:52">
      <c r="AA205" s="9" t="str">
        <f>IF($W205+$X205+$Y205+$Z205&gt;0,VLOOKUP($G205,Item!$G:$H,2,FALSE),"")</f>
        <v/>
      </c>
      <c r="AB205" s="9" t="str">
        <f>IF($W205+$X205+$Y205+$Z205&gt;0,VLOOKUP($F205,Item!$A:$B,2,FALSE),"")</f>
        <v/>
      </c>
      <c r="AD205" s="3" t="str">
        <f>IF($AC205&gt;0,VLOOKUP($G205&amp;$L205&amp;$Q205&amp;$V205,Item!$G:$H,2,FALSE),"")</f>
        <v/>
      </c>
      <c r="AE205" s="3" t="str">
        <f>IF($AC205&gt;0,VLOOKUP(MAX($F205,$K205,$P205,$U205),Item!$D:$E,2,FALSE),"")</f>
        <v/>
      </c>
      <c r="AG205" s="3" t="str">
        <f>IF($AF205&gt;0,VLOOKUP($G205&amp;$L205&amp;$Q205&amp;$V205,Item!$G:$H,2,FALSE)," ")</f>
        <v xml:space="preserve"> </v>
      </c>
      <c r="AH205" s="3" t="str">
        <f>IF($AF205&gt;0,VLOOKUP(MAX($F205,$K205,$P205,$U205),Item!$D:$E,2,FALSE),"")</f>
        <v/>
      </c>
      <c r="AJ205" s="3" t="str">
        <f>IF(AI205&gt;0,VLOOKUP($G205&amp;$L205&amp;$Q205&amp;$V205,Item!$G:$H,2,FALSE),"")</f>
        <v/>
      </c>
      <c r="AK205" s="3" t="str">
        <f>IF($AI205&gt;0,VLOOKUP(MAX($F205,$K205,$P205,$U205),Item!$D:$E,2,FALSE),"")</f>
        <v/>
      </c>
      <c r="AP205" s="9" t="str">
        <f>IF($AL205+$AM205+$AN205+$AO205&gt;0,VLOOKUP($G205,Item!$G:$H,2,FALSE),"")</f>
        <v/>
      </c>
      <c r="AQ205" s="9" t="str">
        <f>IF($AL205+$AM205+$AN205+$AO205&gt;0,VLOOKUP($F205,Item!$A:$B,2,FALSE),"")</f>
        <v/>
      </c>
      <c r="AS205" s="3" t="str">
        <f>IF($AR205&gt;0,VLOOKUP($G205&amp;$L205&amp;$Q205&amp;$V205,Item!$G:$H,2,FALSE),"")</f>
        <v/>
      </c>
      <c r="AT205" s="3" t="str">
        <f>IF($AR205&gt;0,VLOOKUP(MAX($F205,$K205,$P205,$U205),Item!$D:$E,2,FALSE),"")</f>
        <v/>
      </c>
      <c r="AV205" s="3" t="str">
        <f>IF($AU205&gt;0,VLOOKUP($G205&amp;$L205&amp;$Q205&amp;$V205,Item!$G:$H,2,FALSE),"")</f>
        <v/>
      </c>
      <c r="AW205" s="3" t="str">
        <f>IF($AU205&gt;0,VLOOKUP(MAX($F205,$K205,$P205,$U205),Item!$D:$E,2,FALSE),"")</f>
        <v/>
      </c>
      <c r="AY205" s="3" t="str">
        <f>IF($AX205&gt;0,VLOOKUP($G205&amp;$L205&amp;$Q205&amp;$V205,Item!$G:$H,2,FALSE),"")</f>
        <v/>
      </c>
      <c r="AZ205" s="3" t="str">
        <f>IF($AX205&gt;0,VLOOKUP(MAX($F205,$K205,$P205,$U205),Item!$D:$E,2,FALSE),"")</f>
        <v/>
      </c>
    </row>
    <row r="206" spans="27:52">
      <c r="AA206" s="9" t="str">
        <f>IF($W206+$X206+$Y206+$Z206&gt;0,VLOOKUP($G206,Item!$G:$H,2,FALSE),"")</f>
        <v/>
      </c>
      <c r="AB206" s="9" t="str">
        <f>IF($W206+$X206+$Y206+$Z206&gt;0,VLOOKUP($F206,Item!$A:$B,2,FALSE),"")</f>
        <v/>
      </c>
      <c r="AD206" s="3" t="str">
        <f>IF($AC206&gt;0,VLOOKUP($G206&amp;$L206&amp;$Q206&amp;$V206,Item!$G:$H,2,FALSE),"")</f>
        <v/>
      </c>
      <c r="AE206" s="3" t="str">
        <f>IF($AC206&gt;0,VLOOKUP(MAX($F206,$K206,$P206,$U206),Item!$D:$E,2,FALSE),"")</f>
        <v/>
      </c>
      <c r="AG206" s="3" t="str">
        <f>IF($AF206&gt;0,VLOOKUP($G206&amp;$L206&amp;$Q206&amp;$V206,Item!$G:$H,2,FALSE)," ")</f>
        <v xml:space="preserve"> </v>
      </c>
      <c r="AH206" s="3" t="str">
        <f>IF($AF206&gt;0,VLOOKUP(MAX($F206,$K206,$P206,$U206),Item!$D:$E,2,FALSE),"")</f>
        <v/>
      </c>
      <c r="AJ206" s="3" t="str">
        <f>IF(AI206&gt;0,VLOOKUP($G206&amp;$L206&amp;$Q206&amp;$V206,Item!$G:$H,2,FALSE),"")</f>
        <v/>
      </c>
      <c r="AK206" s="3" t="str">
        <f>IF($AI206&gt;0,VLOOKUP(MAX($F206,$K206,$P206,$U206),Item!$D:$E,2,FALSE),"")</f>
        <v/>
      </c>
      <c r="AP206" s="9" t="str">
        <f>IF($AL206+$AM206+$AN206+$AO206&gt;0,VLOOKUP($G206,Item!$G:$H,2,FALSE),"")</f>
        <v/>
      </c>
      <c r="AQ206" s="9" t="str">
        <f>IF($AL206+$AM206+$AN206+$AO206&gt;0,VLOOKUP($F206,Item!$A:$B,2,FALSE),"")</f>
        <v/>
      </c>
      <c r="AS206" s="3" t="str">
        <f>IF($AR206&gt;0,VLOOKUP($G206&amp;$L206&amp;$Q206&amp;$V206,Item!$G:$H,2,FALSE),"")</f>
        <v/>
      </c>
      <c r="AT206" s="3" t="str">
        <f>IF($AR206&gt;0,VLOOKUP(MAX($F206,$K206,$P206,$U206),Item!$D:$E,2,FALSE),"")</f>
        <v/>
      </c>
      <c r="AV206" s="3" t="str">
        <f>IF($AU206&gt;0,VLOOKUP($G206&amp;$L206&amp;$Q206&amp;$V206,Item!$G:$H,2,FALSE),"")</f>
        <v/>
      </c>
      <c r="AW206" s="3" t="str">
        <f>IF($AU206&gt;0,VLOOKUP(MAX($F206,$K206,$P206,$U206),Item!$D:$E,2,FALSE),"")</f>
        <v/>
      </c>
      <c r="AY206" s="3" t="str">
        <f>IF($AX206&gt;0,VLOOKUP($G206&amp;$L206&amp;$Q206&amp;$V206,Item!$G:$H,2,FALSE),"")</f>
        <v/>
      </c>
      <c r="AZ206" s="3" t="str">
        <f>IF($AX206&gt;0,VLOOKUP(MAX($F206,$K206,$P206,$U206),Item!$D:$E,2,FALSE),"")</f>
        <v/>
      </c>
    </row>
    <row r="207" spans="27:52">
      <c r="AA207" s="9" t="str">
        <f>IF($W207+$X207+$Y207+$Z207&gt;0,VLOOKUP($G207,Item!$G:$H,2,FALSE),"")</f>
        <v/>
      </c>
      <c r="AB207" s="9" t="str">
        <f>IF($W207+$X207+$Y207+$Z207&gt;0,VLOOKUP($F207,Item!$A:$B,2,FALSE),"")</f>
        <v/>
      </c>
      <c r="AD207" s="3" t="str">
        <f>IF($AC207&gt;0,VLOOKUP($G207&amp;$L207&amp;$Q207&amp;$V207,Item!$G:$H,2,FALSE),"")</f>
        <v/>
      </c>
      <c r="AE207" s="3" t="str">
        <f>IF($AC207&gt;0,VLOOKUP(MAX($F207,$K207,$P207,$U207),Item!$D:$E,2,FALSE),"")</f>
        <v/>
      </c>
      <c r="AG207" s="3" t="str">
        <f>IF($AF207&gt;0,VLOOKUP($G207&amp;$L207&amp;$Q207&amp;$V207,Item!$G:$H,2,FALSE)," ")</f>
        <v xml:space="preserve"> </v>
      </c>
      <c r="AH207" s="3" t="str">
        <f>IF($AF207&gt;0,VLOOKUP(MAX($F207,$K207,$P207,$U207),Item!$D:$E,2,FALSE),"")</f>
        <v/>
      </c>
      <c r="AJ207" s="3" t="str">
        <f>IF(AI207&gt;0,VLOOKUP($G207&amp;$L207&amp;$Q207&amp;$V207,Item!$G:$H,2,FALSE),"")</f>
        <v/>
      </c>
      <c r="AK207" s="3" t="str">
        <f>IF($AI207&gt;0,VLOOKUP(MAX($F207,$K207,$P207,$U207),Item!$D:$E,2,FALSE),"")</f>
        <v/>
      </c>
      <c r="AP207" s="9" t="str">
        <f>IF($AL207+$AM207+$AN207+$AO207&gt;0,VLOOKUP($G207,Item!$G:$H,2,FALSE),"")</f>
        <v/>
      </c>
      <c r="AQ207" s="9" t="str">
        <f>IF($AL207+$AM207+$AN207+$AO207&gt;0,VLOOKUP($F207,Item!$A:$B,2,FALSE),"")</f>
        <v/>
      </c>
      <c r="AS207" s="3" t="str">
        <f>IF($AR207&gt;0,VLOOKUP($G207&amp;$L207&amp;$Q207&amp;$V207,Item!$G:$H,2,FALSE),"")</f>
        <v/>
      </c>
      <c r="AT207" s="3" t="str">
        <f>IF($AR207&gt;0,VLOOKUP(MAX($F207,$K207,$P207,$U207),Item!$D:$E,2,FALSE),"")</f>
        <v/>
      </c>
      <c r="AV207" s="3" t="str">
        <f>IF($AU207&gt;0,VLOOKUP($G207&amp;$L207&amp;$Q207&amp;$V207,Item!$G:$H,2,FALSE),"")</f>
        <v/>
      </c>
      <c r="AW207" s="3" t="str">
        <f>IF($AU207&gt;0,VLOOKUP(MAX($F207,$K207,$P207,$U207),Item!$D:$E,2,FALSE),"")</f>
        <v/>
      </c>
      <c r="AY207" s="3" t="str">
        <f>IF($AX207&gt;0,VLOOKUP($G207&amp;$L207&amp;$Q207&amp;$V207,Item!$G:$H,2,FALSE),"")</f>
        <v/>
      </c>
      <c r="AZ207" s="3" t="str">
        <f>IF($AX207&gt;0,VLOOKUP(MAX($F207,$K207,$P207,$U207),Item!$D:$E,2,FALSE),"")</f>
        <v/>
      </c>
    </row>
    <row r="208" spans="27:52">
      <c r="AA208" s="9" t="str">
        <f>IF($W208+$X208+$Y208+$Z208&gt;0,VLOOKUP($G208,Item!$G:$H,2,FALSE),"")</f>
        <v/>
      </c>
      <c r="AB208" s="9" t="str">
        <f>IF($W208+$X208+$Y208+$Z208&gt;0,VLOOKUP($F208,Item!$A:$B,2,FALSE),"")</f>
        <v/>
      </c>
      <c r="AD208" s="3" t="str">
        <f>IF($AC208&gt;0,VLOOKUP($G208&amp;$L208&amp;$Q208&amp;$V208,Item!$G:$H,2,FALSE),"")</f>
        <v/>
      </c>
      <c r="AE208" s="3" t="str">
        <f>IF($AC208&gt;0,VLOOKUP(MAX($F208,$K208,$P208,$U208),Item!$D:$E,2,FALSE),"")</f>
        <v/>
      </c>
      <c r="AG208" s="3" t="str">
        <f>IF($AF208&gt;0,VLOOKUP($G208&amp;$L208&amp;$Q208&amp;$V208,Item!$G:$H,2,FALSE)," ")</f>
        <v xml:space="preserve"> </v>
      </c>
      <c r="AH208" s="3" t="str">
        <f>IF($AF208&gt;0,VLOOKUP(MAX($F208,$K208,$P208,$U208),Item!$D:$E,2,FALSE),"")</f>
        <v/>
      </c>
      <c r="AJ208" s="3" t="str">
        <f>IF(AI208&gt;0,VLOOKUP($G208&amp;$L208&amp;$Q208&amp;$V208,Item!$G:$H,2,FALSE),"")</f>
        <v/>
      </c>
      <c r="AK208" s="3" t="str">
        <f>IF($AI208&gt;0,VLOOKUP(MAX($F208,$K208,$P208,$U208),Item!$D:$E,2,FALSE),"")</f>
        <v/>
      </c>
      <c r="AP208" s="9" t="str">
        <f>IF($AL208+$AM208+$AN208+$AO208&gt;0,VLOOKUP($G208,Item!$G:$H,2,FALSE),"")</f>
        <v/>
      </c>
      <c r="AQ208" s="9" t="str">
        <f>IF($AL208+$AM208+$AN208+$AO208&gt;0,VLOOKUP($F208,Item!$A:$B,2,FALSE),"")</f>
        <v/>
      </c>
      <c r="AS208" s="3" t="str">
        <f>IF($AR208&gt;0,VLOOKUP($G208&amp;$L208&amp;$Q208&amp;$V208,Item!$G:$H,2,FALSE),"")</f>
        <v/>
      </c>
      <c r="AT208" s="3" t="str">
        <f>IF($AR208&gt;0,VLOOKUP(MAX($F208,$K208,$P208,$U208),Item!$D:$E,2,FALSE),"")</f>
        <v/>
      </c>
      <c r="AV208" s="3" t="str">
        <f>IF($AU208&gt;0,VLOOKUP($G208&amp;$L208&amp;$Q208&amp;$V208,Item!$G:$H,2,FALSE),"")</f>
        <v/>
      </c>
      <c r="AW208" s="3" t="str">
        <f>IF($AU208&gt;0,VLOOKUP(MAX($F208,$K208,$P208,$U208),Item!$D:$E,2,FALSE),"")</f>
        <v/>
      </c>
      <c r="AY208" s="3" t="str">
        <f>IF($AX208&gt;0,VLOOKUP($G208&amp;$L208&amp;$Q208&amp;$V208,Item!$G:$H,2,FALSE),"")</f>
        <v/>
      </c>
      <c r="AZ208" s="3" t="str">
        <f>IF($AX208&gt;0,VLOOKUP(MAX($F208,$K208,$P208,$U208),Item!$D:$E,2,FALSE),"")</f>
        <v/>
      </c>
    </row>
    <row r="209" spans="27:52">
      <c r="AA209" s="9" t="str">
        <f>IF($W209+$X209+$Y209+$Z209&gt;0,VLOOKUP($G209,Item!$G:$H,2,FALSE),"")</f>
        <v/>
      </c>
      <c r="AB209" s="9" t="str">
        <f>IF($W209+$X209+$Y209+$Z209&gt;0,VLOOKUP($F209,Item!$A:$B,2,FALSE),"")</f>
        <v/>
      </c>
      <c r="AD209" s="3" t="str">
        <f>IF($AC209&gt;0,VLOOKUP($G209&amp;$L209&amp;$Q209&amp;$V209,Item!$G:$H,2,FALSE),"")</f>
        <v/>
      </c>
      <c r="AE209" s="3" t="str">
        <f>IF($AC209&gt;0,VLOOKUP(MAX($F209,$K209,$P209,$U209),Item!$D:$E,2,FALSE),"")</f>
        <v/>
      </c>
      <c r="AG209" s="3" t="str">
        <f>IF($AF209&gt;0,VLOOKUP($G209&amp;$L209&amp;$Q209&amp;$V209,Item!$G:$H,2,FALSE)," ")</f>
        <v xml:space="preserve"> </v>
      </c>
      <c r="AH209" s="3" t="str">
        <f>IF($AF209&gt;0,VLOOKUP(MAX($F209,$K209,$P209,$U209),Item!$D:$E,2,FALSE),"")</f>
        <v/>
      </c>
      <c r="AJ209" s="3" t="str">
        <f>IF(AI209&gt;0,VLOOKUP($G209&amp;$L209&amp;$Q209&amp;$V209,Item!$G:$H,2,FALSE),"")</f>
        <v/>
      </c>
      <c r="AK209" s="3" t="str">
        <f>IF($AI209&gt;0,VLOOKUP(MAX($F209,$K209,$P209,$U209),Item!$D:$E,2,FALSE),"")</f>
        <v/>
      </c>
      <c r="AP209" s="9" t="str">
        <f>IF($AL209+$AM209+$AN209+$AO209&gt;0,VLOOKUP($G209,Item!$G:$H,2,FALSE),"")</f>
        <v/>
      </c>
      <c r="AQ209" s="9" t="str">
        <f>IF($AL209+$AM209+$AN209+$AO209&gt;0,VLOOKUP($F209,Item!$A:$B,2,FALSE),"")</f>
        <v/>
      </c>
      <c r="AS209" s="3" t="str">
        <f>IF($AR209&gt;0,VLOOKUP($G209&amp;$L209&amp;$Q209&amp;$V209,Item!$G:$H,2,FALSE),"")</f>
        <v/>
      </c>
      <c r="AT209" s="3" t="str">
        <f>IF($AR209&gt;0,VLOOKUP(MAX($F209,$K209,$P209,$U209),Item!$D:$E,2,FALSE),"")</f>
        <v/>
      </c>
      <c r="AV209" s="3" t="str">
        <f>IF($AU209&gt;0,VLOOKUP($G209&amp;$L209&amp;$Q209&amp;$V209,Item!$G:$H,2,FALSE),"")</f>
        <v/>
      </c>
      <c r="AW209" s="3" t="str">
        <f>IF($AU209&gt;0,VLOOKUP(MAX($F209,$K209,$P209,$U209),Item!$D:$E,2,FALSE),"")</f>
        <v/>
      </c>
      <c r="AY209" s="3" t="str">
        <f>IF($AX209&gt;0,VLOOKUP($G209&amp;$L209&amp;$Q209&amp;$V209,Item!$G:$H,2,FALSE),"")</f>
        <v/>
      </c>
      <c r="AZ209" s="3" t="str">
        <f>IF($AX209&gt;0,VLOOKUP(MAX($F209,$K209,$P209,$U209),Item!$D:$E,2,FALSE),"")</f>
        <v/>
      </c>
    </row>
    <row r="210" spans="27:52">
      <c r="AA210" s="9" t="str">
        <f>IF($W210+$X210+$Y210+$Z210&gt;0,VLOOKUP($G210,Item!$G:$H,2,FALSE),"")</f>
        <v/>
      </c>
      <c r="AB210" s="9" t="str">
        <f>IF($W210+$X210+$Y210+$Z210&gt;0,VLOOKUP($F210,Item!$A:$B,2,FALSE),"")</f>
        <v/>
      </c>
      <c r="AD210" s="3" t="str">
        <f>IF($AC210&gt;0,VLOOKUP($G210&amp;$L210&amp;$Q210&amp;$V210,Item!$G:$H,2,FALSE),"")</f>
        <v/>
      </c>
      <c r="AE210" s="3" t="str">
        <f>IF($AC210&gt;0,VLOOKUP(MAX($F210,$K210,$P210,$U210),Item!$D:$E,2,FALSE),"")</f>
        <v/>
      </c>
      <c r="AG210" s="3" t="str">
        <f>IF($AF210&gt;0,VLOOKUP($G210&amp;$L210&amp;$Q210&amp;$V210,Item!$G:$H,2,FALSE)," ")</f>
        <v xml:space="preserve"> </v>
      </c>
      <c r="AH210" s="3" t="str">
        <f>IF($AF210&gt;0,VLOOKUP(MAX($F210,$K210,$P210,$U210),Item!$D:$E,2,FALSE),"")</f>
        <v/>
      </c>
      <c r="AJ210" s="3" t="str">
        <f>IF(AI210&gt;0,VLOOKUP($G210&amp;$L210&amp;$Q210&amp;$V210,Item!$G:$H,2,FALSE),"")</f>
        <v/>
      </c>
      <c r="AK210" s="3" t="str">
        <f>IF($AI210&gt;0,VLOOKUP(MAX($F210,$K210,$P210,$U210),Item!$D:$E,2,FALSE),"")</f>
        <v/>
      </c>
      <c r="AP210" s="9" t="str">
        <f>IF($AL210+$AM210+$AN210+$AO210&gt;0,VLOOKUP($G210,Item!$G:$H,2,FALSE),"")</f>
        <v/>
      </c>
      <c r="AQ210" s="9" t="str">
        <f>IF($AL210+$AM210+$AN210+$AO210&gt;0,VLOOKUP($F210,Item!$A:$B,2,FALSE),"")</f>
        <v/>
      </c>
      <c r="AS210" s="3" t="str">
        <f>IF($AR210&gt;0,VLOOKUP($G210&amp;$L210&amp;$Q210&amp;$V210,Item!$G:$H,2,FALSE),"")</f>
        <v/>
      </c>
      <c r="AT210" s="3" t="str">
        <f>IF($AR210&gt;0,VLOOKUP(MAX($F210,$K210,$P210,$U210),Item!$D:$E,2,FALSE),"")</f>
        <v/>
      </c>
      <c r="AV210" s="3" t="str">
        <f>IF($AU210&gt;0,VLOOKUP($G210&amp;$L210&amp;$Q210&amp;$V210,Item!$G:$H,2,FALSE),"")</f>
        <v/>
      </c>
      <c r="AW210" s="3" t="str">
        <f>IF($AU210&gt;0,VLOOKUP(MAX($F210,$K210,$P210,$U210),Item!$D:$E,2,FALSE),"")</f>
        <v/>
      </c>
      <c r="AY210" s="3" t="str">
        <f>IF($AX210&gt;0,VLOOKUP($G210&amp;$L210&amp;$Q210&amp;$V210,Item!$G:$H,2,FALSE),"")</f>
        <v/>
      </c>
      <c r="AZ210" s="3" t="str">
        <f>IF($AX210&gt;0,VLOOKUP(MAX($F210,$K210,$P210,$U210),Item!$D:$E,2,FALSE),"")</f>
        <v/>
      </c>
    </row>
    <row r="211" spans="27:52">
      <c r="AA211" s="9" t="str">
        <f>IF($W211+$X211+$Y211+$Z211&gt;0,VLOOKUP($G211,Item!$G:$H,2,FALSE),"")</f>
        <v/>
      </c>
      <c r="AB211" s="9" t="str">
        <f>IF($W211+$X211+$Y211+$Z211&gt;0,VLOOKUP($F211,Item!$A:$B,2,FALSE),"")</f>
        <v/>
      </c>
      <c r="AD211" s="3" t="str">
        <f>IF($AC211&gt;0,VLOOKUP($G211&amp;$L211&amp;$Q211&amp;$V211,Item!$G:$H,2,FALSE),"")</f>
        <v/>
      </c>
      <c r="AE211" s="3" t="str">
        <f>IF($AC211&gt;0,VLOOKUP(MAX($F211,$K211,$P211,$U211),Item!$D:$E,2,FALSE),"")</f>
        <v/>
      </c>
      <c r="AG211" s="3" t="str">
        <f>IF($AF211&gt;0,VLOOKUP($G211&amp;$L211&amp;$Q211&amp;$V211,Item!$G:$H,2,FALSE)," ")</f>
        <v xml:space="preserve"> </v>
      </c>
      <c r="AH211" s="3" t="str">
        <f>IF($AF211&gt;0,VLOOKUP(MAX($F211,$K211,$P211,$U211),Item!$D:$E,2,FALSE),"")</f>
        <v/>
      </c>
      <c r="AJ211" s="3" t="str">
        <f>IF(AI211&gt;0,VLOOKUP($G211&amp;$L211&amp;$Q211&amp;$V211,Item!$G:$H,2,FALSE),"")</f>
        <v/>
      </c>
      <c r="AK211" s="3" t="str">
        <f>IF($AI211&gt;0,VLOOKUP(MAX($F211,$K211,$P211,$U211),Item!$D:$E,2,FALSE),"")</f>
        <v/>
      </c>
      <c r="AP211" s="9" t="str">
        <f>IF($AL211+$AM211+$AN211+$AO211&gt;0,VLOOKUP($G211,Item!$G:$H,2,FALSE),"")</f>
        <v/>
      </c>
      <c r="AQ211" s="9" t="str">
        <f>IF($AL211+$AM211+$AN211+$AO211&gt;0,VLOOKUP($F211,Item!$A:$B,2,FALSE),"")</f>
        <v/>
      </c>
      <c r="AS211" s="3" t="str">
        <f>IF($AR211&gt;0,VLOOKUP($G211&amp;$L211&amp;$Q211&amp;$V211,Item!$G:$H,2,FALSE),"")</f>
        <v/>
      </c>
      <c r="AT211" s="3" t="str">
        <f>IF($AR211&gt;0,VLOOKUP(MAX($F211,$K211,$P211,$U211),Item!$D:$E,2,FALSE),"")</f>
        <v/>
      </c>
      <c r="AV211" s="3" t="str">
        <f>IF($AU211&gt;0,VLOOKUP($G211&amp;$L211&amp;$Q211&amp;$V211,Item!$G:$H,2,FALSE),"")</f>
        <v/>
      </c>
      <c r="AW211" s="3" t="str">
        <f>IF($AU211&gt;0,VLOOKUP(MAX($F211,$K211,$P211,$U211),Item!$D:$E,2,FALSE),"")</f>
        <v/>
      </c>
      <c r="AY211" s="3" t="str">
        <f>IF($AX211&gt;0,VLOOKUP($G211&amp;$L211&amp;$Q211&amp;$V211,Item!$G:$H,2,FALSE),"")</f>
        <v/>
      </c>
      <c r="AZ211" s="3" t="str">
        <f>IF($AX211&gt;0,VLOOKUP(MAX($F211,$K211,$P211,$U211),Item!$D:$E,2,FALSE),"")</f>
        <v/>
      </c>
    </row>
    <row r="212" spans="27:52">
      <c r="AA212" s="9" t="str">
        <f>IF($W212+$X212+$Y212+$Z212&gt;0,VLOOKUP($G212,Item!$G:$H,2,FALSE),"")</f>
        <v/>
      </c>
      <c r="AB212" s="9" t="str">
        <f>IF($W212+$X212+$Y212+$Z212&gt;0,VLOOKUP($F212,Item!$A:$B,2,FALSE),"")</f>
        <v/>
      </c>
      <c r="AD212" s="3" t="str">
        <f>IF($AC212&gt;0,VLOOKUP($G212&amp;$L212&amp;$Q212&amp;$V212,Item!$G:$H,2,FALSE),"")</f>
        <v/>
      </c>
      <c r="AE212" s="3" t="str">
        <f>IF($AC212&gt;0,VLOOKUP(MAX($F212,$K212,$P212,$U212),Item!$D:$E,2,FALSE),"")</f>
        <v/>
      </c>
      <c r="AG212" s="3" t="str">
        <f>IF($AF212&gt;0,VLOOKUP($G212&amp;$L212&amp;$Q212&amp;$V212,Item!$G:$H,2,FALSE)," ")</f>
        <v xml:space="preserve"> </v>
      </c>
      <c r="AH212" s="3" t="str">
        <f>IF($AF212&gt;0,VLOOKUP(MAX($F212,$K212,$P212,$U212),Item!$D:$E,2,FALSE),"")</f>
        <v/>
      </c>
      <c r="AJ212" s="3" t="str">
        <f>IF(AI212&gt;0,VLOOKUP($G212&amp;$L212&amp;$Q212&amp;$V212,Item!$G:$H,2,FALSE),"")</f>
        <v/>
      </c>
      <c r="AK212" s="3" t="str">
        <f>IF($AI212&gt;0,VLOOKUP(MAX($F212,$K212,$P212,$U212),Item!$D:$E,2,FALSE),"")</f>
        <v/>
      </c>
      <c r="AP212" s="9" t="str">
        <f>IF($AL212+$AM212+$AN212+$AO212&gt;0,VLOOKUP($G212,Item!$G:$H,2,FALSE),"")</f>
        <v/>
      </c>
      <c r="AQ212" s="9" t="str">
        <f>IF($AL212+$AM212+$AN212+$AO212&gt;0,VLOOKUP($F212,Item!$A:$B,2,FALSE),"")</f>
        <v/>
      </c>
      <c r="AS212" s="3" t="str">
        <f>IF($AR212&gt;0,VLOOKUP($G212&amp;$L212&amp;$Q212&amp;$V212,Item!$G:$H,2,FALSE),"")</f>
        <v/>
      </c>
      <c r="AT212" s="3" t="str">
        <f>IF($AR212&gt;0,VLOOKUP(MAX($F212,$K212,$P212,$U212),Item!$D:$E,2,FALSE),"")</f>
        <v/>
      </c>
      <c r="AV212" s="3" t="str">
        <f>IF($AU212&gt;0,VLOOKUP($G212&amp;$L212&amp;$Q212&amp;$V212,Item!$G:$H,2,FALSE),"")</f>
        <v/>
      </c>
      <c r="AW212" s="3" t="str">
        <f>IF($AU212&gt;0,VLOOKUP(MAX($F212,$K212,$P212,$U212),Item!$D:$E,2,FALSE),"")</f>
        <v/>
      </c>
      <c r="AY212" s="3" t="str">
        <f>IF($AX212&gt;0,VLOOKUP($G212&amp;$L212&amp;$Q212&amp;$V212,Item!$G:$H,2,FALSE),"")</f>
        <v/>
      </c>
      <c r="AZ212" s="3" t="str">
        <f>IF($AX212&gt;0,VLOOKUP(MAX($F212,$K212,$P212,$U212),Item!$D:$E,2,FALSE),"")</f>
        <v/>
      </c>
    </row>
    <row r="213" spans="27:52">
      <c r="AA213" s="9" t="str">
        <f>IF($W213+$X213+$Y213+$Z213&gt;0,VLOOKUP($G213,Item!$G:$H,2,FALSE),"")</f>
        <v/>
      </c>
      <c r="AB213" s="9" t="str">
        <f>IF($W213+$X213+$Y213+$Z213&gt;0,VLOOKUP($F213,Item!$A:$B,2,FALSE),"")</f>
        <v/>
      </c>
      <c r="AD213" s="3" t="str">
        <f>IF($AC213&gt;0,VLOOKUP($G213&amp;$L213&amp;$Q213&amp;$V213,Item!$G:$H,2,FALSE),"")</f>
        <v/>
      </c>
      <c r="AE213" s="3" t="str">
        <f>IF($AC213&gt;0,VLOOKUP(MAX($F213,$K213,$P213,$U213),Item!$D:$E,2,FALSE),"")</f>
        <v/>
      </c>
      <c r="AG213" s="3" t="str">
        <f>IF($AF213&gt;0,VLOOKUP($G213&amp;$L213&amp;$Q213&amp;$V213,Item!$G:$H,2,FALSE)," ")</f>
        <v xml:space="preserve"> </v>
      </c>
      <c r="AH213" s="3" t="str">
        <f>IF($AF213&gt;0,VLOOKUP(MAX($F213,$K213,$P213,$U213),Item!$D:$E,2,FALSE),"")</f>
        <v/>
      </c>
      <c r="AJ213" s="3" t="str">
        <f>IF(AI213&gt;0,VLOOKUP($G213&amp;$L213&amp;$Q213&amp;$V213,Item!$G:$H,2,FALSE),"")</f>
        <v/>
      </c>
      <c r="AK213" s="3" t="str">
        <f>IF($AI213&gt;0,VLOOKUP(MAX($F213,$K213,$P213,$U213),Item!$D:$E,2,FALSE),"")</f>
        <v/>
      </c>
      <c r="AP213" s="9" t="str">
        <f>IF($AL213+$AM213+$AN213+$AO213&gt;0,VLOOKUP($G213,Item!$G:$H,2,FALSE),"")</f>
        <v/>
      </c>
      <c r="AQ213" s="9" t="str">
        <f>IF($AL213+$AM213+$AN213+$AO213&gt;0,VLOOKUP($F213,Item!$A:$B,2,FALSE),"")</f>
        <v/>
      </c>
      <c r="AS213" s="3" t="str">
        <f>IF($AR213&gt;0,VLOOKUP($G213&amp;$L213&amp;$Q213&amp;$V213,Item!$G:$H,2,FALSE),"")</f>
        <v/>
      </c>
      <c r="AT213" s="3" t="str">
        <f>IF($AR213&gt;0,VLOOKUP(MAX($F213,$K213,$P213,$U213),Item!$D:$E,2,FALSE),"")</f>
        <v/>
      </c>
      <c r="AV213" s="3" t="str">
        <f>IF($AU213&gt;0,VLOOKUP($G213&amp;$L213&amp;$Q213&amp;$V213,Item!$G:$H,2,FALSE),"")</f>
        <v/>
      </c>
      <c r="AW213" s="3" t="str">
        <f>IF($AU213&gt;0,VLOOKUP(MAX($F213,$K213,$P213,$U213),Item!$D:$E,2,FALSE),"")</f>
        <v/>
      </c>
      <c r="AY213" s="3" t="str">
        <f>IF($AX213&gt;0,VLOOKUP($G213&amp;$L213&amp;$Q213&amp;$V213,Item!$G:$H,2,FALSE),"")</f>
        <v/>
      </c>
      <c r="AZ213" s="3" t="str">
        <f>IF($AX213&gt;0,VLOOKUP(MAX($F213,$K213,$P213,$U213),Item!$D:$E,2,FALSE),"")</f>
        <v/>
      </c>
    </row>
    <row r="214" spans="27:52">
      <c r="AA214" s="9" t="str">
        <f>IF($W214+$X214+$Y214+$Z214&gt;0,VLOOKUP($G214,Item!$G:$H,2,FALSE),"")</f>
        <v/>
      </c>
      <c r="AB214" s="9" t="str">
        <f>IF($W214+$X214+$Y214+$Z214&gt;0,VLOOKUP($F214,Item!$A:$B,2,FALSE),"")</f>
        <v/>
      </c>
      <c r="AD214" s="3" t="str">
        <f>IF($AC214&gt;0,VLOOKUP($G214&amp;$L214&amp;$Q214&amp;$V214,Item!$G:$H,2,FALSE),"")</f>
        <v/>
      </c>
      <c r="AE214" s="3" t="str">
        <f>IF($AC214&gt;0,VLOOKUP(MAX($F214,$K214,$P214,$U214),Item!$D:$E,2,FALSE),"")</f>
        <v/>
      </c>
      <c r="AG214" s="3" t="str">
        <f>IF($AF214&gt;0,VLOOKUP($G214&amp;$L214&amp;$Q214&amp;$V214,Item!$G:$H,2,FALSE)," ")</f>
        <v xml:space="preserve"> </v>
      </c>
      <c r="AH214" s="3" t="str">
        <f>IF($AF214&gt;0,VLOOKUP(MAX($F214,$K214,$P214,$U214),Item!$D:$E,2,FALSE),"")</f>
        <v/>
      </c>
      <c r="AJ214" s="3" t="str">
        <f>IF(AI214&gt;0,VLOOKUP($G214&amp;$L214&amp;$Q214&amp;$V214,Item!$G:$H,2,FALSE),"")</f>
        <v/>
      </c>
      <c r="AK214" s="3" t="str">
        <f>IF($AI214&gt;0,VLOOKUP(MAX($F214,$K214,$P214,$U214),Item!$D:$E,2,FALSE),"")</f>
        <v/>
      </c>
      <c r="AP214" s="9" t="str">
        <f>IF($AL214+$AM214+$AN214+$AO214&gt;0,VLOOKUP($G214,Item!$G:$H,2,FALSE),"")</f>
        <v/>
      </c>
      <c r="AQ214" s="9" t="str">
        <f>IF($AL214+$AM214+$AN214+$AO214&gt;0,VLOOKUP($F214,Item!$A:$B,2,FALSE),"")</f>
        <v/>
      </c>
      <c r="AS214" s="3" t="str">
        <f>IF($AR214&gt;0,VLOOKUP($G214&amp;$L214&amp;$Q214&amp;$V214,Item!$G:$H,2,FALSE),"")</f>
        <v/>
      </c>
      <c r="AT214" s="3" t="str">
        <f>IF($AR214&gt;0,VLOOKUP(MAX($F214,$K214,$P214,$U214),Item!$D:$E,2,FALSE),"")</f>
        <v/>
      </c>
      <c r="AV214" s="3" t="str">
        <f>IF($AU214&gt;0,VLOOKUP($G214&amp;$L214&amp;$Q214&amp;$V214,Item!$G:$H,2,FALSE),"")</f>
        <v/>
      </c>
      <c r="AW214" s="3" t="str">
        <f>IF($AU214&gt;0,VLOOKUP(MAX($F214,$K214,$P214,$U214),Item!$D:$E,2,FALSE),"")</f>
        <v/>
      </c>
      <c r="AY214" s="3" t="str">
        <f>IF($AX214&gt;0,VLOOKUP($G214&amp;$L214&amp;$Q214&amp;$V214,Item!$G:$H,2,FALSE),"")</f>
        <v/>
      </c>
      <c r="AZ214" s="3" t="str">
        <f>IF($AX214&gt;0,VLOOKUP(MAX($F214,$K214,$P214,$U214),Item!$D:$E,2,FALSE),"")</f>
        <v/>
      </c>
    </row>
    <row r="215" spans="27:52">
      <c r="AA215" s="9" t="str">
        <f>IF($W215+$X215+$Y215+$Z215&gt;0,VLOOKUP($G215,Item!$G:$H,2,FALSE),"")</f>
        <v/>
      </c>
      <c r="AB215" s="9" t="str">
        <f>IF($W215+$X215+$Y215+$Z215&gt;0,VLOOKUP($F215,Item!$A:$B,2,FALSE),"")</f>
        <v/>
      </c>
      <c r="AD215" s="3" t="str">
        <f>IF($AC215&gt;0,VLOOKUP($G215&amp;$L215&amp;$Q215&amp;$V215,Item!$G:$H,2,FALSE),"")</f>
        <v/>
      </c>
      <c r="AE215" s="3" t="str">
        <f>IF($AC215&gt;0,VLOOKUP(MAX($F215,$K215,$P215,$U215),Item!$D:$E,2,FALSE),"")</f>
        <v/>
      </c>
      <c r="AG215" s="3" t="str">
        <f>IF($AF215&gt;0,VLOOKUP($G215&amp;$L215&amp;$Q215&amp;$V215,Item!$G:$H,2,FALSE)," ")</f>
        <v xml:space="preserve"> </v>
      </c>
      <c r="AH215" s="3" t="str">
        <f>IF($AF215&gt;0,VLOOKUP(MAX($F215,$K215,$P215,$U215),Item!$D:$E,2,FALSE),"")</f>
        <v/>
      </c>
      <c r="AJ215" s="3" t="str">
        <f>IF(AI215&gt;0,VLOOKUP($G215&amp;$L215&amp;$Q215&amp;$V215,Item!$G:$H,2,FALSE),"")</f>
        <v/>
      </c>
      <c r="AK215" s="3" t="str">
        <f>IF($AI215&gt;0,VLOOKUP(MAX($F215,$K215,$P215,$U215),Item!$D:$E,2,FALSE),"")</f>
        <v/>
      </c>
      <c r="AP215" s="9" t="str">
        <f>IF($AL215+$AM215+$AN215+$AO215&gt;0,VLOOKUP($G215,Item!$G:$H,2,FALSE),"")</f>
        <v/>
      </c>
      <c r="AQ215" s="9" t="str">
        <f>IF($AL215+$AM215+$AN215+$AO215&gt;0,VLOOKUP($F215,Item!$A:$B,2,FALSE),"")</f>
        <v/>
      </c>
      <c r="AS215" s="3" t="str">
        <f>IF($AR215&gt;0,VLOOKUP($G215&amp;$L215&amp;$Q215&amp;$V215,Item!$G:$H,2,FALSE),"")</f>
        <v/>
      </c>
      <c r="AT215" s="3" t="str">
        <f>IF($AR215&gt;0,VLOOKUP(MAX($F215,$K215,$P215,$U215),Item!$D:$E,2,FALSE),"")</f>
        <v/>
      </c>
      <c r="AV215" s="3" t="str">
        <f>IF($AU215&gt;0,VLOOKUP($G215&amp;$L215&amp;$Q215&amp;$V215,Item!$G:$H,2,FALSE),"")</f>
        <v/>
      </c>
      <c r="AW215" s="3" t="str">
        <f>IF($AU215&gt;0,VLOOKUP(MAX($F215,$K215,$P215,$U215),Item!$D:$E,2,FALSE),"")</f>
        <v/>
      </c>
      <c r="AY215" s="3" t="str">
        <f>IF($AX215&gt;0,VLOOKUP($G215&amp;$L215&amp;$Q215&amp;$V215,Item!$G:$H,2,FALSE),"")</f>
        <v/>
      </c>
      <c r="AZ215" s="3" t="str">
        <f>IF($AX215&gt;0,VLOOKUP(MAX($F215,$K215,$P215,$U215),Item!$D:$E,2,FALSE),"")</f>
        <v/>
      </c>
    </row>
    <row r="216" spans="27:52">
      <c r="AA216" s="9" t="str">
        <f>IF($W216+$X216+$Y216+$Z216&gt;0,VLOOKUP($G216,Item!$G:$H,2,FALSE),"")</f>
        <v/>
      </c>
      <c r="AB216" s="9" t="str">
        <f>IF($W216+$X216+$Y216+$Z216&gt;0,VLOOKUP($F216,Item!$A:$B,2,FALSE),"")</f>
        <v/>
      </c>
      <c r="AD216" s="3" t="str">
        <f>IF($AC216&gt;0,VLOOKUP($G216&amp;$L216&amp;$Q216&amp;$V216,Item!$G:$H,2,FALSE),"")</f>
        <v/>
      </c>
      <c r="AE216" s="3" t="str">
        <f>IF($AC216&gt;0,VLOOKUP(MAX($F216,$K216,$P216,$U216),Item!$D:$E,2,FALSE),"")</f>
        <v/>
      </c>
      <c r="AG216" s="3" t="str">
        <f>IF($AF216&gt;0,VLOOKUP($G216&amp;$L216&amp;$Q216&amp;$V216,Item!$G:$H,2,FALSE)," ")</f>
        <v xml:space="preserve"> </v>
      </c>
      <c r="AH216" s="3" t="str">
        <f>IF($AF216&gt;0,VLOOKUP(MAX($F216,$K216,$P216,$U216),Item!$D:$E,2,FALSE),"")</f>
        <v/>
      </c>
      <c r="AJ216" s="3" t="str">
        <f>IF(AI216&gt;0,VLOOKUP($G216&amp;$L216&amp;$Q216&amp;$V216,Item!$G:$H,2,FALSE),"")</f>
        <v/>
      </c>
      <c r="AK216" s="3" t="str">
        <f>IF($AI216&gt;0,VLOOKUP(MAX($F216,$K216,$P216,$U216),Item!$D:$E,2,FALSE),"")</f>
        <v/>
      </c>
      <c r="AP216" s="9" t="str">
        <f>IF($AL216+$AM216+$AN216+$AO216&gt;0,VLOOKUP($G216,Item!$G:$H,2,FALSE),"")</f>
        <v/>
      </c>
      <c r="AQ216" s="9" t="str">
        <f>IF($AL216+$AM216+$AN216+$AO216&gt;0,VLOOKUP($F216,Item!$A:$B,2,FALSE),"")</f>
        <v/>
      </c>
      <c r="AS216" s="3" t="str">
        <f>IF($AR216&gt;0,VLOOKUP($G216&amp;$L216&amp;$Q216&amp;$V216,Item!$G:$H,2,FALSE),"")</f>
        <v/>
      </c>
      <c r="AT216" s="3" t="str">
        <f>IF($AR216&gt;0,VLOOKUP(MAX($F216,$K216,$P216,$U216),Item!$D:$E,2,FALSE),"")</f>
        <v/>
      </c>
      <c r="AV216" s="3" t="str">
        <f>IF($AU216&gt;0,VLOOKUP($G216&amp;$L216&amp;$Q216&amp;$V216,Item!$G:$H,2,FALSE),"")</f>
        <v/>
      </c>
      <c r="AW216" s="3" t="str">
        <f>IF($AU216&gt;0,VLOOKUP(MAX($F216,$K216,$P216,$U216),Item!$D:$E,2,FALSE),"")</f>
        <v/>
      </c>
      <c r="AY216" s="3" t="str">
        <f>IF($AX216&gt;0,VLOOKUP($G216&amp;$L216&amp;$Q216&amp;$V216,Item!$G:$H,2,FALSE),"")</f>
        <v/>
      </c>
      <c r="AZ216" s="3" t="str">
        <f>IF($AX216&gt;0,VLOOKUP(MAX($F216,$K216,$P216,$U216),Item!$D:$E,2,FALSE),"")</f>
        <v/>
      </c>
    </row>
    <row r="217" spans="27:52">
      <c r="AA217" s="9" t="str">
        <f>IF($W217+$X217+$Y217+$Z217&gt;0,VLOOKUP($G217,Item!$G:$H,2,FALSE),"")</f>
        <v/>
      </c>
      <c r="AB217" s="9" t="str">
        <f>IF($W217+$X217+$Y217+$Z217&gt;0,VLOOKUP($F217,Item!$A:$B,2,FALSE),"")</f>
        <v/>
      </c>
      <c r="AD217" s="3" t="str">
        <f>IF($AC217&gt;0,VLOOKUP($G217&amp;$L217&amp;$Q217&amp;$V217,Item!$G:$H,2,FALSE),"")</f>
        <v/>
      </c>
      <c r="AE217" s="3" t="str">
        <f>IF($AC217&gt;0,VLOOKUP(MAX($F217,$K217,$P217,$U217),Item!$D:$E,2,FALSE),"")</f>
        <v/>
      </c>
      <c r="AG217" s="3" t="str">
        <f>IF($AF217&gt;0,VLOOKUP($G217&amp;$L217&amp;$Q217&amp;$V217,Item!$G:$H,2,FALSE)," ")</f>
        <v xml:space="preserve"> </v>
      </c>
      <c r="AH217" s="3" t="str">
        <f>IF($AF217&gt;0,VLOOKUP(MAX($F217,$K217,$P217,$U217),Item!$D:$E,2,FALSE),"")</f>
        <v/>
      </c>
      <c r="AJ217" s="3" t="str">
        <f>IF(AI217&gt;0,VLOOKUP($G217&amp;$L217&amp;$Q217&amp;$V217,Item!$G:$H,2,FALSE),"")</f>
        <v/>
      </c>
      <c r="AK217" s="3" t="str">
        <f>IF($AI217&gt;0,VLOOKUP(MAX($F217,$K217,$P217,$U217),Item!$D:$E,2,FALSE),"")</f>
        <v/>
      </c>
      <c r="AP217" s="9" t="str">
        <f>IF($AL217+$AM217+$AN217+$AO217&gt;0,VLOOKUP($G217,Item!$G:$H,2,FALSE),"")</f>
        <v/>
      </c>
      <c r="AQ217" s="9" t="str">
        <f>IF($AL217+$AM217+$AN217+$AO217&gt;0,VLOOKUP($F217,Item!$A:$B,2,FALSE),"")</f>
        <v/>
      </c>
      <c r="AS217" s="3" t="str">
        <f>IF($AR217&gt;0,VLOOKUP($G217&amp;$L217&amp;$Q217&amp;$V217,Item!$G:$H,2,FALSE),"")</f>
        <v/>
      </c>
      <c r="AT217" s="3" t="str">
        <f>IF($AR217&gt;0,VLOOKUP(MAX($F217,$K217,$P217,$U217),Item!$D:$E,2,FALSE),"")</f>
        <v/>
      </c>
      <c r="AV217" s="3" t="str">
        <f>IF($AU217&gt;0,VLOOKUP($G217&amp;$L217&amp;$Q217&amp;$V217,Item!$G:$H,2,FALSE),"")</f>
        <v/>
      </c>
      <c r="AW217" s="3" t="str">
        <f>IF($AU217&gt;0,VLOOKUP(MAX($F217,$K217,$P217,$U217),Item!$D:$E,2,FALSE),"")</f>
        <v/>
      </c>
      <c r="AY217" s="3" t="str">
        <f>IF($AX217&gt;0,VLOOKUP($G217&amp;$L217&amp;$Q217&amp;$V217,Item!$G:$H,2,FALSE),"")</f>
        <v/>
      </c>
      <c r="AZ217" s="3" t="str">
        <f>IF($AX217&gt;0,VLOOKUP(MAX($F217,$K217,$P217,$U217),Item!$D:$E,2,FALSE),"")</f>
        <v/>
      </c>
    </row>
    <row r="218" spans="27:52">
      <c r="AA218" s="9" t="str">
        <f>IF($W218+$X218+$Y218+$Z218&gt;0,VLOOKUP($G218,Item!$G:$H,2,FALSE),"")</f>
        <v/>
      </c>
      <c r="AB218" s="9" t="str">
        <f>IF($W218+$X218+$Y218+$Z218&gt;0,VLOOKUP($F218,Item!$A:$B,2,FALSE),"")</f>
        <v/>
      </c>
      <c r="AD218" s="3" t="str">
        <f>IF($AC218&gt;0,VLOOKUP($G218&amp;$L218&amp;$Q218&amp;$V218,Item!$G:$H,2,FALSE),"")</f>
        <v/>
      </c>
      <c r="AE218" s="3" t="str">
        <f>IF($AC218&gt;0,VLOOKUP(MAX($F218,$K218,$P218,$U218),Item!$D:$E,2,FALSE),"")</f>
        <v/>
      </c>
      <c r="AG218" s="3" t="str">
        <f>IF($AF218&gt;0,VLOOKUP($G218&amp;$L218&amp;$Q218&amp;$V218,Item!$G:$H,2,FALSE)," ")</f>
        <v xml:space="preserve"> </v>
      </c>
      <c r="AH218" s="3" t="str">
        <f>IF($AF218&gt;0,VLOOKUP(MAX($F218,$K218,$P218,$U218),Item!$D:$E,2,FALSE),"")</f>
        <v/>
      </c>
      <c r="AJ218" s="3" t="str">
        <f>IF(AI218&gt;0,VLOOKUP($G218&amp;$L218&amp;$Q218&amp;$V218,Item!$G:$H,2,FALSE),"")</f>
        <v/>
      </c>
      <c r="AK218" s="3" t="str">
        <f>IF($AI218&gt;0,VLOOKUP(MAX($F218,$K218,$P218,$U218),Item!$D:$E,2,FALSE),"")</f>
        <v/>
      </c>
      <c r="AP218" s="9" t="str">
        <f>IF($AL218+$AM218+$AN218+$AO218&gt;0,VLOOKUP($G218,Item!$G:$H,2,FALSE),"")</f>
        <v/>
      </c>
      <c r="AQ218" s="9" t="str">
        <f>IF($AL218+$AM218+$AN218+$AO218&gt;0,VLOOKUP($F218,Item!$A:$B,2,FALSE),"")</f>
        <v/>
      </c>
      <c r="AS218" s="3" t="str">
        <f>IF($AR218&gt;0,VLOOKUP($G218&amp;$L218&amp;$Q218&amp;$V218,Item!$G:$H,2,FALSE),"")</f>
        <v/>
      </c>
      <c r="AT218" s="3" t="str">
        <f>IF($AR218&gt;0,VLOOKUP(MAX($F218,$K218,$P218,$U218),Item!$D:$E,2,FALSE),"")</f>
        <v/>
      </c>
      <c r="AV218" s="3" t="str">
        <f>IF($AU218&gt;0,VLOOKUP($G218&amp;$L218&amp;$Q218&amp;$V218,Item!$G:$H,2,FALSE),"")</f>
        <v/>
      </c>
      <c r="AW218" s="3" t="str">
        <f>IF($AU218&gt;0,VLOOKUP(MAX($F218,$K218,$P218,$U218),Item!$D:$E,2,FALSE),"")</f>
        <v/>
      </c>
      <c r="AY218" s="3" t="str">
        <f>IF($AX218&gt;0,VLOOKUP($G218&amp;$L218&amp;$Q218&amp;$V218,Item!$G:$H,2,FALSE),"")</f>
        <v/>
      </c>
      <c r="AZ218" s="3" t="str">
        <f>IF($AX218&gt;0,VLOOKUP(MAX($F218,$K218,$P218,$U218),Item!$D:$E,2,FALSE),"")</f>
        <v/>
      </c>
    </row>
    <row r="219" spans="27:52">
      <c r="AA219" s="9" t="str">
        <f>IF($W219+$X219+$Y219+$Z219&gt;0,VLOOKUP($G219,Item!$G:$H,2,FALSE),"")</f>
        <v/>
      </c>
      <c r="AB219" s="9" t="str">
        <f>IF($W219+$X219+$Y219+$Z219&gt;0,VLOOKUP($F219,Item!$A:$B,2,FALSE),"")</f>
        <v/>
      </c>
      <c r="AD219" s="3" t="str">
        <f>IF($AC219&gt;0,VLOOKUP($G219&amp;$L219&amp;$Q219&amp;$V219,Item!$G:$H,2,FALSE),"")</f>
        <v/>
      </c>
      <c r="AE219" s="3" t="str">
        <f>IF($AC219&gt;0,VLOOKUP(MAX($F219,$K219,$P219,$U219),Item!$D:$E,2,FALSE),"")</f>
        <v/>
      </c>
      <c r="AG219" s="3" t="str">
        <f>IF($AF219&gt;0,VLOOKUP($G219&amp;$L219&amp;$Q219&amp;$V219,Item!$G:$H,2,FALSE)," ")</f>
        <v xml:space="preserve"> </v>
      </c>
      <c r="AH219" s="3" t="str">
        <f>IF($AF219&gt;0,VLOOKUP(MAX($F219,$K219,$P219,$U219),Item!$D:$E,2,FALSE),"")</f>
        <v/>
      </c>
      <c r="AJ219" s="3" t="str">
        <f>IF(AI219&gt;0,VLOOKUP($G219&amp;$L219&amp;$Q219&amp;$V219,Item!$G:$H,2,FALSE),"")</f>
        <v/>
      </c>
      <c r="AK219" s="3" t="str">
        <f>IF($AI219&gt;0,VLOOKUP(MAX($F219,$K219,$P219,$U219),Item!$D:$E,2,FALSE),"")</f>
        <v/>
      </c>
      <c r="AP219" s="9" t="str">
        <f>IF($AL219+$AM219+$AN219+$AO219&gt;0,VLOOKUP($G219,Item!$G:$H,2,FALSE),"")</f>
        <v/>
      </c>
      <c r="AQ219" s="9" t="str">
        <f>IF($AL219+$AM219+$AN219+$AO219&gt;0,VLOOKUP($F219,Item!$A:$B,2,FALSE),"")</f>
        <v/>
      </c>
      <c r="AS219" s="3" t="str">
        <f>IF($AR219&gt;0,VLOOKUP($G219&amp;$L219&amp;$Q219&amp;$V219,Item!$G:$H,2,FALSE),"")</f>
        <v/>
      </c>
      <c r="AT219" s="3" t="str">
        <f>IF($AR219&gt;0,VLOOKUP(MAX($F219,$K219,$P219,$U219),Item!$D:$E,2,FALSE),"")</f>
        <v/>
      </c>
      <c r="AV219" s="3" t="str">
        <f>IF($AU219&gt;0,VLOOKUP($G219&amp;$L219&amp;$Q219&amp;$V219,Item!$G:$H,2,FALSE),"")</f>
        <v/>
      </c>
      <c r="AW219" s="3" t="str">
        <f>IF($AU219&gt;0,VLOOKUP(MAX($F219,$K219,$P219,$U219),Item!$D:$E,2,FALSE),"")</f>
        <v/>
      </c>
      <c r="AY219" s="3" t="str">
        <f>IF($AX219&gt;0,VLOOKUP($G219&amp;$L219&amp;$Q219&amp;$V219,Item!$G:$H,2,FALSE),"")</f>
        <v/>
      </c>
      <c r="AZ219" s="3" t="str">
        <f>IF($AX219&gt;0,VLOOKUP(MAX($F219,$K219,$P219,$U219),Item!$D:$E,2,FALSE),"")</f>
        <v/>
      </c>
    </row>
    <row r="220" spans="27:52">
      <c r="AA220" s="9" t="str">
        <f>IF($W220+$X220+$Y220+$Z220&gt;0,VLOOKUP($G220,Item!$G:$H,2,FALSE),"")</f>
        <v/>
      </c>
      <c r="AB220" s="9" t="str">
        <f>IF($W220+$X220+$Y220+$Z220&gt;0,VLOOKUP($F220,Item!$A:$B,2,FALSE),"")</f>
        <v/>
      </c>
      <c r="AD220" s="3" t="str">
        <f>IF($AC220&gt;0,VLOOKUP($G220&amp;$L220&amp;$Q220&amp;$V220,Item!$G:$H,2,FALSE),"")</f>
        <v/>
      </c>
      <c r="AE220" s="3" t="str">
        <f>IF($AC220&gt;0,VLOOKUP(MAX($F220,$K220,$P220,$U220),Item!$D:$E,2,FALSE),"")</f>
        <v/>
      </c>
      <c r="AG220" s="3" t="str">
        <f>IF($AF220&gt;0,VLOOKUP($G220&amp;$L220&amp;$Q220&amp;$V220,Item!$G:$H,2,FALSE)," ")</f>
        <v xml:space="preserve"> </v>
      </c>
      <c r="AH220" s="3" t="str">
        <f>IF($AF220&gt;0,VLOOKUP(MAX($F220,$K220,$P220,$U220),Item!$D:$E,2,FALSE),"")</f>
        <v/>
      </c>
      <c r="AJ220" s="3" t="str">
        <f>IF(AI220&gt;0,VLOOKUP($G220&amp;$L220&amp;$Q220&amp;$V220,Item!$G:$H,2,FALSE),"")</f>
        <v/>
      </c>
      <c r="AK220" s="3" t="str">
        <f>IF($AI220&gt;0,VLOOKUP(MAX($F220,$K220,$P220,$U220),Item!$D:$E,2,FALSE),"")</f>
        <v/>
      </c>
      <c r="AP220" s="9" t="str">
        <f>IF($AL220+$AM220+$AN220+$AO220&gt;0,VLOOKUP($G220,Item!$G:$H,2,FALSE),"")</f>
        <v/>
      </c>
      <c r="AQ220" s="9" t="str">
        <f>IF($AL220+$AM220+$AN220+$AO220&gt;0,VLOOKUP($F220,Item!$A:$B,2,FALSE),"")</f>
        <v/>
      </c>
      <c r="AS220" s="3" t="str">
        <f>IF($AR220&gt;0,VLOOKUP($G220&amp;$L220&amp;$Q220&amp;$V220,Item!$G:$H,2,FALSE),"")</f>
        <v/>
      </c>
      <c r="AT220" s="3" t="str">
        <f>IF($AR220&gt;0,VLOOKUP(MAX($F220,$K220,$P220,$U220),Item!$D:$E,2,FALSE),"")</f>
        <v/>
      </c>
      <c r="AV220" s="3" t="str">
        <f>IF($AU220&gt;0,VLOOKUP($G220&amp;$L220&amp;$Q220&amp;$V220,Item!$G:$H,2,FALSE),"")</f>
        <v/>
      </c>
      <c r="AW220" s="3" t="str">
        <f>IF($AU220&gt;0,VLOOKUP(MAX($F220,$K220,$P220,$U220),Item!$D:$E,2,FALSE),"")</f>
        <v/>
      </c>
      <c r="AY220" s="3" t="str">
        <f>IF($AX220&gt;0,VLOOKUP($G220&amp;$L220&amp;$Q220&amp;$V220,Item!$G:$H,2,FALSE),"")</f>
        <v/>
      </c>
      <c r="AZ220" s="3" t="str">
        <f>IF($AX220&gt;0,VLOOKUP(MAX($F220,$K220,$P220,$U220),Item!$D:$E,2,FALSE),"")</f>
        <v/>
      </c>
    </row>
    <row r="221" spans="27:52">
      <c r="AA221" s="9" t="str">
        <f>IF($W221+$X221+$Y221+$Z221&gt;0,VLOOKUP($G221,Item!$G:$H,2,FALSE),"")</f>
        <v/>
      </c>
      <c r="AB221" s="9" t="str">
        <f>IF($W221+$X221+$Y221+$Z221&gt;0,VLOOKUP($F221,Item!$A:$B,2,FALSE),"")</f>
        <v/>
      </c>
      <c r="AD221" s="3" t="str">
        <f>IF($AC221&gt;0,VLOOKUP($G221&amp;$L221&amp;$Q221&amp;$V221,Item!$G:$H,2,FALSE),"")</f>
        <v/>
      </c>
      <c r="AE221" s="3" t="str">
        <f>IF($AC221&gt;0,VLOOKUP(MAX($F221,$K221,$P221,$U221),Item!$D:$E,2,FALSE),"")</f>
        <v/>
      </c>
      <c r="AG221" s="3" t="str">
        <f>IF($AF221&gt;0,VLOOKUP($G221&amp;$L221&amp;$Q221&amp;$V221,Item!$G:$H,2,FALSE)," ")</f>
        <v xml:space="preserve"> </v>
      </c>
      <c r="AH221" s="3" t="str">
        <f>IF($AF221&gt;0,VLOOKUP(MAX($F221,$K221,$P221,$U221),Item!$D:$E,2,FALSE),"")</f>
        <v/>
      </c>
      <c r="AJ221" s="3" t="str">
        <f>IF(AI221&gt;0,VLOOKUP($G221&amp;$L221&amp;$Q221&amp;$V221,Item!$G:$H,2,FALSE),"")</f>
        <v/>
      </c>
      <c r="AK221" s="3" t="str">
        <f>IF($AI221&gt;0,VLOOKUP(MAX($F221,$K221,$P221,$U221),Item!$D:$E,2,FALSE),"")</f>
        <v/>
      </c>
      <c r="AP221" s="9" t="str">
        <f>IF($AL221+$AM221+$AN221+$AO221&gt;0,VLOOKUP($G221,Item!$G:$H,2,FALSE),"")</f>
        <v/>
      </c>
      <c r="AQ221" s="9" t="str">
        <f>IF($AL221+$AM221+$AN221+$AO221&gt;0,VLOOKUP($F221,Item!$A:$B,2,FALSE),"")</f>
        <v/>
      </c>
      <c r="AS221" s="3" t="str">
        <f>IF($AR221&gt;0,VLOOKUP($G221&amp;$L221&amp;$Q221&amp;$V221,Item!$G:$H,2,FALSE),"")</f>
        <v/>
      </c>
      <c r="AT221" s="3" t="str">
        <f>IF($AR221&gt;0,VLOOKUP(MAX($F221,$K221,$P221,$U221),Item!$D:$E,2,FALSE),"")</f>
        <v/>
      </c>
      <c r="AV221" s="3" t="str">
        <f>IF($AU221&gt;0,VLOOKUP($G221&amp;$L221&amp;$Q221&amp;$V221,Item!$G:$H,2,FALSE),"")</f>
        <v/>
      </c>
      <c r="AW221" s="3" t="str">
        <f>IF($AU221&gt;0,VLOOKUP(MAX($F221,$K221,$P221,$U221),Item!$D:$E,2,FALSE),"")</f>
        <v/>
      </c>
      <c r="AY221" s="3" t="str">
        <f>IF($AX221&gt;0,VLOOKUP($G221&amp;$L221&amp;$Q221&amp;$V221,Item!$G:$H,2,FALSE),"")</f>
        <v/>
      </c>
      <c r="AZ221" s="3" t="str">
        <f>IF($AX221&gt;0,VLOOKUP(MAX($F221,$K221,$P221,$U221),Item!$D:$E,2,FALSE),"")</f>
        <v/>
      </c>
    </row>
    <row r="222" spans="27:52">
      <c r="AA222" s="9" t="str">
        <f>IF($W222+$X222+$Y222+$Z222&gt;0,VLOOKUP($G222,Item!$G:$H,2,FALSE),"")</f>
        <v/>
      </c>
      <c r="AB222" s="9" t="str">
        <f>IF($W222+$X222+$Y222+$Z222&gt;0,VLOOKUP($F222,Item!$A:$B,2,FALSE),"")</f>
        <v/>
      </c>
      <c r="AD222" s="3" t="str">
        <f>IF($AC222&gt;0,VLOOKUP($G222&amp;$L222&amp;$Q222&amp;$V222,Item!$G:$H,2,FALSE),"")</f>
        <v/>
      </c>
      <c r="AE222" s="3" t="str">
        <f>IF($AC222&gt;0,VLOOKUP(MAX($F222,$K222,$P222,$U222),Item!$D:$E,2,FALSE),"")</f>
        <v/>
      </c>
      <c r="AG222" s="3" t="str">
        <f>IF($AF222&gt;0,VLOOKUP($G222&amp;$L222&amp;$Q222&amp;$V222,Item!$G:$H,2,FALSE)," ")</f>
        <v xml:space="preserve"> </v>
      </c>
      <c r="AH222" s="3" t="str">
        <f>IF($AF222&gt;0,VLOOKUP(MAX($F222,$K222,$P222,$U222),Item!$D:$E,2,FALSE),"")</f>
        <v/>
      </c>
      <c r="AJ222" s="3" t="str">
        <f>IF(AI222&gt;0,VLOOKUP($G222&amp;$L222&amp;$Q222&amp;$V222,Item!$G:$H,2,FALSE),"")</f>
        <v/>
      </c>
      <c r="AK222" s="3" t="str">
        <f>IF($AI222&gt;0,VLOOKUP(MAX($F222,$K222,$P222,$U222),Item!$D:$E,2,FALSE),"")</f>
        <v/>
      </c>
      <c r="AP222" s="9" t="str">
        <f>IF($AL222+$AM222+$AN222+$AO222&gt;0,VLOOKUP($G222,Item!$G:$H,2,FALSE),"")</f>
        <v/>
      </c>
      <c r="AQ222" s="9" t="str">
        <f>IF($AL222+$AM222+$AN222+$AO222&gt;0,VLOOKUP($F222,Item!$A:$B,2,FALSE),"")</f>
        <v/>
      </c>
      <c r="AS222" s="3" t="str">
        <f>IF($AR222&gt;0,VLOOKUP($G222&amp;$L222&amp;$Q222&amp;$V222,Item!$G:$H,2,FALSE),"")</f>
        <v/>
      </c>
      <c r="AT222" s="3" t="str">
        <f>IF($AR222&gt;0,VLOOKUP(MAX($F222,$K222,$P222,$U222),Item!$D:$E,2,FALSE),"")</f>
        <v/>
      </c>
      <c r="AV222" s="3" t="str">
        <f>IF($AU222&gt;0,VLOOKUP($G222&amp;$L222&amp;$Q222&amp;$V222,Item!$G:$H,2,FALSE),"")</f>
        <v/>
      </c>
      <c r="AW222" s="3" t="str">
        <f>IF($AU222&gt;0,VLOOKUP(MAX($F222,$K222,$P222,$U222),Item!$D:$E,2,FALSE),"")</f>
        <v/>
      </c>
      <c r="AY222" s="3" t="str">
        <f>IF($AX222&gt;0,VLOOKUP($G222&amp;$L222&amp;$Q222&amp;$V222,Item!$G:$H,2,FALSE),"")</f>
        <v/>
      </c>
      <c r="AZ222" s="3" t="str">
        <f>IF($AX222&gt;0,VLOOKUP(MAX($F222,$K222,$P222,$U222),Item!$D:$E,2,FALSE),"")</f>
        <v/>
      </c>
    </row>
    <row r="223" spans="27:52">
      <c r="AA223" s="9" t="str">
        <f>IF($W223+$X223+$Y223+$Z223&gt;0,VLOOKUP($G223,Item!$G:$H,2,FALSE),"")</f>
        <v/>
      </c>
      <c r="AB223" s="9" t="str">
        <f>IF($W223+$X223+$Y223+$Z223&gt;0,VLOOKUP($F223,Item!$A:$B,2,FALSE),"")</f>
        <v/>
      </c>
      <c r="AD223" s="3" t="str">
        <f>IF($AC223&gt;0,VLOOKUP($G223&amp;$L223&amp;$Q223&amp;$V223,Item!$G:$H,2,FALSE),"")</f>
        <v/>
      </c>
      <c r="AE223" s="3" t="str">
        <f>IF($AC223&gt;0,VLOOKUP(MAX($F223,$K223,$P223,$U223),Item!$D:$E,2,FALSE),"")</f>
        <v/>
      </c>
      <c r="AG223" s="3" t="str">
        <f>IF($AF223&gt;0,VLOOKUP($G223&amp;$L223&amp;$Q223&amp;$V223,Item!$G:$H,2,FALSE)," ")</f>
        <v xml:space="preserve"> </v>
      </c>
      <c r="AH223" s="3" t="str">
        <f>IF($AF223&gt;0,VLOOKUP(MAX($F223,$K223,$P223,$U223),Item!$D:$E,2,FALSE),"")</f>
        <v/>
      </c>
      <c r="AJ223" s="3" t="str">
        <f>IF(AI223&gt;0,VLOOKUP($G223&amp;$L223&amp;$Q223&amp;$V223,Item!$G:$H,2,FALSE),"")</f>
        <v/>
      </c>
      <c r="AK223" s="3" t="str">
        <f>IF($AI223&gt;0,VLOOKUP(MAX($F223,$K223,$P223,$U223),Item!$D:$E,2,FALSE),"")</f>
        <v/>
      </c>
      <c r="AP223" s="9" t="str">
        <f>IF($AL223+$AM223+$AN223+$AO223&gt;0,VLOOKUP($G223,Item!$G:$H,2,FALSE),"")</f>
        <v/>
      </c>
      <c r="AQ223" s="9" t="str">
        <f>IF($AL223+$AM223+$AN223+$AO223&gt;0,VLOOKUP($F223,Item!$A:$B,2,FALSE),"")</f>
        <v/>
      </c>
      <c r="AS223" s="3" t="str">
        <f>IF($AR223&gt;0,VLOOKUP($G223&amp;$L223&amp;$Q223&amp;$V223,Item!$G:$H,2,FALSE),"")</f>
        <v/>
      </c>
      <c r="AT223" s="3" t="str">
        <f>IF($AR223&gt;0,VLOOKUP(MAX($F223,$K223,$P223,$U223),Item!$D:$E,2,FALSE),"")</f>
        <v/>
      </c>
      <c r="AV223" s="3" t="str">
        <f>IF($AU223&gt;0,VLOOKUP($G223&amp;$L223&amp;$Q223&amp;$V223,Item!$G:$H,2,FALSE),"")</f>
        <v/>
      </c>
      <c r="AW223" s="3" t="str">
        <f>IF($AU223&gt;0,VLOOKUP(MAX($F223,$K223,$P223,$U223),Item!$D:$E,2,FALSE),"")</f>
        <v/>
      </c>
      <c r="AY223" s="3" t="str">
        <f>IF($AX223&gt;0,VLOOKUP($G223&amp;$L223&amp;$Q223&amp;$V223,Item!$G:$H,2,FALSE),"")</f>
        <v/>
      </c>
      <c r="AZ223" s="3" t="str">
        <f>IF($AX223&gt;0,VLOOKUP(MAX($F223,$K223,$P223,$U223),Item!$D:$E,2,FALSE),"")</f>
        <v/>
      </c>
    </row>
    <row r="224" spans="27:52">
      <c r="AA224" s="9" t="str">
        <f>IF($W224+$X224+$Y224+$Z224&gt;0,VLOOKUP($G224,Item!$G:$H,2,FALSE),"")</f>
        <v/>
      </c>
      <c r="AB224" s="9" t="str">
        <f>IF($W224+$X224+$Y224+$Z224&gt;0,VLOOKUP($F224,Item!$A:$B,2,FALSE),"")</f>
        <v/>
      </c>
      <c r="AD224" s="3" t="str">
        <f>IF($AC224&gt;0,VLOOKUP($G224&amp;$L224&amp;$Q224&amp;$V224,Item!$G:$H,2,FALSE),"")</f>
        <v/>
      </c>
      <c r="AE224" s="3" t="str">
        <f>IF($AC224&gt;0,VLOOKUP(MAX($F224,$K224,$P224,$U224),Item!$D:$E,2,FALSE),"")</f>
        <v/>
      </c>
      <c r="AG224" s="3" t="str">
        <f>IF($AF224&gt;0,VLOOKUP($G224&amp;$L224&amp;$Q224&amp;$V224,Item!$G:$H,2,FALSE)," ")</f>
        <v xml:space="preserve"> </v>
      </c>
      <c r="AH224" s="3" t="str">
        <f>IF($AF224&gt;0,VLOOKUP(MAX($F224,$K224,$P224,$U224),Item!$D:$E,2,FALSE),"")</f>
        <v/>
      </c>
      <c r="AJ224" s="3" t="str">
        <f>IF(AI224&gt;0,VLOOKUP($G224&amp;$L224&amp;$Q224&amp;$V224,Item!$G:$H,2,FALSE),"")</f>
        <v/>
      </c>
      <c r="AK224" s="3" t="str">
        <f>IF($AI224&gt;0,VLOOKUP(MAX($F224,$K224,$P224,$U224),Item!$D:$E,2,FALSE),"")</f>
        <v/>
      </c>
      <c r="AP224" s="9" t="str">
        <f>IF($AL224+$AM224+$AN224+$AO224&gt;0,VLOOKUP($G224,Item!$G:$H,2,FALSE),"")</f>
        <v/>
      </c>
      <c r="AQ224" s="9" t="str">
        <f>IF($AL224+$AM224+$AN224+$AO224&gt;0,VLOOKUP($F224,Item!$A:$B,2,FALSE),"")</f>
        <v/>
      </c>
      <c r="AS224" s="3" t="str">
        <f>IF($AR224&gt;0,VLOOKUP($G224&amp;$L224&amp;$Q224&amp;$V224,Item!$G:$H,2,FALSE),"")</f>
        <v/>
      </c>
      <c r="AT224" s="3" t="str">
        <f>IF($AR224&gt;0,VLOOKUP(MAX($F224,$K224,$P224,$U224),Item!$D:$E,2,FALSE),"")</f>
        <v/>
      </c>
      <c r="AV224" s="3" t="str">
        <f>IF($AU224&gt;0,VLOOKUP($G224&amp;$L224&amp;$Q224&amp;$V224,Item!$G:$H,2,FALSE),"")</f>
        <v/>
      </c>
      <c r="AW224" s="3" t="str">
        <f>IF($AU224&gt;0,VLOOKUP(MAX($F224,$K224,$P224,$U224),Item!$D:$E,2,FALSE),"")</f>
        <v/>
      </c>
      <c r="AY224" s="3" t="str">
        <f>IF($AX224&gt;0,VLOOKUP($G224&amp;$L224&amp;$Q224&amp;$V224,Item!$G:$H,2,FALSE),"")</f>
        <v/>
      </c>
      <c r="AZ224" s="3" t="str">
        <f>IF($AX224&gt;0,VLOOKUP(MAX($F224,$K224,$P224,$U224),Item!$D:$E,2,FALSE),"")</f>
        <v/>
      </c>
    </row>
    <row r="225" spans="27:52">
      <c r="AA225" s="9" t="str">
        <f>IF($W225+$X225+$Y225+$Z225&gt;0,VLOOKUP($G225,Item!$G:$H,2,FALSE),"")</f>
        <v/>
      </c>
      <c r="AB225" s="9" t="str">
        <f>IF($W225+$X225+$Y225+$Z225&gt;0,VLOOKUP($F225,Item!$A:$B,2,FALSE),"")</f>
        <v/>
      </c>
      <c r="AD225" s="3" t="str">
        <f>IF($AC225&gt;0,VLOOKUP($G225&amp;$L225&amp;$Q225&amp;$V225,Item!$G:$H,2,FALSE),"")</f>
        <v/>
      </c>
      <c r="AE225" s="3" t="str">
        <f>IF($AC225&gt;0,VLOOKUP(MAX($F225,$K225,$P225,$U225),Item!$D:$E,2,FALSE),"")</f>
        <v/>
      </c>
      <c r="AG225" s="3" t="str">
        <f>IF($AF225&gt;0,VLOOKUP($G225&amp;$L225&amp;$Q225&amp;$V225,Item!$G:$H,2,FALSE)," ")</f>
        <v xml:space="preserve"> </v>
      </c>
      <c r="AH225" s="3" t="str">
        <f>IF($AF225&gt;0,VLOOKUP(MAX($F225,$K225,$P225,$U225),Item!$D:$E,2,FALSE),"")</f>
        <v/>
      </c>
      <c r="AJ225" s="3" t="str">
        <f>IF(AI225&gt;0,VLOOKUP($G225&amp;$L225&amp;$Q225&amp;$V225,Item!$G:$H,2,FALSE),"")</f>
        <v/>
      </c>
      <c r="AK225" s="3" t="str">
        <f>IF($AI225&gt;0,VLOOKUP(MAX($F225,$K225,$P225,$U225),Item!$D:$E,2,FALSE),"")</f>
        <v/>
      </c>
      <c r="AP225" s="9" t="str">
        <f>IF($AL225+$AM225+$AN225+$AO225&gt;0,VLOOKUP($G225,Item!$G:$H,2,FALSE),"")</f>
        <v/>
      </c>
      <c r="AQ225" s="9" t="str">
        <f>IF($AL225+$AM225+$AN225+$AO225&gt;0,VLOOKUP($F225,Item!$A:$B,2,FALSE),"")</f>
        <v/>
      </c>
      <c r="AS225" s="3" t="str">
        <f>IF($AR225&gt;0,VLOOKUP($G225&amp;$L225&amp;$Q225&amp;$V225,Item!$G:$H,2,FALSE),"")</f>
        <v/>
      </c>
      <c r="AT225" s="3" t="str">
        <f>IF($AR225&gt;0,VLOOKUP(MAX($F225,$K225,$P225,$U225),Item!$D:$E,2,FALSE),"")</f>
        <v/>
      </c>
      <c r="AV225" s="3" t="str">
        <f>IF($AU225&gt;0,VLOOKUP($G225&amp;$L225&amp;$Q225&amp;$V225,Item!$G:$H,2,FALSE),"")</f>
        <v/>
      </c>
      <c r="AW225" s="3" t="str">
        <f>IF($AU225&gt;0,VLOOKUP(MAX($F225,$K225,$P225,$U225),Item!$D:$E,2,FALSE),"")</f>
        <v/>
      </c>
      <c r="AY225" s="3" t="str">
        <f>IF($AX225&gt;0,VLOOKUP($G225&amp;$L225&amp;$Q225&amp;$V225,Item!$G:$H,2,FALSE),"")</f>
        <v/>
      </c>
      <c r="AZ225" s="3" t="str">
        <f>IF($AX225&gt;0,VLOOKUP(MAX($F225,$K225,$P225,$U225),Item!$D:$E,2,FALSE),"")</f>
        <v/>
      </c>
    </row>
    <row r="226" spans="27:52">
      <c r="AA226" s="9" t="str">
        <f>IF($W226+$X226+$Y226+$Z226&gt;0,VLOOKUP($G226,Item!$G:$H,2,FALSE),"")</f>
        <v/>
      </c>
      <c r="AB226" s="9" t="str">
        <f>IF($W226+$X226+$Y226+$Z226&gt;0,VLOOKUP($F226,Item!$A:$B,2,FALSE),"")</f>
        <v/>
      </c>
      <c r="AD226" s="3" t="str">
        <f>IF($AC226&gt;0,VLOOKUP($G226&amp;$L226&amp;$Q226&amp;$V226,Item!$G:$H,2,FALSE),"")</f>
        <v/>
      </c>
      <c r="AE226" s="3" t="str">
        <f>IF($AC226&gt;0,VLOOKUP(MAX($F226,$K226,$P226,$U226),Item!$D:$E,2,FALSE),"")</f>
        <v/>
      </c>
      <c r="AG226" s="3" t="str">
        <f>IF($AF226&gt;0,VLOOKUP($G226&amp;$L226&amp;$Q226&amp;$V226,Item!$G:$H,2,FALSE)," ")</f>
        <v xml:space="preserve"> </v>
      </c>
      <c r="AH226" s="3" t="str">
        <f>IF($AF226&gt;0,VLOOKUP(MAX($F226,$K226,$P226,$U226),Item!$D:$E,2,FALSE),"")</f>
        <v/>
      </c>
      <c r="AJ226" s="3" t="str">
        <f>IF(AI226&gt;0,VLOOKUP($G226&amp;$L226&amp;$Q226&amp;$V226,Item!$G:$H,2,FALSE),"")</f>
        <v/>
      </c>
      <c r="AK226" s="3" t="str">
        <f>IF($AI226&gt;0,VLOOKUP(MAX($F226,$K226,$P226,$U226),Item!$D:$E,2,FALSE),"")</f>
        <v/>
      </c>
      <c r="AP226" s="9" t="str">
        <f>IF($AL226+$AM226+$AN226+$AO226&gt;0,VLOOKUP($G226,Item!$G:$H,2,FALSE),"")</f>
        <v/>
      </c>
      <c r="AQ226" s="9" t="str">
        <f>IF($AL226+$AM226+$AN226+$AO226&gt;0,VLOOKUP($F226,Item!$A:$B,2,FALSE),"")</f>
        <v/>
      </c>
      <c r="AS226" s="3" t="str">
        <f>IF($AR226&gt;0,VLOOKUP($G226&amp;$L226&amp;$Q226&amp;$V226,Item!$G:$H,2,FALSE),"")</f>
        <v/>
      </c>
      <c r="AT226" s="3" t="str">
        <f>IF($AR226&gt;0,VLOOKUP(MAX($F226,$K226,$P226,$U226),Item!$D:$E,2,FALSE),"")</f>
        <v/>
      </c>
      <c r="AV226" s="3" t="str">
        <f>IF($AU226&gt;0,VLOOKUP($G226&amp;$L226&amp;$Q226&amp;$V226,Item!$G:$H,2,FALSE),"")</f>
        <v/>
      </c>
      <c r="AW226" s="3" t="str">
        <f>IF($AU226&gt;0,VLOOKUP(MAX($F226,$K226,$P226,$U226),Item!$D:$E,2,FALSE),"")</f>
        <v/>
      </c>
      <c r="AY226" s="3" t="str">
        <f>IF($AX226&gt;0,VLOOKUP($G226&amp;$L226&amp;$Q226&amp;$V226,Item!$G:$H,2,FALSE),"")</f>
        <v/>
      </c>
      <c r="AZ226" s="3" t="str">
        <f>IF($AX226&gt;0,VLOOKUP(MAX($F226,$K226,$P226,$U226),Item!$D:$E,2,FALSE),"")</f>
        <v/>
      </c>
    </row>
    <row r="227" spans="27:52">
      <c r="AA227" s="9" t="str">
        <f>IF($W227+$X227+$Y227+$Z227&gt;0,VLOOKUP($G227,Item!$G:$H,2,FALSE),"")</f>
        <v/>
      </c>
      <c r="AB227" s="9" t="str">
        <f>IF($W227+$X227+$Y227+$Z227&gt;0,VLOOKUP($F227,Item!$A:$B,2,FALSE),"")</f>
        <v/>
      </c>
      <c r="AD227" s="3" t="str">
        <f>IF($AC227&gt;0,VLOOKUP($G227&amp;$L227&amp;$Q227&amp;$V227,Item!$G:$H,2,FALSE),"")</f>
        <v/>
      </c>
      <c r="AE227" s="3" t="str">
        <f>IF($AC227&gt;0,VLOOKUP(MAX($F227,$K227,$P227,$U227),Item!$D:$E,2,FALSE),"")</f>
        <v/>
      </c>
      <c r="AG227" s="3" t="str">
        <f>IF($AF227&gt;0,VLOOKUP($G227&amp;$L227&amp;$Q227&amp;$V227,Item!$G:$H,2,FALSE)," ")</f>
        <v xml:space="preserve"> </v>
      </c>
      <c r="AH227" s="3" t="str">
        <f>IF($AF227&gt;0,VLOOKUP(MAX($F227,$K227,$P227,$U227),Item!$D:$E,2,FALSE),"")</f>
        <v/>
      </c>
      <c r="AJ227" s="3" t="str">
        <f>IF(AI227&gt;0,VLOOKUP($G227&amp;$L227&amp;$Q227&amp;$V227,Item!$G:$H,2,FALSE),"")</f>
        <v/>
      </c>
      <c r="AK227" s="3" t="str">
        <f>IF($AI227&gt;0,VLOOKUP(MAX($F227,$K227,$P227,$U227),Item!$D:$E,2,FALSE),"")</f>
        <v/>
      </c>
      <c r="AP227" s="9" t="str">
        <f>IF($AL227+$AM227+$AN227+$AO227&gt;0,VLOOKUP($G227,Item!$G:$H,2,FALSE),"")</f>
        <v/>
      </c>
      <c r="AQ227" s="9" t="str">
        <f>IF($AL227+$AM227+$AN227+$AO227&gt;0,VLOOKUP($F227,Item!$A:$B,2,FALSE),"")</f>
        <v/>
      </c>
      <c r="AS227" s="3" t="str">
        <f>IF($AR227&gt;0,VLOOKUP($G227&amp;$L227&amp;$Q227&amp;$V227,Item!$G:$H,2,FALSE),"")</f>
        <v/>
      </c>
      <c r="AT227" s="3" t="str">
        <f>IF($AR227&gt;0,VLOOKUP(MAX($F227,$K227,$P227,$U227),Item!$D:$E,2,FALSE),"")</f>
        <v/>
      </c>
      <c r="AV227" s="3" t="str">
        <f>IF($AU227&gt;0,VLOOKUP($G227&amp;$L227&amp;$Q227&amp;$V227,Item!$G:$H,2,FALSE),"")</f>
        <v/>
      </c>
      <c r="AW227" s="3" t="str">
        <f>IF($AU227&gt;0,VLOOKUP(MAX($F227,$K227,$P227,$U227),Item!$D:$E,2,FALSE),"")</f>
        <v/>
      </c>
      <c r="AY227" s="3" t="str">
        <f>IF($AX227&gt;0,VLOOKUP($G227&amp;$L227&amp;$Q227&amp;$V227,Item!$G:$H,2,FALSE),"")</f>
        <v/>
      </c>
      <c r="AZ227" s="3" t="str">
        <f>IF($AX227&gt;0,VLOOKUP(MAX($F227,$K227,$P227,$U227),Item!$D:$E,2,FALSE),"")</f>
        <v/>
      </c>
    </row>
    <row r="228" spans="27:52">
      <c r="AA228" s="9" t="str">
        <f>IF($W228+$X228+$Y228+$Z228&gt;0,VLOOKUP($G228,Item!$G:$H,2,FALSE),"")</f>
        <v/>
      </c>
      <c r="AB228" s="9" t="str">
        <f>IF($W228+$X228+$Y228+$Z228&gt;0,VLOOKUP($F228,Item!$A:$B,2,FALSE),"")</f>
        <v/>
      </c>
      <c r="AD228" s="3" t="str">
        <f>IF($AC228&gt;0,VLOOKUP($G228&amp;$L228&amp;$Q228&amp;$V228,Item!$G:$H,2,FALSE),"")</f>
        <v/>
      </c>
      <c r="AE228" s="3" t="str">
        <f>IF($AC228&gt;0,VLOOKUP(MAX($F228,$K228,$P228,$U228),Item!$D:$E,2,FALSE),"")</f>
        <v/>
      </c>
      <c r="AG228" s="3" t="str">
        <f>IF($AF228&gt;0,VLOOKUP($G228&amp;$L228&amp;$Q228&amp;$V228,Item!$G:$H,2,FALSE)," ")</f>
        <v xml:space="preserve"> </v>
      </c>
      <c r="AH228" s="3" t="str">
        <f>IF($AF228&gt;0,VLOOKUP(MAX($F228,$K228,$P228,$U228),Item!$D:$E,2,FALSE),"")</f>
        <v/>
      </c>
      <c r="AJ228" s="3" t="str">
        <f>IF(AI228&gt;0,VLOOKUP($G228&amp;$L228&amp;$Q228&amp;$V228,Item!$G:$H,2,FALSE),"")</f>
        <v/>
      </c>
      <c r="AK228" s="3" t="str">
        <f>IF($AI228&gt;0,VLOOKUP(MAX($F228,$K228,$P228,$U228),Item!$D:$E,2,FALSE),"")</f>
        <v/>
      </c>
      <c r="AP228" s="9" t="str">
        <f>IF($AL228+$AM228+$AN228+$AO228&gt;0,VLOOKUP($G228,Item!$G:$H,2,FALSE),"")</f>
        <v/>
      </c>
      <c r="AQ228" s="9" t="str">
        <f>IF($AL228+$AM228+$AN228+$AO228&gt;0,VLOOKUP($F228,Item!$A:$B,2,FALSE),"")</f>
        <v/>
      </c>
      <c r="AS228" s="3" t="str">
        <f>IF($AR228&gt;0,VLOOKUP($G228&amp;$L228&amp;$Q228&amp;$V228,Item!$G:$H,2,FALSE),"")</f>
        <v/>
      </c>
      <c r="AT228" s="3" t="str">
        <f>IF($AR228&gt;0,VLOOKUP(MAX($F228,$K228,$P228,$U228),Item!$D:$E,2,FALSE),"")</f>
        <v/>
      </c>
      <c r="AV228" s="3" t="str">
        <f>IF($AU228&gt;0,VLOOKUP($G228&amp;$L228&amp;$Q228&amp;$V228,Item!$G:$H,2,FALSE),"")</f>
        <v/>
      </c>
      <c r="AW228" s="3" t="str">
        <f>IF($AU228&gt;0,VLOOKUP(MAX($F228,$K228,$P228,$U228),Item!$D:$E,2,FALSE),"")</f>
        <v/>
      </c>
      <c r="AY228" s="3" t="str">
        <f>IF($AX228&gt;0,VLOOKUP($G228&amp;$L228&amp;$Q228&amp;$V228,Item!$G:$H,2,FALSE),"")</f>
        <v/>
      </c>
      <c r="AZ228" s="3" t="str">
        <f>IF($AX228&gt;0,VLOOKUP(MAX($F228,$K228,$P228,$U228),Item!$D:$E,2,FALSE),"")</f>
        <v/>
      </c>
    </row>
    <row r="229" spans="27:52">
      <c r="AA229" s="9" t="str">
        <f>IF($W229+$X229+$Y229+$Z229&gt;0,VLOOKUP($G229,Item!$G:$H,2,FALSE),"")</f>
        <v/>
      </c>
      <c r="AB229" s="9" t="str">
        <f>IF($W229+$X229+$Y229+$Z229&gt;0,VLOOKUP($F229,Item!$A:$B,2,FALSE),"")</f>
        <v/>
      </c>
      <c r="AD229" s="3" t="str">
        <f>IF($AC229&gt;0,VLOOKUP($G229&amp;$L229&amp;$Q229&amp;$V229,Item!$G:$H,2,FALSE),"")</f>
        <v/>
      </c>
      <c r="AE229" s="3" t="str">
        <f>IF($AC229&gt;0,VLOOKUP(MAX($F229,$K229,$P229,$U229),Item!$D:$E,2,FALSE),"")</f>
        <v/>
      </c>
      <c r="AG229" s="3" t="str">
        <f>IF($AF229&gt;0,VLOOKUP($G229&amp;$L229&amp;$Q229&amp;$V229,Item!$G:$H,2,FALSE)," ")</f>
        <v xml:space="preserve"> </v>
      </c>
      <c r="AH229" s="3" t="str">
        <f>IF($AF229&gt;0,VLOOKUP(MAX($F229,$K229,$P229,$U229),Item!$D:$E,2,FALSE),"")</f>
        <v/>
      </c>
      <c r="AJ229" s="3" t="str">
        <f>IF(AI229&gt;0,VLOOKUP($G229&amp;$L229&amp;$Q229&amp;$V229,Item!$G:$H,2,FALSE),"")</f>
        <v/>
      </c>
      <c r="AK229" s="3" t="str">
        <f>IF($AI229&gt;0,VLOOKUP(MAX($F229,$K229,$P229,$U229),Item!$D:$E,2,FALSE),"")</f>
        <v/>
      </c>
      <c r="AP229" s="9" t="str">
        <f>IF($AL229+$AM229+$AN229+$AO229&gt;0,VLOOKUP($G229,Item!$G:$H,2,FALSE),"")</f>
        <v/>
      </c>
      <c r="AQ229" s="9" t="str">
        <f>IF($AL229+$AM229+$AN229+$AO229&gt;0,VLOOKUP($F229,Item!$A:$B,2,FALSE),"")</f>
        <v/>
      </c>
      <c r="AS229" s="3" t="str">
        <f>IF($AR229&gt;0,VLOOKUP($G229&amp;$L229&amp;$Q229&amp;$V229,Item!$G:$H,2,FALSE),"")</f>
        <v/>
      </c>
      <c r="AT229" s="3" t="str">
        <f>IF($AR229&gt;0,VLOOKUP(MAX($F229,$K229,$P229,$U229),Item!$D:$E,2,FALSE),"")</f>
        <v/>
      </c>
      <c r="AV229" s="3" t="str">
        <f>IF($AU229&gt;0,VLOOKUP($G229&amp;$L229&amp;$Q229&amp;$V229,Item!$G:$H,2,FALSE),"")</f>
        <v/>
      </c>
      <c r="AW229" s="3" t="str">
        <f>IF($AU229&gt;0,VLOOKUP(MAX($F229,$K229,$P229,$U229),Item!$D:$E,2,FALSE),"")</f>
        <v/>
      </c>
      <c r="AY229" s="3" t="str">
        <f>IF($AX229&gt;0,VLOOKUP($G229&amp;$L229&amp;$Q229&amp;$V229,Item!$G:$H,2,FALSE),"")</f>
        <v/>
      </c>
      <c r="AZ229" s="3" t="str">
        <f>IF($AX229&gt;0,VLOOKUP(MAX($F229,$K229,$P229,$U229),Item!$D:$E,2,FALSE),"")</f>
        <v/>
      </c>
    </row>
    <row r="230" spans="27:52">
      <c r="AA230" s="9" t="str">
        <f>IF($W230+$X230+$Y230+$Z230&gt;0,VLOOKUP($G230,Item!$G:$H,2,FALSE),"")</f>
        <v/>
      </c>
      <c r="AB230" s="9" t="str">
        <f>IF($W230+$X230+$Y230+$Z230&gt;0,VLOOKUP($F230,Item!$A:$B,2,FALSE),"")</f>
        <v/>
      </c>
      <c r="AD230" s="3" t="str">
        <f>IF($AC230&gt;0,VLOOKUP($G230&amp;$L230&amp;$Q230&amp;$V230,Item!$G:$H,2,FALSE),"")</f>
        <v/>
      </c>
      <c r="AE230" s="3" t="str">
        <f>IF($AC230&gt;0,VLOOKUP(MAX($F230,$K230,$P230,$U230),Item!$D:$E,2,FALSE),"")</f>
        <v/>
      </c>
      <c r="AG230" s="3" t="str">
        <f>IF($AF230&gt;0,VLOOKUP($G230&amp;$L230&amp;$Q230&amp;$V230,Item!$G:$H,2,FALSE)," ")</f>
        <v xml:space="preserve"> </v>
      </c>
      <c r="AH230" s="3" t="str">
        <f>IF($AF230&gt;0,VLOOKUP(MAX($F230,$K230,$P230,$U230),Item!$D:$E,2,FALSE),"")</f>
        <v/>
      </c>
      <c r="AJ230" s="3" t="str">
        <f>IF(AI230&gt;0,VLOOKUP($G230&amp;$L230&amp;$Q230&amp;$V230,Item!$G:$H,2,FALSE),"")</f>
        <v/>
      </c>
      <c r="AK230" s="3" t="str">
        <f>IF($AI230&gt;0,VLOOKUP(MAX($F230,$K230,$P230,$U230),Item!$D:$E,2,FALSE),"")</f>
        <v/>
      </c>
      <c r="AP230" s="9" t="str">
        <f>IF($AL230+$AM230+$AN230+$AO230&gt;0,VLOOKUP($G230,Item!$G:$H,2,FALSE),"")</f>
        <v/>
      </c>
      <c r="AQ230" s="9" t="str">
        <f>IF($AL230+$AM230+$AN230+$AO230&gt;0,VLOOKUP($F230,Item!$A:$B,2,FALSE),"")</f>
        <v/>
      </c>
      <c r="AS230" s="3" t="str">
        <f>IF($AR230&gt;0,VLOOKUP($G230&amp;$L230&amp;$Q230&amp;$V230,Item!$G:$H,2,FALSE),"")</f>
        <v/>
      </c>
      <c r="AT230" s="3" t="str">
        <f>IF($AR230&gt;0,VLOOKUP(MAX($F230,$K230,$P230,$U230),Item!$D:$E,2,FALSE),"")</f>
        <v/>
      </c>
      <c r="AV230" s="3" t="str">
        <f>IF($AU230&gt;0,VLOOKUP($G230&amp;$L230&amp;$Q230&amp;$V230,Item!$G:$H,2,FALSE),"")</f>
        <v/>
      </c>
      <c r="AW230" s="3" t="str">
        <f>IF($AU230&gt;0,VLOOKUP(MAX($F230,$K230,$P230,$U230),Item!$D:$E,2,FALSE),"")</f>
        <v/>
      </c>
      <c r="AY230" s="3" t="str">
        <f>IF($AX230&gt;0,VLOOKUP($G230&amp;$L230&amp;$Q230&amp;$V230,Item!$G:$H,2,FALSE),"")</f>
        <v/>
      </c>
      <c r="AZ230" s="3" t="str">
        <f>IF($AX230&gt;0,VLOOKUP(MAX($F230,$K230,$P230,$U230),Item!$D:$E,2,FALSE),"")</f>
        <v/>
      </c>
    </row>
    <row r="231" spans="27:52">
      <c r="AA231" s="9" t="str">
        <f>IF($W231+$X231+$Y231+$Z231&gt;0,VLOOKUP($G231,Item!$G:$H,2,FALSE),"")</f>
        <v/>
      </c>
      <c r="AB231" s="9" t="str">
        <f>IF($W231+$X231+$Y231+$Z231&gt;0,VLOOKUP($F231,Item!$A:$B,2,FALSE),"")</f>
        <v/>
      </c>
      <c r="AD231" s="3" t="str">
        <f>IF($AC231&gt;0,VLOOKUP($G231&amp;$L231&amp;$Q231&amp;$V231,Item!$G:$H,2,FALSE),"")</f>
        <v/>
      </c>
      <c r="AE231" s="3" t="str">
        <f>IF($AC231&gt;0,VLOOKUP(MAX($F231,$K231,$P231,$U231),Item!$D:$E,2,FALSE),"")</f>
        <v/>
      </c>
      <c r="AG231" s="3" t="str">
        <f>IF($AF231&gt;0,VLOOKUP($G231&amp;$L231&amp;$Q231&amp;$V231,Item!$G:$H,2,FALSE)," ")</f>
        <v xml:space="preserve"> </v>
      </c>
      <c r="AH231" s="3" t="str">
        <f>IF($AF231&gt;0,VLOOKUP(MAX($F231,$K231,$P231,$U231),Item!$D:$E,2,FALSE),"")</f>
        <v/>
      </c>
      <c r="AJ231" s="3" t="str">
        <f>IF(AI231&gt;0,VLOOKUP($G231&amp;$L231&amp;$Q231&amp;$V231,Item!$G:$H,2,FALSE),"")</f>
        <v/>
      </c>
      <c r="AK231" s="3" t="str">
        <f>IF($AI231&gt;0,VLOOKUP(MAX($F231,$K231,$P231,$U231),Item!$D:$E,2,FALSE),"")</f>
        <v/>
      </c>
      <c r="AP231" s="9" t="str">
        <f>IF($AL231+$AM231+$AN231+$AO231&gt;0,VLOOKUP($G231,Item!$G:$H,2,FALSE),"")</f>
        <v/>
      </c>
      <c r="AQ231" s="9" t="str">
        <f>IF($AL231+$AM231+$AN231+$AO231&gt;0,VLOOKUP($F231,Item!$A:$B,2,FALSE),"")</f>
        <v/>
      </c>
      <c r="AS231" s="3" t="str">
        <f>IF($AR231&gt;0,VLOOKUP($G231&amp;$L231&amp;$Q231&amp;$V231,Item!$G:$H,2,FALSE),"")</f>
        <v/>
      </c>
      <c r="AT231" s="3" t="str">
        <f>IF($AR231&gt;0,VLOOKUP(MAX($F231,$K231,$P231,$U231),Item!$D:$E,2,FALSE),"")</f>
        <v/>
      </c>
      <c r="AV231" s="3" t="str">
        <f>IF($AU231&gt;0,VLOOKUP($G231&amp;$L231&amp;$Q231&amp;$V231,Item!$G:$H,2,FALSE),"")</f>
        <v/>
      </c>
      <c r="AW231" s="3" t="str">
        <f>IF($AU231&gt;0,VLOOKUP(MAX($F231,$K231,$P231,$U231),Item!$D:$E,2,FALSE),"")</f>
        <v/>
      </c>
      <c r="AY231" s="3" t="str">
        <f>IF($AX231&gt;0,VLOOKUP($G231&amp;$L231&amp;$Q231&amp;$V231,Item!$G:$H,2,FALSE),"")</f>
        <v/>
      </c>
      <c r="AZ231" s="3" t="str">
        <f>IF($AX231&gt;0,VLOOKUP(MAX($F231,$K231,$P231,$U231),Item!$D:$E,2,FALSE),"")</f>
        <v/>
      </c>
    </row>
    <row r="232" spans="27:52">
      <c r="AA232" s="9" t="str">
        <f>IF($W232+$X232+$Y232+$Z232&gt;0,VLOOKUP($G232,Item!$G:$H,2,FALSE),"")</f>
        <v/>
      </c>
      <c r="AB232" s="9" t="str">
        <f>IF($W232+$X232+$Y232+$Z232&gt;0,VLOOKUP($F232,Item!$A:$B,2,FALSE),"")</f>
        <v/>
      </c>
      <c r="AD232" s="3" t="str">
        <f>IF($AC232&gt;0,VLOOKUP($G232&amp;$L232&amp;$Q232&amp;$V232,Item!$G:$H,2,FALSE),"")</f>
        <v/>
      </c>
      <c r="AE232" s="3" t="str">
        <f>IF($AC232&gt;0,VLOOKUP(MAX($F232,$K232,$P232,$U232),Item!$D:$E,2,FALSE),"")</f>
        <v/>
      </c>
      <c r="AG232" s="3" t="str">
        <f>IF($AF232&gt;0,VLOOKUP($G232&amp;$L232&amp;$Q232&amp;$V232,Item!$G:$H,2,FALSE)," ")</f>
        <v xml:space="preserve"> </v>
      </c>
      <c r="AH232" s="3" t="str">
        <f>IF($AF232&gt;0,VLOOKUP(MAX($F232,$K232,$P232,$U232),Item!$D:$E,2,FALSE),"")</f>
        <v/>
      </c>
      <c r="AJ232" s="3" t="str">
        <f>IF(AI232&gt;0,VLOOKUP($G232&amp;$L232&amp;$Q232&amp;$V232,Item!$G:$H,2,FALSE),"")</f>
        <v/>
      </c>
      <c r="AK232" s="3" t="str">
        <f>IF($AI232&gt;0,VLOOKUP(MAX($F232,$K232,$P232,$U232),Item!$D:$E,2,FALSE),"")</f>
        <v/>
      </c>
      <c r="AP232" s="9" t="str">
        <f>IF($AL232+$AM232+$AN232+$AO232&gt;0,VLOOKUP($G232,Item!$G:$H,2,FALSE),"")</f>
        <v/>
      </c>
      <c r="AQ232" s="9" t="str">
        <f>IF($AL232+$AM232+$AN232+$AO232&gt;0,VLOOKUP($F232,Item!$A:$B,2,FALSE),"")</f>
        <v/>
      </c>
      <c r="AS232" s="3" t="str">
        <f>IF($AR232&gt;0,VLOOKUP($G232&amp;$L232&amp;$Q232&amp;$V232,Item!$G:$H,2,FALSE),"")</f>
        <v/>
      </c>
      <c r="AT232" s="3" t="str">
        <f>IF($AR232&gt;0,VLOOKUP(MAX($F232,$K232,$P232,$U232),Item!$D:$E,2,FALSE),"")</f>
        <v/>
      </c>
      <c r="AV232" s="3" t="str">
        <f>IF($AU232&gt;0,VLOOKUP($G232&amp;$L232&amp;$Q232&amp;$V232,Item!$G:$H,2,FALSE),"")</f>
        <v/>
      </c>
      <c r="AW232" s="3" t="str">
        <f>IF($AU232&gt;0,VLOOKUP(MAX($F232,$K232,$P232,$U232),Item!$D:$E,2,FALSE),"")</f>
        <v/>
      </c>
      <c r="AY232" s="3" t="str">
        <f>IF($AX232&gt;0,VLOOKUP($G232&amp;$L232&amp;$Q232&amp;$V232,Item!$G:$H,2,FALSE),"")</f>
        <v/>
      </c>
      <c r="AZ232" s="3" t="str">
        <f>IF($AX232&gt;0,VLOOKUP(MAX($F232,$K232,$P232,$U232),Item!$D:$E,2,FALSE),"")</f>
        <v/>
      </c>
    </row>
    <row r="233" spans="27:52">
      <c r="AA233" s="9" t="str">
        <f>IF($W233+$X233+$Y233+$Z233&gt;0,VLOOKUP($G233,Item!$G:$H,2,FALSE),"")</f>
        <v/>
      </c>
      <c r="AB233" s="9" t="str">
        <f>IF($W233+$X233+$Y233+$Z233&gt;0,VLOOKUP($F233,Item!$A:$B,2,FALSE),"")</f>
        <v/>
      </c>
      <c r="AD233" s="3" t="str">
        <f>IF($AC233&gt;0,VLOOKUP($G233&amp;$L233&amp;$Q233&amp;$V233,Item!$G:$H,2,FALSE),"")</f>
        <v/>
      </c>
      <c r="AE233" s="3" t="str">
        <f>IF($AC233&gt;0,VLOOKUP(MAX($F233,$K233,$P233,$U233),Item!$D:$E,2,FALSE),"")</f>
        <v/>
      </c>
      <c r="AG233" s="3" t="str">
        <f>IF($AF233&gt;0,VLOOKUP($G233&amp;$L233&amp;$Q233&amp;$V233,Item!$G:$H,2,FALSE)," ")</f>
        <v xml:space="preserve"> </v>
      </c>
      <c r="AH233" s="3" t="str">
        <f>IF($AF233&gt;0,VLOOKUP(MAX($F233,$K233,$P233,$U233),Item!$D:$E,2,FALSE),"")</f>
        <v/>
      </c>
      <c r="AJ233" s="3" t="str">
        <f>IF(AI233&gt;0,VLOOKUP($G233&amp;$L233&amp;$Q233&amp;$V233,Item!$G:$H,2,FALSE),"")</f>
        <v/>
      </c>
      <c r="AK233" s="3" t="str">
        <f>IF($AI233&gt;0,VLOOKUP(MAX($F233,$K233,$P233,$U233),Item!$D:$E,2,FALSE),"")</f>
        <v/>
      </c>
      <c r="AP233" s="9" t="str">
        <f>IF($AL233+$AM233+$AN233+$AO233&gt;0,VLOOKUP($G233,Item!$G:$H,2,FALSE),"")</f>
        <v/>
      </c>
      <c r="AQ233" s="9" t="str">
        <f>IF($AL233+$AM233+$AN233+$AO233&gt;0,VLOOKUP($F233,Item!$A:$B,2,FALSE),"")</f>
        <v/>
      </c>
      <c r="AS233" s="3" t="str">
        <f>IF($AR233&gt;0,VLOOKUP($G233&amp;$L233&amp;$Q233&amp;$V233,Item!$G:$H,2,FALSE),"")</f>
        <v/>
      </c>
      <c r="AT233" s="3" t="str">
        <f>IF($AR233&gt;0,VLOOKUP(MAX($F233,$K233,$P233,$U233),Item!$D:$E,2,FALSE),"")</f>
        <v/>
      </c>
      <c r="AV233" s="3" t="str">
        <f>IF($AU233&gt;0,VLOOKUP($G233&amp;$L233&amp;$Q233&amp;$V233,Item!$G:$H,2,FALSE),"")</f>
        <v/>
      </c>
      <c r="AW233" s="3" t="str">
        <f>IF($AU233&gt;0,VLOOKUP(MAX($F233,$K233,$P233,$U233),Item!$D:$E,2,FALSE),"")</f>
        <v/>
      </c>
      <c r="AY233" s="3" t="str">
        <f>IF($AX233&gt;0,VLOOKUP($G233&amp;$L233&amp;$Q233&amp;$V233,Item!$G:$H,2,FALSE),"")</f>
        <v/>
      </c>
      <c r="AZ233" s="3" t="str">
        <f>IF($AX233&gt;0,VLOOKUP(MAX($F233,$K233,$P233,$U233),Item!$D:$E,2,FALSE),"")</f>
        <v/>
      </c>
    </row>
    <row r="234" spans="27:52">
      <c r="AA234" s="9" t="str">
        <f>IF($W234+$X234+$Y234+$Z234&gt;0,VLOOKUP($G234,Item!$G:$H,2,FALSE),"")</f>
        <v/>
      </c>
      <c r="AB234" s="9" t="str">
        <f>IF($W234+$X234+$Y234+$Z234&gt;0,VLOOKUP($F234,Item!$A:$B,2,FALSE),"")</f>
        <v/>
      </c>
      <c r="AD234" s="3" t="str">
        <f>IF($AC234&gt;0,VLOOKUP($G234&amp;$L234&amp;$Q234&amp;$V234,Item!$G:$H,2,FALSE),"")</f>
        <v/>
      </c>
      <c r="AE234" s="3" t="str">
        <f>IF($AC234&gt;0,VLOOKUP(MAX($F234,$K234,$P234,$U234),Item!$D:$E,2,FALSE),"")</f>
        <v/>
      </c>
      <c r="AG234" s="3" t="str">
        <f>IF($AF234&gt;0,VLOOKUP($G234&amp;$L234&amp;$Q234&amp;$V234,Item!$G:$H,2,FALSE)," ")</f>
        <v xml:space="preserve"> </v>
      </c>
      <c r="AH234" s="3" t="str">
        <f>IF($AF234&gt;0,VLOOKUP(MAX($F234,$K234,$P234,$U234),Item!$D:$E,2,FALSE),"")</f>
        <v/>
      </c>
      <c r="AJ234" s="3" t="str">
        <f>IF(AI234&gt;0,VLOOKUP($G234&amp;$L234&amp;$Q234&amp;$V234,Item!$G:$H,2,FALSE),"")</f>
        <v/>
      </c>
      <c r="AK234" s="3" t="str">
        <f>IF($AI234&gt;0,VLOOKUP(MAX($F234,$K234,$P234,$U234),Item!$D:$E,2,FALSE),"")</f>
        <v/>
      </c>
      <c r="AP234" s="9" t="str">
        <f>IF($AL234+$AM234+$AN234+$AO234&gt;0,VLOOKUP($G234,Item!$G:$H,2,FALSE),"")</f>
        <v/>
      </c>
      <c r="AQ234" s="9" t="str">
        <f>IF($AL234+$AM234+$AN234+$AO234&gt;0,VLOOKUP($F234,Item!$A:$B,2,FALSE),"")</f>
        <v/>
      </c>
      <c r="AS234" s="3" t="str">
        <f>IF($AR234&gt;0,VLOOKUP($G234&amp;$L234&amp;$Q234&amp;$V234,Item!$G:$H,2,FALSE),"")</f>
        <v/>
      </c>
      <c r="AT234" s="3" t="str">
        <f>IF($AR234&gt;0,VLOOKUP(MAX($F234,$K234,$P234,$U234),Item!$D:$E,2,FALSE),"")</f>
        <v/>
      </c>
      <c r="AV234" s="3" t="str">
        <f>IF($AU234&gt;0,VLOOKUP($G234&amp;$L234&amp;$Q234&amp;$V234,Item!$G:$H,2,FALSE),"")</f>
        <v/>
      </c>
      <c r="AW234" s="3" t="str">
        <f>IF($AU234&gt;0,VLOOKUP(MAX($F234,$K234,$P234,$U234),Item!$D:$E,2,FALSE),"")</f>
        <v/>
      </c>
      <c r="AY234" s="3" t="str">
        <f>IF($AX234&gt;0,VLOOKUP($G234&amp;$L234&amp;$Q234&amp;$V234,Item!$G:$H,2,FALSE),"")</f>
        <v/>
      </c>
      <c r="AZ234" s="3" t="str">
        <f>IF($AX234&gt;0,VLOOKUP(MAX($F234,$K234,$P234,$U234),Item!$D:$E,2,FALSE),"")</f>
        <v/>
      </c>
    </row>
    <row r="235" spans="27:52">
      <c r="AA235" s="9" t="str">
        <f>IF($W235+$X235+$Y235+$Z235&gt;0,VLOOKUP($G235,Item!$G:$H,2,FALSE),"")</f>
        <v/>
      </c>
      <c r="AB235" s="9" t="str">
        <f>IF($W235+$X235+$Y235+$Z235&gt;0,VLOOKUP($F235,Item!$A:$B,2,FALSE),"")</f>
        <v/>
      </c>
      <c r="AD235" s="3" t="str">
        <f>IF($AC235&gt;0,VLOOKUP($G235&amp;$L235&amp;$Q235&amp;$V235,Item!$G:$H,2,FALSE),"")</f>
        <v/>
      </c>
      <c r="AE235" s="3" t="str">
        <f>IF($AC235&gt;0,VLOOKUP(MAX($F235,$K235,$P235,$U235),Item!$D:$E,2,FALSE),"")</f>
        <v/>
      </c>
      <c r="AG235" s="3" t="str">
        <f>IF($AF235&gt;0,VLOOKUP($G235&amp;$L235&amp;$Q235&amp;$V235,Item!$G:$H,2,FALSE)," ")</f>
        <v xml:space="preserve"> </v>
      </c>
      <c r="AH235" s="3" t="str">
        <f>IF($AF235&gt;0,VLOOKUP(MAX($F235,$K235,$P235,$U235),Item!$D:$E,2,FALSE),"")</f>
        <v/>
      </c>
      <c r="AJ235" s="3" t="str">
        <f>IF(AI235&gt;0,VLOOKUP($G235&amp;$L235&amp;$Q235&amp;$V235,Item!$G:$H,2,FALSE),"")</f>
        <v/>
      </c>
      <c r="AK235" s="3" t="str">
        <f>IF($AI235&gt;0,VLOOKUP(MAX($F235,$K235,$P235,$U235),Item!$D:$E,2,FALSE),"")</f>
        <v/>
      </c>
      <c r="AP235" s="9" t="str">
        <f>IF($AL235+$AM235+$AN235+$AO235&gt;0,VLOOKUP($G235,Item!$G:$H,2,FALSE),"")</f>
        <v/>
      </c>
      <c r="AQ235" s="9" t="str">
        <f>IF($AL235+$AM235+$AN235+$AO235&gt;0,VLOOKUP($F235,Item!$A:$B,2,FALSE),"")</f>
        <v/>
      </c>
      <c r="AS235" s="3" t="str">
        <f>IF($AR235&gt;0,VLOOKUP($G235&amp;$L235&amp;$Q235&amp;$V235,Item!$G:$H,2,FALSE),"")</f>
        <v/>
      </c>
      <c r="AT235" s="3" t="str">
        <f>IF($AR235&gt;0,VLOOKUP(MAX($F235,$K235,$P235,$U235),Item!$D:$E,2,FALSE),"")</f>
        <v/>
      </c>
      <c r="AV235" s="3" t="str">
        <f>IF($AU235&gt;0,VLOOKUP($G235&amp;$L235&amp;$Q235&amp;$V235,Item!$G:$H,2,FALSE),"")</f>
        <v/>
      </c>
      <c r="AW235" s="3" t="str">
        <f>IF($AU235&gt;0,VLOOKUP(MAX($F235,$K235,$P235,$U235),Item!$D:$E,2,FALSE),"")</f>
        <v/>
      </c>
      <c r="AY235" s="3" t="str">
        <f>IF($AX235&gt;0,VLOOKUP($G235&amp;$L235&amp;$Q235&amp;$V235,Item!$G:$H,2,FALSE),"")</f>
        <v/>
      </c>
      <c r="AZ235" s="3" t="str">
        <f>IF($AX235&gt;0,VLOOKUP(MAX($F235,$K235,$P235,$U235),Item!$D:$E,2,FALSE),"")</f>
        <v/>
      </c>
    </row>
    <row r="236" spans="27:52">
      <c r="AA236" s="9" t="str">
        <f>IF($W236+$X236+$Y236+$Z236&gt;0,VLOOKUP($G236,Item!$G:$H,2,FALSE),"")</f>
        <v/>
      </c>
      <c r="AB236" s="9" t="str">
        <f>IF($W236+$X236+$Y236+$Z236&gt;0,VLOOKUP($F236,Item!$A:$B,2,FALSE),"")</f>
        <v/>
      </c>
      <c r="AD236" s="3" t="str">
        <f>IF($AC236&gt;0,VLOOKUP($G236&amp;$L236&amp;$Q236&amp;$V236,Item!$G:$H,2,FALSE),"")</f>
        <v/>
      </c>
      <c r="AE236" s="3" t="str">
        <f>IF($AC236&gt;0,VLOOKUP(MAX($F236,$K236,$P236,$U236),Item!$D:$E,2,FALSE),"")</f>
        <v/>
      </c>
      <c r="AG236" s="3" t="str">
        <f>IF($AF236&gt;0,VLOOKUP($G236&amp;$L236&amp;$Q236&amp;$V236,Item!$G:$H,2,FALSE)," ")</f>
        <v xml:space="preserve"> </v>
      </c>
      <c r="AH236" s="3" t="str">
        <f>IF($AF236&gt;0,VLOOKUP(MAX($F236,$K236,$P236,$U236),Item!$D:$E,2,FALSE),"")</f>
        <v/>
      </c>
      <c r="AJ236" s="3" t="str">
        <f>IF(AI236&gt;0,VLOOKUP($G236&amp;$L236&amp;$Q236&amp;$V236,Item!$G:$H,2,FALSE),"")</f>
        <v/>
      </c>
      <c r="AK236" s="3" t="str">
        <f>IF($AI236&gt;0,VLOOKUP(MAX($F236,$K236,$P236,$U236),Item!$D:$E,2,FALSE),"")</f>
        <v/>
      </c>
      <c r="AP236" s="9" t="str">
        <f>IF($AL236+$AM236+$AN236+$AO236&gt;0,VLOOKUP($G236,Item!$G:$H,2,FALSE),"")</f>
        <v/>
      </c>
      <c r="AQ236" s="9" t="str">
        <f>IF($AL236+$AM236+$AN236+$AO236&gt;0,VLOOKUP($F236,Item!$A:$B,2,FALSE),"")</f>
        <v/>
      </c>
      <c r="AS236" s="3" t="str">
        <f>IF($AR236&gt;0,VLOOKUP($G236&amp;$L236&amp;$Q236&amp;$V236,Item!$G:$H,2,FALSE),"")</f>
        <v/>
      </c>
      <c r="AT236" s="3" t="str">
        <f>IF($AR236&gt;0,VLOOKUP(MAX($F236,$K236,$P236,$U236),Item!$D:$E,2,FALSE),"")</f>
        <v/>
      </c>
      <c r="AV236" s="3" t="str">
        <f>IF($AU236&gt;0,VLOOKUP($G236&amp;$L236&amp;$Q236&amp;$V236,Item!$G:$H,2,FALSE),"")</f>
        <v/>
      </c>
      <c r="AW236" s="3" t="str">
        <f>IF($AU236&gt;0,VLOOKUP(MAX($F236,$K236,$P236,$U236),Item!$D:$E,2,FALSE),"")</f>
        <v/>
      </c>
      <c r="AY236" s="3" t="str">
        <f>IF($AX236&gt;0,VLOOKUP($G236&amp;$L236&amp;$Q236&amp;$V236,Item!$G:$H,2,FALSE),"")</f>
        <v/>
      </c>
      <c r="AZ236" s="3" t="str">
        <f>IF($AX236&gt;0,VLOOKUP(MAX($F236,$K236,$P236,$U236),Item!$D:$E,2,FALSE),"")</f>
        <v/>
      </c>
    </row>
    <row r="237" spans="27:52">
      <c r="AA237" s="9" t="str">
        <f>IF($W237+$X237+$Y237+$Z237&gt;0,VLOOKUP($G237,Item!$G:$H,2,FALSE),"")</f>
        <v/>
      </c>
      <c r="AB237" s="9" t="str">
        <f>IF($W237+$X237+$Y237+$Z237&gt;0,VLOOKUP($F237,Item!$A:$B,2,FALSE),"")</f>
        <v/>
      </c>
      <c r="AD237" s="3" t="str">
        <f>IF($AC237&gt;0,VLOOKUP($G237&amp;$L237&amp;$Q237&amp;$V237,Item!$G:$H,2,FALSE),"")</f>
        <v/>
      </c>
      <c r="AE237" s="3" t="str">
        <f>IF($AC237&gt;0,VLOOKUP(MAX($F237,$K237,$P237,$U237),Item!$D:$E,2,FALSE),"")</f>
        <v/>
      </c>
      <c r="AG237" s="3" t="str">
        <f>IF($AF237&gt;0,VLOOKUP($G237&amp;$L237&amp;$Q237&amp;$V237,Item!$G:$H,2,FALSE)," ")</f>
        <v xml:space="preserve"> </v>
      </c>
      <c r="AH237" s="3" t="str">
        <f>IF($AF237&gt;0,VLOOKUP(MAX($F237,$K237,$P237,$U237),Item!$D:$E,2,FALSE),"")</f>
        <v/>
      </c>
      <c r="AJ237" s="3" t="str">
        <f>IF(AI237&gt;0,VLOOKUP($G237&amp;$L237&amp;$Q237&amp;$V237,Item!$G:$H,2,FALSE),"")</f>
        <v/>
      </c>
      <c r="AK237" s="3" t="str">
        <f>IF($AI237&gt;0,VLOOKUP(MAX($F237,$K237,$P237,$U237),Item!$D:$E,2,FALSE),"")</f>
        <v/>
      </c>
      <c r="AP237" s="9" t="str">
        <f>IF($AL237+$AM237+$AN237+$AO237&gt;0,VLOOKUP($G237,Item!$G:$H,2,FALSE),"")</f>
        <v/>
      </c>
      <c r="AQ237" s="9" t="str">
        <f>IF($AL237+$AM237+$AN237+$AO237&gt;0,VLOOKUP($F237,Item!$A:$B,2,FALSE),"")</f>
        <v/>
      </c>
      <c r="AS237" s="3" t="str">
        <f>IF($AR237&gt;0,VLOOKUP($G237&amp;$L237&amp;$Q237&amp;$V237,Item!$G:$H,2,FALSE),"")</f>
        <v/>
      </c>
      <c r="AT237" s="3" t="str">
        <f>IF($AR237&gt;0,VLOOKUP(MAX($F237,$K237,$P237,$U237),Item!$D:$E,2,FALSE),"")</f>
        <v/>
      </c>
      <c r="AV237" s="3" t="str">
        <f>IF($AU237&gt;0,VLOOKUP($G237&amp;$L237&amp;$Q237&amp;$V237,Item!$G:$H,2,FALSE),"")</f>
        <v/>
      </c>
      <c r="AW237" s="3" t="str">
        <f>IF($AU237&gt;0,VLOOKUP(MAX($F237,$K237,$P237,$U237),Item!$D:$E,2,FALSE),"")</f>
        <v/>
      </c>
      <c r="AY237" s="3" t="str">
        <f>IF($AX237&gt;0,VLOOKUP($G237&amp;$L237&amp;$Q237&amp;$V237,Item!$G:$H,2,FALSE),"")</f>
        <v/>
      </c>
      <c r="AZ237" s="3" t="str">
        <f>IF($AX237&gt;0,VLOOKUP(MAX($F237,$K237,$P237,$U237),Item!$D:$E,2,FALSE),"")</f>
        <v/>
      </c>
    </row>
    <row r="238" spans="27:52">
      <c r="AA238" s="9" t="str">
        <f>IF($W238+$X238+$Y238+$Z238&gt;0,VLOOKUP($G238,Item!$G:$H,2,FALSE),"")</f>
        <v/>
      </c>
      <c r="AB238" s="9" t="str">
        <f>IF($W238+$X238+$Y238+$Z238&gt;0,VLOOKUP($F238,Item!$A:$B,2,FALSE),"")</f>
        <v/>
      </c>
      <c r="AD238" s="3" t="str">
        <f>IF($AC238&gt;0,VLOOKUP($G238&amp;$L238&amp;$Q238&amp;$V238,Item!$G:$H,2,FALSE),"")</f>
        <v/>
      </c>
      <c r="AE238" s="3" t="str">
        <f>IF($AC238&gt;0,VLOOKUP(MAX($F238,$K238,$P238,$U238),Item!$D:$E,2,FALSE),"")</f>
        <v/>
      </c>
      <c r="AG238" s="3" t="str">
        <f>IF($AF238&gt;0,VLOOKUP($G238&amp;$L238&amp;$Q238&amp;$V238,Item!$G:$H,2,FALSE)," ")</f>
        <v xml:space="preserve"> </v>
      </c>
      <c r="AH238" s="3" t="str">
        <f>IF($AF238&gt;0,VLOOKUP(MAX($F238,$K238,$P238,$U238),Item!$D:$E,2,FALSE),"")</f>
        <v/>
      </c>
      <c r="AJ238" s="3" t="str">
        <f>IF(AI238&gt;0,VLOOKUP($G238&amp;$L238&amp;$Q238&amp;$V238,Item!$G:$H,2,FALSE),"")</f>
        <v/>
      </c>
      <c r="AK238" s="3" t="str">
        <f>IF($AI238&gt;0,VLOOKUP(MAX($F238,$K238,$P238,$U238),Item!$D:$E,2,FALSE),"")</f>
        <v/>
      </c>
      <c r="AP238" s="9" t="str">
        <f>IF($AL238+$AM238+$AN238+$AO238&gt;0,VLOOKUP($G238,Item!$G:$H,2,FALSE),"")</f>
        <v/>
      </c>
      <c r="AQ238" s="9" t="str">
        <f>IF($AL238+$AM238+$AN238+$AO238&gt;0,VLOOKUP($F238,Item!$A:$B,2,FALSE),"")</f>
        <v/>
      </c>
      <c r="AS238" s="3" t="str">
        <f>IF($AR238&gt;0,VLOOKUP($G238&amp;$L238&amp;$Q238&amp;$V238,Item!$G:$H,2,FALSE),"")</f>
        <v/>
      </c>
      <c r="AT238" s="3" t="str">
        <f>IF($AR238&gt;0,VLOOKUP(MAX($F238,$K238,$P238,$U238),Item!$D:$E,2,FALSE),"")</f>
        <v/>
      </c>
      <c r="AV238" s="3" t="str">
        <f>IF($AU238&gt;0,VLOOKUP($G238&amp;$L238&amp;$Q238&amp;$V238,Item!$G:$H,2,FALSE),"")</f>
        <v/>
      </c>
      <c r="AW238" s="3" t="str">
        <f>IF($AU238&gt;0,VLOOKUP(MAX($F238,$K238,$P238,$U238),Item!$D:$E,2,FALSE),"")</f>
        <v/>
      </c>
      <c r="AY238" s="3" t="str">
        <f>IF($AX238&gt;0,VLOOKUP($G238&amp;$L238&amp;$Q238&amp;$V238,Item!$G:$H,2,FALSE),"")</f>
        <v/>
      </c>
      <c r="AZ238" s="3" t="str">
        <f>IF($AX238&gt;0,VLOOKUP(MAX($F238,$K238,$P238,$U238),Item!$D:$E,2,FALSE),"")</f>
        <v/>
      </c>
    </row>
    <row r="239" spans="27:52">
      <c r="AA239" s="9" t="str">
        <f>IF($W239+$X239+$Y239+$Z239&gt;0,VLOOKUP($G239,Item!$G:$H,2,FALSE),"")</f>
        <v/>
      </c>
      <c r="AB239" s="9" t="str">
        <f>IF($W239+$X239+$Y239+$Z239&gt;0,VLOOKUP($F239,Item!$A:$B,2,FALSE),"")</f>
        <v/>
      </c>
      <c r="AD239" s="3" t="str">
        <f>IF($AC239&gt;0,VLOOKUP($G239&amp;$L239&amp;$Q239&amp;$V239,Item!$G:$H,2,FALSE),"")</f>
        <v/>
      </c>
      <c r="AE239" s="3" t="str">
        <f>IF($AC239&gt;0,VLOOKUP(MAX($F239,$K239,$P239,$U239),Item!$D:$E,2,FALSE),"")</f>
        <v/>
      </c>
      <c r="AG239" s="3" t="str">
        <f>IF($AF239&gt;0,VLOOKUP($G239&amp;$L239&amp;$Q239&amp;$V239,Item!$G:$H,2,FALSE)," ")</f>
        <v xml:space="preserve"> </v>
      </c>
      <c r="AH239" s="3" t="str">
        <f>IF($AF239&gt;0,VLOOKUP(MAX($F239,$K239,$P239,$U239),Item!$D:$E,2,FALSE),"")</f>
        <v/>
      </c>
      <c r="AJ239" s="3" t="str">
        <f>IF(AI239&gt;0,VLOOKUP($G239&amp;$L239&amp;$Q239&amp;$V239,Item!$G:$H,2,FALSE),"")</f>
        <v/>
      </c>
      <c r="AK239" s="3" t="str">
        <f>IF($AI239&gt;0,VLOOKUP(MAX($F239,$K239,$P239,$U239),Item!$D:$E,2,FALSE),"")</f>
        <v/>
      </c>
      <c r="AP239" s="9" t="str">
        <f>IF($AL239+$AM239+$AN239+$AO239&gt;0,VLOOKUP($G239,Item!$G:$H,2,FALSE),"")</f>
        <v/>
      </c>
      <c r="AQ239" s="9" t="str">
        <f>IF($AL239+$AM239+$AN239+$AO239&gt;0,VLOOKUP($F239,Item!$A:$B,2,FALSE),"")</f>
        <v/>
      </c>
      <c r="AS239" s="3" t="str">
        <f>IF($AR239&gt;0,VLOOKUP($G239&amp;$L239&amp;$Q239&amp;$V239,Item!$G:$H,2,FALSE),"")</f>
        <v/>
      </c>
      <c r="AT239" s="3" t="str">
        <f>IF($AR239&gt;0,VLOOKUP(MAX($F239,$K239,$P239,$U239),Item!$D:$E,2,FALSE),"")</f>
        <v/>
      </c>
      <c r="AV239" s="3" t="str">
        <f>IF($AU239&gt;0,VLOOKUP($G239&amp;$L239&amp;$Q239&amp;$V239,Item!$G:$H,2,FALSE),"")</f>
        <v/>
      </c>
      <c r="AW239" s="3" t="str">
        <f>IF($AU239&gt;0,VLOOKUP(MAX($F239,$K239,$P239,$U239),Item!$D:$E,2,FALSE),"")</f>
        <v/>
      </c>
      <c r="AY239" s="3" t="str">
        <f>IF($AX239&gt;0,VLOOKUP($G239&amp;$L239&amp;$Q239&amp;$V239,Item!$G:$H,2,FALSE),"")</f>
        <v/>
      </c>
      <c r="AZ239" s="3" t="str">
        <f>IF($AX239&gt;0,VLOOKUP(MAX($F239,$K239,$P239,$U239),Item!$D:$E,2,FALSE),"")</f>
        <v/>
      </c>
    </row>
    <row r="240" spans="27:52">
      <c r="AA240" s="9" t="str">
        <f>IF($W240+$X240+$Y240+$Z240&gt;0,VLOOKUP($G240,Item!$G:$H,2,FALSE),"")</f>
        <v/>
      </c>
      <c r="AB240" s="9" t="str">
        <f>IF($W240+$X240+$Y240+$Z240&gt;0,VLOOKUP($F240,Item!$A:$B,2,FALSE),"")</f>
        <v/>
      </c>
      <c r="AD240" s="3" t="str">
        <f>IF($AC240&gt;0,VLOOKUP($G240&amp;$L240&amp;$Q240&amp;$V240,Item!$G:$H,2,FALSE),"")</f>
        <v/>
      </c>
      <c r="AE240" s="3" t="str">
        <f>IF($AC240&gt;0,VLOOKUP(MAX($F240,$K240,$P240,$U240),Item!$D:$E,2,FALSE),"")</f>
        <v/>
      </c>
      <c r="AG240" s="3" t="str">
        <f>IF($AF240&gt;0,VLOOKUP($G240&amp;$L240&amp;$Q240&amp;$V240,Item!$G:$H,2,FALSE)," ")</f>
        <v xml:space="preserve"> </v>
      </c>
      <c r="AH240" s="3" t="str">
        <f>IF($AF240&gt;0,VLOOKUP(MAX($F240,$K240,$P240,$U240),Item!$D:$E,2,FALSE),"")</f>
        <v/>
      </c>
      <c r="AJ240" s="3" t="str">
        <f>IF(AI240&gt;0,VLOOKUP($G240&amp;$L240&amp;$Q240&amp;$V240,Item!$G:$H,2,FALSE),"")</f>
        <v/>
      </c>
      <c r="AK240" s="3" t="str">
        <f>IF($AI240&gt;0,VLOOKUP(MAX($F240,$K240,$P240,$U240),Item!$D:$E,2,FALSE),"")</f>
        <v/>
      </c>
      <c r="AP240" s="9" t="str">
        <f>IF($AL240+$AM240+$AN240+$AO240&gt;0,VLOOKUP($G240,Item!$G:$H,2,FALSE),"")</f>
        <v/>
      </c>
      <c r="AQ240" s="9" t="str">
        <f>IF($AL240+$AM240+$AN240+$AO240&gt;0,VLOOKUP($F240,Item!$A:$B,2,FALSE),"")</f>
        <v/>
      </c>
      <c r="AS240" s="3" t="str">
        <f>IF($AR240&gt;0,VLOOKUP($G240&amp;$L240&amp;$Q240&amp;$V240,Item!$G:$H,2,FALSE),"")</f>
        <v/>
      </c>
      <c r="AT240" s="3" t="str">
        <f>IF($AR240&gt;0,VLOOKUP(MAX($F240,$K240,$P240,$U240),Item!$D:$E,2,FALSE),"")</f>
        <v/>
      </c>
      <c r="AV240" s="3" t="str">
        <f>IF($AU240&gt;0,VLOOKUP($G240&amp;$L240&amp;$Q240&amp;$V240,Item!$G:$H,2,FALSE),"")</f>
        <v/>
      </c>
      <c r="AW240" s="3" t="str">
        <f>IF($AU240&gt;0,VLOOKUP(MAX($F240,$K240,$P240,$U240),Item!$D:$E,2,FALSE),"")</f>
        <v/>
      </c>
      <c r="AY240" s="3" t="str">
        <f>IF($AX240&gt;0,VLOOKUP($G240&amp;$L240&amp;$Q240&amp;$V240,Item!$G:$H,2,FALSE),"")</f>
        <v/>
      </c>
      <c r="AZ240" s="3" t="str">
        <f>IF($AX240&gt;0,VLOOKUP(MAX($F240,$K240,$P240,$U240),Item!$D:$E,2,FALSE),"")</f>
        <v/>
      </c>
    </row>
    <row r="241" spans="27:52">
      <c r="AA241" s="9" t="str">
        <f>IF($W241+$X241+$Y241+$Z241&gt;0,VLOOKUP($G241,Item!$G:$H,2,FALSE),"")</f>
        <v/>
      </c>
      <c r="AB241" s="9" t="str">
        <f>IF($W241+$X241+$Y241+$Z241&gt;0,VLOOKUP($F241,Item!$A:$B,2,FALSE),"")</f>
        <v/>
      </c>
      <c r="AD241" s="3" t="str">
        <f>IF($AC241&gt;0,VLOOKUP($G241&amp;$L241&amp;$Q241&amp;$V241,Item!$G:$H,2,FALSE),"")</f>
        <v/>
      </c>
      <c r="AE241" s="3" t="str">
        <f>IF($AC241&gt;0,VLOOKUP(MAX($F241,$K241,$P241,$U241),Item!$D:$E,2,FALSE),"")</f>
        <v/>
      </c>
      <c r="AG241" s="3" t="str">
        <f>IF($AF241&gt;0,VLOOKUP($G241&amp;$L241&amp;$Q241&amp;$V241,Item!$G:$H,2,FALSE)," ")</f>
        <v xml:space="preserve"> </v>
      </c>
      <c r="AH241" s="3" t="str">
        <f>IF($AF241&gt;0,VLOOKUP(MAX($F241,$K241,$P241,$U241),Item!$D:$E,2,FALSE),"")</f>
        <v/>
      </c>
      <c r="AJ241" s="3" t="str">
        <f>IF(AI241&gt;0,VLOOKUP($G241&amp;$L241&amp;$Q241&amp;$V241,Item!$G:$H,2,FALSE),"")</f>
        <v/>
      </c>
      <c r="AK241" s="3" t="str">
        <f>IF($AI241&gt;0,VLOOKUP(MAX($F241,$K241,$P241,$U241),Item!$D:$E,2,FALSE),"")</f>
        <v/>
      </c>
      <c r="AP241" s="9" t="str">
        <f>IF($AL241+$AM241+$AN241+$AO241&gt;0,VLOOKUP($G241,Item!$G:$H,2,FALSE),"")</f>
        <v/>
      </c>
      <c r="AQ241" s="9" t="str">
        <f>IF($AL241+$AM241+$AN241+$AO241&gt;0,VLOOKUP($F241,Item!$A:$B,2,FALSE),"")</f>
        <v/>
      </c>
      <c r="AS241" s="3" t="str">
        <f>IF($AR241&gt;0,VLOOKUP($G241&amp;$L241&amp;$Q241&amp;$V241,Item!$G:$H,2,FALSE),"")</f>
        <v/>
      </c>
      <c r="AT241" s="3" t="str">
        <f>IF($AR241&gt;0,VLOOKUP(MAX($F241,$K241,$P241,$U241),Item!$D:$E,2,FALSE),"")</f>
        <v/>
      </c>
      <c r="AV241" s="3" t="str">
        <f>IF($AU241&gt;0,VLOOKUP($G241&amp;$L241&amp;$Q241&amp;$V241,Item!$G:$H,2,FALSE),"")</f>
        <v/>
      </c>
      <c r="AW241" s="3" t="str">
        <f>IF($AU241&gt;0,VLOOKUP(MAX($F241,$K241,$P241,$U241),Item!$D:$E,2,FALSE),"")</f>
        <v/>
      </c>
      <c r="AY241" s="3" t="str">
        <f>IF($AX241&gt;0,VLOOKUP($G241&amp;$L241&amp;$Q241&amp;$V241,Item!$G:$H,2,FALSE),"")</f>
        <v/>
      </c>
      <c r="AZ241" s="3" t="str">
        <f>IF($AX241&gt;0,VLOOKUP(MAX($F241,$K241,$P241,$U241),Item!$D:$E,2,FALSE),"")</f>
        <v/>
      </c>
    </row>
    <row r="242" spans="27:52">
      <c r="AA242" s="9" t="str">
        <f>IF($W242+$X242+$Y242+$Z242&gt;0,VLOOKUP($G242,Item!$G:$H,2,FALSE),"")</f>
        <v/>
      </c>
      <c r="AB242" s="9" t="str">
        <f>IF($W242+$X242+$Y242+$Z242&gt;0,VLOOKUP($F242,Item!$A:$B,2,FALSE),"")</f>
        <v/>
      </c>
      <c r="AD242" s="3" t="str">
        <f>IF($AC242&gt;0,VLOOKUP($G242&amp;$L242&amp;$Q242&amp;$V242,Item!$G:$H,2,FALSE),"")</f>
        <v/>
      </c>
      <c r="AE242" s="3" t="str">
        <f>IF($AC242&gt;0,VLOOKUP(MAX($F242,$K242,$P242,$U242),Item!$D:$E,2,FALSE),"")</f>
        <v/>
      </c>
      <c r="AG242" s="3" t="str">
        <f>IF($AF242&gt;0,VLOOKUP($G242&amp;$L242&amp;$Q242&amp;$V242,Item!$G:$H,2,FALSE)," ")</f>
        <v xml:space="preserve"> </v>
      </c>
      <c r="AH242" s="3" t="str">
        <f>IF($AF242&gt;0,VLOOKUP(MAX($F242,$K242,$P242,$U242),Item!$D:$E,2,FALSE),"")</f>
        <v/>
      </c>
      <c r="AJ242" s="3" t="str">
        <f>IF(AI242&gt;0,VLOOKUP($G242&amp;$L242&amp;$Q242&amp;$V242,Item!$G:$H,2,FALSE),"")</f>
        <v/>
      </c>
      <c r="AK242" s="3" t="str">
        <f>IF($AI242&gt;0,VLOOKUP(MAX($F242,$K242,$P242,$U242),Item!$D:$E,2,FALSE),"")</f>
        <v/>
      </c>
      <c r="AP242" s="9" t="str">
        <f>IF($AL242+$AM242+$AN242+$AO242&gt;0,VLOOKUP($G242,Item!$G:$H,2,FALSE),"")</f>
        <v/>
      </c>
      <c r="AQ242" s="9" t="str">
        <f>IF($AL242+$AM242+$AN242+$AO242&gt;0,VLOOKUP($F242,Item!$A:$B,2,FALSE),"")</f>
        <v/>
      </c>
      <c r="AS242" s="3" t="str">
        <f>IF($AR242&gt;0,VLOOKUP($G242&amp;$L242&amp;$Q242&amp;$V242,Item!$G:$H,2,FALSE),"")</f>
        <v/>
      </c>
      <c r="AT242" s="3" t="str">
        <f>IF($AR242&gt;0,VLOOKUP(MAX($F242,$K242,$P242,$U242),Item!$D:$E,2,FALSE),"")</f>
        <v/>
      </c>
      <c r="AV242" s="3" t="str">
        <f>IF($AU242&gt;0,VLOOKUP($G242&amp;$L242&amp;$Q242&amp;$V242,Item!$G:$H,2,FALSE),"")</f>
        <v/>
      </c>
      <c r="AW242" s="3" t="str">
        <f>IF($AU242&gt;0,VLOOKUP(MAX($F242,$K242,$P242,$U242),Item!$D:$E,2,FALSE),"")</f>
        <v/>
      </c>
      <c r="AY242" s="3" t="str">
        <f>IF($AX242&gt;0,VLOOKUP($G242&amp;$L242&amp;$Q242&amp;$V242,Item!$G:$H,2,FALSE),"")</f>
        <v/>
      </c>
      <c r="AZ242" s="3" t="str">
        <f>IF($AX242&gt;0,VLOOKUP(MAX($F242,$K242,$P242,$U242),Item!$D:$E,2,FALSE),"")</f>
        <v/>
      </c>
    </row>
    <row r="243" spans="27:52">
      <c r="AA243" s="9" t="str">
        <f>IF($W243+$X243+$Y243+$Z243&gt;0,VLOOKUP($G243,Item!$G:$H,2,FALSE),"")</f>
        <v/>
      </c>
      <c r="AB243" s="9" t="str">
        <f>IF($W243+$X243+$Y243+$Z243&gt;0,VLOOKUP($F243,Item!$A:$B,2,FALSE),"")</f>
        <v/>
      </c>
      <c r="AD243" s="3" t="str">
        <f>IF($AC243&gt;0,VLOOKUP($G243&amp;$L243&amp;$Q243&amp;$V243,Item!$G:$H,2,FALSE),"")</f>
        <v/>
      </c>
      <c r="AE243" s="3" t="str">
        <f>IF($AC243&gt;0,VLOOKUP(MAX($F243,$K243,$P243,$U243),Item!$D:$E,2,FALSE),"")</f>
        <v/>
      </c>
      <c r="AG243" s="3" t="str">
        <f>IF($AF243&gt;0,VLOOKUP($G243&amp;$L243&amp;$Q243&amp;$V243,Item!$G:$H,2,FALSE)," ")</f>
        <v xml:space="preserve"> </v>
      </c>
      <c r="AH243" s="3" t="str">
        <f>IF($AF243&gt;0,VLOOKUP(MAX($F243,$K243,$P243,$U243),Item!$D:$E,2,FALSE),"")</f>
        <v/>
      </c>
      <c r="AJ243" s="3" t="str">
        <f>IF(AI243&gt;0,VLOOKUP($G243&amp;$L243&amp;$Q243&amp;$V243,Item!$G:$H,2,FALSE),"")</f>
        <v/>
      </c>
      <c r="AK243" s="3" t="str">
        <f>IF($AI243&gt;0,VLOOKUP(MAX($F243,$K243,$P243,$U243),Item!$D:$E,2,FALSE),"")</f>
        <v/>
      </c>
      <c r="AP243" s="9" t="str">
        <f>IF($AL243+$AM243+$AN243+$AO243&gt;0,VLOOKUP($G243,Item!$G:$H,2,FALSE),"")</f>
        <v/>
      </c>
      <c r="AQ243" s="9" t="str">
        <f>IF($AL243+$AM243+$AN243+$AO243&gt;0,VLOOKUP($F243,Item!$A:$B,2,FALSE),"")</f>
        <v/>
      </c>
      <c r="AS243" s="3" t="str">
        <f>IF($AR243&gt;0,VLOOKUP($G243&amp;$L243&amp;$Q243&amp;$V243,Item!$G:$H,2,FALSE),"")</f>
        <v/>
      </c>
      <c r="AT243" s="3" t="str">
        <f>IF($AR243&gt;0,VLOOKUP(MAX($F243,$K243,$P243,$U243),Item!$D:$E,2,FALSE),"")</f>
        <v/>
      </c>
      <c r="AV243" s="3" t="str">
        <f>IF($AU243&gt;0,VLOOKUP($G243&amp;$L243&amp;$Q243&amp;$V243,Item!$G:$H,2,FALSE),"")</f>
        <v/>
      </c>
      <c r="AW243" s="3" t="str">
        <f>IF($AU243&gt;0,VLOOKUP(MAX($F243,$K243,$P243,$U243),Item!$D:$E,2,FALSE),"")</f>
        <v/>
      </c>
      <c r="AY243" s="3" t="str">
        <f>IF($AX243&gt;0,VLOOKUP($G243&amp;$L243&amp;$Q243&amp;$V243,Item!$G:$H,2,FALSE),"")</f>
        <v/>
      </c>
      <c r="AZ243" s="3" t="str">
        <f>IF($AX243&gt;0,VLOOKUP(MAX($F243,$K243,$P243,$U243),Item!$D:$E,2,FALSE),"")</f>
        <v/>
      </c>
    </row>
    <row r="244" spans="27:52">
      <c r="AA244" s="9" t="str">
        <f>IF($W244+$X244+$Y244+$Z244&gt;0,VLOOKUP($G244,Item!$G:$H,2,FALSE),"")</f>
        <v/>
      </c>
      <c r="AB244" s="9" t="str">
        <f>IF($W244+$X244+$Y244+$Z244&gt;0,VLOOKUP($F244,Item!$A:$B,2,FALSE),"")</f>
        <v/>
      </c>
      <c r="AD244" s="3" t="str">
        <f>IF($AC244&gt;0,VLOOKUP($G244&amp;$L244&amp;$Q244&amp;$V244,Item!$G:$H,2,FALSE),"")</f>
        <v/>
      </c>
      <c r="AE244" s="3" t="str">
        <f>IF($AC244&gt;0,VLOOKUP(MAX($F244,$K244,$P244,$U244),Item!$D:$E,2,FALSE),"")</f>
        <v/>
      </c>
      <c r="AG244" s="3" t="str">
        <f>IF($AF244&gt;0,VLOOKUP($G244&amp;$L244&amp;$Q244&amp;$V244,Item!$G:$H,2,FALSE)," ")</f>
        <v xml:space="preserve"> </v>
      </c>
      <c r="AH244" s="3" t="str">
        <f>IF($AF244&gt;0,VLOOKUP(MAX($F244,$K244,$P244,$U244),Item!$D:$E,2,FALSE),"")</f>
        <v/>
      </c>
      <c r="AJ244" s="3" t="str">
        <f>IF(AI244&gt;0,VLOOKUP($G244&amp;$L244&amp;$Q244&amp;$V244,Item!$G:$H,2,FALSE),"")</f>
        <v/>
      </c>
      <c r="AK244" s="3" t="str">
        <f>IF($AI244&gt;0,VLOOKUP(MAX($F244,$K244,$P244,$U244),Item!$D:$E,2,FALSE),"")</f>
        <v/>
      </c>
      <c r="AP244" s="9" t="str">
        <f>IF($AL244+$AM244+$AN244+$AO244&gt;0,VLOOKUP($G244,Item!$G:$H,2,FALSE),"")</f>
        <v/>
      </c>
      <c r="AQ244" s="9" t="str">
        <f>IF($AL244+$AM244+$AN244+$AO244&gt;0,VLOOKUP($F244,Item!$A:$B,2,FALSE),"")</f>
        <v/>
      </c>
      <c r="AS244" s="3" t="str">
        <f>IF($AR244&gt;0,VLOOKUP($G244&amp;$L244&amp;$Q244&amp;$V244,Item!$G:$H,2,FALSE),"")</f>
        <v/>
      </c>
      <c r="AT244" s="3" t="str">
        <f>IF($AR244&gt;0,VLOOKUP(MAX($F244,$K244,$P244,$U244),Item!$D:$E,2,FALSE),"")</f>
        <v/>
      </c>
      <c r="AV244" s="3" t="str">
        <f>IF($AU244&gt;0,VLOOKUP($G244&amp;$L244&amp;$Q244&amp;$V244,Item!$G:$H,2,FALSE),"")</f>
        <v/>
      </c>
      <c r="AW244" s="3" t="str">
        <f>IF($AU244&gt;0,VLOOKUP(MAX($F244,$K244,$P244,$U244),Item!$D:$E,2,FALSE),"")</f>
        <v/>
      </c>
      <c r="AY244" s="3" t="str">
        <f>IF($AX244&gt;0,VLOOKUP($G244&amp;$L244&amp;$Q244&amp;$V244,Item!$G:$H,2,FALSE),"")</f>
        <v/>
      </c>
      <c r="AZ244" s="3" t="str">
        <f>IF($AX244&gt;0,VLOOKUP(MAX($F244,$K244,$P244,$U244),Item!$D:$E,2,FALSE),"")</f>
        <v/>
      </c>
    </row>
    <row r="245" spans="27:52">
      <c r="AA245" s="9" t="str">
        <f>IF($W245+$X245+$Y245+$Z245&gt;0,VLOOKUP($G245,Item!$G:$H,2,FALSE),"")</f>
        <v/>
      </c>
      <c r="AB245" s="9" t="str">
        <f>IF($W245+$X245+$Y245+$Z245&gt;0,VLOOKUP($F245,Item!$A:$B,2,FALSE),"")</f>
        <v/>
      </c>
      <c r="AD245" s="3" t="str">
        <f>IF($AC245&gt;0,VLOOKUP($G245&amp;$L245&amp;$Q245&amp;$V245,Item!$G:$H,2,FALSE),"")</f>
        <v/>
      </c>
      <c r="AE245" s="3" t="str">
        <f>IF($AC245&gt;0,VLOOKUP(MAX($F245,$K245,$P245,$U245),Item!$D:$E,2,FALSE),"")</f>
        <v/>
      </c>
      <c r="AG245" s="3" t="str">
        <f>IF($AF245&gt;0,VLOOKUP($G245&amp;$L245&amp;$Q245&amp;$V245,Item!$G:$H,2,FALSE)," ")</f>
        <v xml:space="preserve"> </v>
      </c>
      <c r="AH245" s="3" t="str">
        <f>IF($AF245&gt;0,VLOOKUP(MAX($F245,$K245,$P245,$U245),Item!$D:$E,2,FALSE),"")</f>
        <v/>
      </c>
      <c r="AJ245" s="3" t="str">
        <f>IF(AI245&gt;0,VLOOKUP($G245&amp;$L245&amp;$Q245&amp;$V245,Item!$G:$H,2,FALSE),"")</f>
        <v/>
      </c>
      <c r="AK245" s="3" t="str">
        <f>IF($AI245&gt;0,VLOOKUP(MAX($F245,$K245,$P245,$U245),Item!$D:$E,2,FALSE),"")</f>
        <v/>
      </c>
      <c r="AP245" s="9" t="str">
        <f>IF($AL245+$AM245+$AN245+$AO245&gt;0,VLOOKUP($G245,Item!$G:$H,2,FALSE),"")</f>
        <v/>
      </c>
      <c r="AQ245" s="9" t="str">
        <f>IF($AL245+$AM245+$AN245+$AO245&gt;0,VLOOKUP($F245,Item!$A:$B,2,FALSE),"")</f>
        <v/>
      </c>
      <c r="AS245" s="3" t="str">
        <f>IF($AR245&gt;0,VLOOKUP($G245&amp;$L245&amp;$Q245&amp;$V245,Item!$G:$H,2,FALSE),"")</f>
        <v/>
      </c>
      <c r="AT245" s="3" t="str">
        <f>IF($AR245&gt;0,VLOOKUP(MAX($F245,$K245,$P245,$U245),Item!$D:$E,2,FALSE),"")</f>
        <v/>
      </c>
      <c r="AV245" s="3" t="str">
        <f>IF($AU245&gt;0,VLOOKUP($G245&amp;$L245&amp;$Q245&amp;$V245,Item!$G:$H,2,FALSE),"")</f>
        <v/>
      </c>
      <c r="AW245" s="3" t="str">
        <f>IF($AU245&gt;0,VLOOKUP(MAX($F245,$K245,$P245,$U245),Item!$D:$E,2,FALSE),"")</f>
        <v/>
      </c>
      <c r="AY245" s="3" t="str">
        <f>IF($AX245&gt;0,VLOOKUP($G245&amp;$L245&amp;$Q245&amp;$V245,Item!$G:$H,2,FALSE),"")</f>
        <v/>
      </c>
      <c r="AZ245" s="3" t="str">
        <f>IF($AX245&gt;0,VLOOKUP(MAX($F245,$K245,$P245,$U245),Item!$D:$E,2,FALSE),"")</f>
        <v/>
      </c>
    </row>
    <row r="246" spans="27:52">
      <c r="AA246" s="9" t="str">
        <f>IF($W246+$X246+$Y246+$Z246&gt;0,VLOOKUP($G246,Item!$G:$H,2,FALSE),"")</f>
        <v/>
      </c>
      <c r="AB246" s="9" t="str">
        <f>IF($W246+$X246+$Y246+$Z246&gt;0,VLOOKUP($F246,Item!$A:$B,2,FALSE),"")</f>
        <v/>
      </c>
      <c r="AD246" s="3" t="str">
        <f>IF($AC246&gt;0,VLOOKUP($G246&amp;$L246&amp;$Q246&amp;$V246,Item!$G:$H,2,FALSE),"")</f>
        <v/>
      </c>
      <c r="AE246" s="3" t="str">
        <f>IF($AC246&gt;0,VLOOKUP(MAX($F246,$K246,$P246,$U246),Item!$D:$E,2,FALSE),"")</f>
        <v/>
      </c>
      <c r="AG246" s="3" t="str">
        <f>IF($AF246&gt;0,VLOOKUP($G246&amp;$L246&amp;$Q246&amp;$V246,Item!$G:$H,2,FALSE)," ")</f>
        <v xml:space="preserve"> </v>
      </c>
      <c r="AH246" s="3" t="str">
        <f>IF($AF246&gt;0,VLOOKUP(MAX($F246,$K246,$P246,$U246),Item!$D:$E,2,FALSE),"")</f>
        <v/>
      </c>
      <c r="AJ246" s="3" t="str">
        <f>IF(AI246&gt;0,VLOOKUP($G246&amp;$L246&amp;$Q246&amp;$V246,Item!$G:$H,2,FALSE),"")</f>
        <v/>
      </c>
      <c r="AK246" s="3" t="str">
        <f>IF($AI246&gt;0,VLOOKUP(MAX($F246,$K246,$P246,$U246),Item!$D:$E,2,FALSE),"")</f>
        <v/>
      </c>
      <c r="AP246" s="9" t="str">
        <f>IF($AL246+$AM246+$AN246+$AO246&gt;0,VLOOKUP($G246,Item!$G:$H,2,FALSE),"")</f>
        <v/>
      </c>
      <c r="AQ246" s="9" t="str">
        <f>IF($AL246+$AM246+$AN246+$AO246&gt;0,VLOOKUP($F246,Item!$A:$B,2,FALSE),"")</f>
        <v/>
      </c>
      <c r="AS246" s="3" t="str">
        <f>IF($AR246&gt;0,VLOOKUP($G246&amp;$L246&amp;$Q246&amp;$V246,Item!$G:$H,2,FALSE),"")</f>
        <v/>
      </c>
      <c r="AT246" s="3" t="str">
        <f>IF($AR246&gt;0,VLOOKUP(MAX($F246,$K246,$P246,$U246),Item!$D:$E,2,FALSE),"")</f>
        <v/>
      </c>
      <c r="AV246" s="3" t="str">
        <f>IF($AU246&gt;0,VLOOKUP($G246&amp;$L246&amp;$Q246&amp;$V246,Item!$G:$H,2,FALSE),"")</f>
        <v/>
      </c>
      <c r="AW246" s="3" t="str">
        <f>IF($AU246&gt;0,VLOOKUP(MAX($F246,$K246,$P246,$U246),Item!$D:$E,2,FALSE),"")</f>
        <v/>
      </c>
      <c r="AY246" s="3" t="str">
        <f>IF($AX246&gt;0,VLOOKUP($G246&amp;$L246&amp;$Q246&amp;$V246,Item!$G:$H,2,FALSE),"")</f>
        <v/>
      </c>
      <c r="AZ246" s="3" t="str">
        <f>IF($AX246&gt;0,VLOOKUP(MAX($F246,$K246,$P246,$U246),Item!$D:$E,2,FALSE),"")</f>
        <v/>
      </c>
    </row>
    <row r="247" spans="27:52">
      <c r="AA247" s="9" t="str">
        <f>IF($W247+$X247+$Y247+$Z247&gt;0,VLOOKUP($G247,Item!$G:$H,2,FALSE),"")</f>
        <v/>
      </c>
      <c r="AB247" s="9" t="str">
        <f>IF($W247+$X247+$Y247+$Z247&gt;0,VLOOKUP($F247,Item!$A:$B,2,FALSE),"")</f>
        <v/>
      </c>
      <c r="AD247" s="3" t="str">
        <f>IF($AC247&gt;0,VLOOKUP($G247&amp;$L247&amp;$Q247&amp;$V247,Item!$G:$H,2,FALSE),"")</f>
        <v/>
      </c>
      <c r="AE247" s="3" t="str">
        <f>IF($AC247&gt;0,VLOOKUP(MAX($F247,$K247,$P247,$U247),Item!$D:$E,2,FALSE),"")</f>
        <v/>
      </c>
      <c r="AG247" s="3" t="str">
        <f>IF($AF247&gt;0,VLOOKUP($G247&amp;$L247&amp;$Q247&amp;$V247,Item!$G:$H,2,FALSE)," ")</f>
        <v xml:space="preserve"> </v>
      </c>
      <c r="AH247" s="3" t="str">
        <f>IF($AF247&gt;0,VLOOKUP(MAX($F247,$K247,$P247,$U247),Item!$D:$E,2,FALSE),"")</f>
        <v/>
      </c>
      <c r="AJ247" s="3" t="str">
        <f>IF(AI247&gt;0,VLOOKUP($G247&amp;$L247&amp;$Q247&amp;$V247,Item!$G:$H,2,FALSE),"")</f>
        <v/>
      </c>
      <c r="AK247" s="3" t="str">
        <f>IF($AI247&gt;0,VLOOKUP(MAX($F247,$K247,$P247,$U247),Item!$D:$E,2,FALSE),"")</f>
        <v/>
      </c>
      <c r="AP247" s="9" t="str">
        <f>IF($AL247+$AM247+$AN247+$AO247&gt;0,VLOOKUP($G247,Item!$G:$H,2,FALSE),"")</f>
        <v/>
      </c>
      <c r="AQ247" s="9" t="str">
        <f>IF($AL247+$AM247+$AN247+$AO247&gt;0,VLOOKUP($F247,Item!$A:$B,2,FALSE),"")</f>
        <v/>
      </c>
      <c r="AS247" s="3" t="str">
        <f>IF($AR247&gt;0,VLOOKUP($G247&amp;$L247&amp;$Q247&amp;$V247,Item!$G:$H,2,FALSE),"")</f>
        <v/>
      </c>
      <c r="AT247" s="3" t="str">
        <f>IF($AR247&gt;0,VLOOKUP(MAX($F247,$K247,$P247,$U247),Item!$D:$E,2,FALSE),"")</f>
        <v/>
      </c>
      <c r="AV247" s="3" t="str">
        <f>IF($AU247&gt;0,VLOOKUP($G247&amp;$L247&amp;$Q247&amp;$V247,Item!$G:$H,2,FALSE),"")</f>
        <v/>
      </c>
      <c r="AW247" s="3" t="str">
        <f>IF($AU247&gt;0,VLOOKUP(MAX($F247,$K247,$P247,$U247),Item!$D:$E,2,FALSE),"")</f>
        <v/>
      </c>
      <c r="AY247" s="3" t="str">
        <f>IF($AX247&gt;0,VLOOKUP($G247&amp;$L247&amp;$Q247&amp;$V247,Item!$G:$H,2,FALSE),"")</f>
        <v/>
      </c>
      <c r="AZ247" s="3" t="str">
        <f>IF($AX247&gt;0,VLOOKUP(MAX($F247,$K247,$P247,$U247),Item!$D:$E,2,FALSE),"")</f>
        <v/>
      </c>
    </row>
    <row r="248" spans="27:52">
      <c r="AA248" s="9" t="str">
        <f>IF($W248+$X248+$Y248+$Z248&gt;0,VLOOKUP($G248,Item!$G:$H,2,FALSE),"")</f>
        <v/>
      </c>
      <c r="AB248" s="9" t="str">
        <f>IF($W248+$X248+$Y248+$Z248&gt;0,VLOOKUP($F248,Item!$A:$B,2,FALSE),"")</f>
        <v/>
      </c>
      <c r="AD248" s="3" t="str">
        <f>IF($AC248&gt;0,VLOOKUP($G248&amp;$L248&amp;$Q248&amp;$V248,Item!$G:$H,2,FALSE),"")</f>
        <v/>
      </c>
      <c r="AE248" s="3" t="str">
        <f>IF($AC248&gt;0,VLOOKUP(MAX($F248,$K248,$P248,$U248),Item!$D:$E,2,FALSE),"")</f>
        <v/>
      </c>
      <c r="AG248" s="3" t="str">
        <f>IF($AF248&gt;0,VLOOKUP($G248&amp;$L248&amp;$Q248&amp;$V248,Item!$G:$H,2,FALSE)," ")</f>
        <v xml:space="preserve"> </v>
      </c>
      <c r="AH248" s="3" t="str">
        <f>IF($AF248&gt;0,VLOOKUP(MAX($F248,$K248,$P248,$U248),Item!$D:$E,2,FALSE),"")</f>
        <v/>
      </c>
      <c r="AJ248" s="3" t="str">
        <f>IF(AI248&gt;0,VLOOKUP($G248&amp;$L248&amp;$Q248&amp;$V248,Item!$G:$H,2,FALSE),"")</f>
        <v/>
      </c>
      <c r="AK248" s="3" t="str">
        <f>IF($AI248&gt;0,VLOOKUP(MAX($F248,$K248,$P248,$U248),Item!$D:$E,2,FALSE),"")</f>
        <v/>
      </c>
      <c r="AP248" s="9" t="str">
        <f>IF($AL248+$AM248+$AN248+$AO248&gt;0,VLOOKUP($G248,Item!$G:$H,2,FALSE),"")</f>
        <v/>
      </c>
      <c r="AQ248" s="9" t="str">
        <f>IF($AL248+$AM248+$AN248+$AO248&gt;0,VLOOKUP($F248,Item!$A:$B,2,FALSE),"")</f>
        <v/>
      </c>
      <c r="AS248" s="3" t="str">
        <f>IF($AR248&gt;0,VLOOKUP($G248&amp;$L248&amp;$Q248&amp;$V248,Item!$G:$H,2,FALSE),"")</f>
        <v/>
      </c>
      <c r="AT248" s="3" t="str">
        <f>IF($AR248&gt;0,VLOOKUP(MAX($F248,$K248,$P248,$U248),Item!$D:$E,2,FALSE),"")</f>
        <v/>
      </c>
      <c r="AV248" s="3" t="str">
        <f>IF($AU248&gt;0,VLOOKUP($G248&amp;$L248&amp;$Q248&amp;$V248,Item!$G:$H,2,FALSE),"")</f>
        <v/>
      </c>
      <c r="AW248" s="3" t="str">
        <f>IF($AU248&gt;0,VLOOKUP(MAX($F248,$K248,$P248,$U248),Item!$D:$E,2,FALSE),"")</f>
        <v/>
      </c>
      <c r="AY248" s="3" t="str">
        <f>IF($AX248&gt;0,VLOOKUP($G248&amp;$L248&amp;$Q248&amp;$V248,Item!$G:$H,2,FALSE),"")</f>
        <v/>
      </c>
      <c r="AZ248" s="3" t="str">
        <f>IF($AX248&gt;0,VLOOKUP(MAX($F248,$K248,$P248,$U248),Item!$D:$E,2,FALSE),"")</f>
        <v/>
      </c>
    </row>
    <row r="249" spans="27:52">
      <c r="AA249" s="9" t="str">
        <f>IF($W249+$X249+$Y249+$Z249&gt;0,VLOOKUP($G249,Item!$G:$H,2,FALSE),"")</f>
        <v/>
      </c>
      <c r="AB249" s="9" t="str">
        <f>IF($W249+$X249+$Y249+$Z249&gt;0,VLOOKUP($F249,Item!$A:$B,2,FALSE),"")</f>
        <v/>
      </c>
      <c r="AD249" s="3" t="str">
        <f>IF($AC249&gt;0,VLOOKUP($G249&amp;$L249&amp;$Q249&amp;$V249,Item!$G:$H,2,FALSE),"")</f>
        <v/>
      </c>
      <c r="AE249" s="3" t="str">
        <f>IF($AC249&gt;0,VLOOKUP(MAX($F249,$K249,$P249,$U249),Item!$D:$E,2,FALSE),"")</f>
        <v/>
      </c>
      <c r="AG249" s="3" t="str">
        <f>IF($AF249&gt;0,VLOOKUP($G249&amp;$L249&amp;$Q249&amp;$V249,Item!$G:$H,2,FALSE)," ")</f>
        <v xml:space="preserve"> </v>
      </c>
      <c r="AH249" s="3" t="str">
        <f>IF($AF249&gt;0,VLOOKUP(MAX($F249,$K249,$P249,$U249),Item!$D:$E,2,FALSE),"")</f>
        <v/>
      </c>
      <c r="AJ249" s="3" t="str">
        <f>IF(AI249&gt;0,VLOOKUP($G249&amp;$L249&amp;$Q249&amp;$V249,Item!$G:$H,2,FALSE),"")</f>
        <v/>
      </c>
      <c r="AK249" s="3" t="str">
        <f>IF($AI249&gt;0,VLOOKUP(MAX($F249,$K249,$P249,$U249),Item!$D:$E,2,FALSE),"")</f>
        <v/>
      </c>
      <c r="AP249" s="9" t="str">
        <f>IF($AL249+$AM249+$AN249+$AO249&gt;0,VLOOKUP($G249,Item!$G:$H,2,FALSE),"")</f>
        <v/>
      </c>
      <c r="AQ249" s="9" t="str">
        <f>IF($AL249+$AM249+$AN249+$AO249&gt;0,VLOOKUP($F249,Item!$A:$B,2,FALSE),"")</f>
        <v/>
      </c>
      <c r="AS249" s="3" t="str">
        <f>IF($AR249&gt;0,VLOOKUP($G249&amp;$L249&amp;$Q249&amp;$V249,Item!$G:$H,2,FALSE),"")</f>
        <v/>
      </c>
      <c r="AT249" s="3" t="str">
        <f>IF($AR249&gt;0,VLOOKUP(MAX($F249,$K249,$P249,$U249),Item!$D:$E,2,FALSE),"")</f>
        <v/>
      </c>
      <c r="AV249" s="3" t="str">
        <f>IF($AU249&gt;0,VLOOKUP($G249&amp;$L249&amp;$Q249&amp;$V249,Item!$G:$H,2,FALSE),"")</f>
        <v/>
      </c>
      <c r="AW249" s="3" t="str">
        <f>IF($AU249&gt;0,VLOOKUP(MAX($F249,$K249,$P249,$U249),Item!$D:$E,2,FALSE),"")</f>
        <v/>
      </c>
      <c r="AY249" s="3" t="str">
        <f>IF($AX249&gt;0,VLOOKUP($G249&amp;$L249&amp;$Q249&amp;$V249,Item!$G:$H,2,FALSE),"")</f>
        <v/>
      </c>
      <c r="AZ249" s="3" t="str">
        <f>IF($AX249&gt;0,VLOOKUP(MAX($F249,$K249,$P249,$U249),Item!$D:$E,2,FALSE),"")</f>
        <v/>
      </c>
    </row>
    <row r="250" spans="27:52">
      <c r="AA250" s="9" t="str">
        <f>IF($W250+$X250+$Y250+$Z250&gt;0,VLOOKUP($G250,Item!$G:$H,2,FALSE),"")</f>
        <v/>
      </c>
      <c r="AB250" s="9" t="str">
        <f>IF($W250+$X250+$Y250+$Z250&gt;0,VLOOKUP($F250,Item!$A:$B,2,FALSE),"")</f>
        <v/>
      </c>
      <c r="AD250" s="3" t="str">
        <f>IF($AC250&gt;0,VLOOKUP($G250&amp;$L250&amp;$Q250&amp;$V250,Item!$G:$H,2,FALSE),"")</f>
        <v/>
      </c>
      <c r="AE250" s="3" t="str">
        <f>IF($AC250&gt;0,VLOOKUP(MAX($F250,$K250,$P250,$U250),Item!$D:$E,2,FALSE),"")</f>
        <v/>
      </c>
      <c r="AG250" s="3" t="str">
        <f>IF($AF250&gt;0,VLOOKUP($G250&amp;$L250&amp;$Q250&amp;$V250,Item!$G:$H,2,FALSE)," ")</f>
        <v xml:space="preserve"> </v>
      </c>
      <c r="AH250" s="3" t="str">
        <f>IF($AF250&gt;0,VLOOKUP(MAX($F250,$K250,$P250,$U250),Item!$D:$E,2,FALSE),"")</f>
        <v/>
      </c>
      <c r="AJ250" s="3" t="str">
        <f>IF(AI250&gt;0,VLOOKUP($G250&amp;$L250&amp;$Q250&amp;$V250,Item!$G:$H,2,FALSE),"")</f>
        <v/>
      </c>
      <c r="AK250" s="3" t="str">
        <f>IF($AI250&gt;0,VLOOKUP(MAX($F250,$K250,$P250,$U250),Item!$D:$E,2,FALSE),"")</f>
        <v/>
      </c>
      <c r="AP250" s="9" t="str">
        <f>IF($AL250+$AM250+$AN250+$AO250&gt;0,VLOOKUP($G250,Item!$G:$H,2,FALSE),"")</f>
        <v/>
      </c>
      <c r="AQ250" s="9" t="str">
        <f>IF($AL250+$AM250+$AN250+$AO250&gt;0,VLOOKUP($F250,Item!$A:$B,2,FALSE),"")</f>
        <v/>
      </c>
      <c r="AS250" s="3" t="str">
        <f>IF($AR250&gt;0,VLOOKUP($G250&amp;$L250&amp;$Q250&amp;$V250,Item!$G:$H,2,FALSE),"")</f>
        <v/>
      </c>
      <c r="AT250" s="3" t="str">
        <f>IF($AR250&gt;0,VLOOKUP(MAX($F250,$K250,$P250,$U250),Item!$D:$E,2,FALSE),"")</f>
        <v/>
      </c>
      <c r="AV250" s="3" t="str">
        <f>IF($AU250&gt;0,VLOOKUP($G250&amp;$L250&amp;$Q250&amp;$V250,Item!$G:$H,2,FALSE),"")</f>
        <v/>
      </c>
      <c r="AW250" s="3" t="str">
        <f>IF($AU250&gt;0,VLOOKUP(MAX($F250,$K250,$P250,$U250),Item!$D:$E,2,FALSE),"")</f>
        <v/>
      </c>
      <c r="AY250" s="3" t="str">
        <f>IF($AX250&gt;0,VLOOKUP($G250&amp;$L250&amp;$Q250&amp;$V250,Item!$G:$H,2,FALSE),"")</f>
        <v/>
      </c>
      <c r="AZ250" s="3" t="str">
        <f>IF($AX250&gt;0,VLOOKUP(MAX($F250,$K250,$P250,$U250),Item!$D:$E,2,FALSE),"")</f>
        <v/>
      </c>
    </row>
    <row r="251" spans="27:52">
      <c r="AA251" s="9" t="str">
        <f>IF($W251+$X251+$Y251+$Z251&gt;0,VLOOKUP($G251,Item!$G:$H,2,FALSE),"")</f>
        <v/>
      </c>
      <c r="AB251" s="9" t="str">
        <f>IF($W251+$X251+$Y251+$Z251&gt;0,VLOOKUP($F251,Item!$A:$B,2,FALSE),"")</f>
        <v/>
      </c>
      <c r="AD251" s="3" t="str">
        <f>IF($AC251&gt;0,VLOOKUP($G251&amp;$L251&amp;$Q251&amp;$V251,Item!$G:$H,2,FALSE),"")</f>
        <v/>
      </c>
      <c r="AE251" s="3" t="str">
        <f>IF($AC251&gt;0,VLOOKUP(MAX($F251,$K251,$P251,$U251),Item!$D:$E,2,FALSE),"")</f>
        <v/>
      </c>
      <c r="AG251" s="3" t="str">
        <f>IF($AF251&gt;0,VLOOKUP($G251&amp;$L251&amp;$Q251&amp;$V251,Item!$G:$H,2,FALSE)," ")</f>
        <v xml:space="preserve"> </v>
      </c>
      <c r="AH251" s="3" t="str">
        <f>IF($AF251&gt;0,VLOOKUP(MAX($F251,$K251,$P251,$U251),Item!$D:$E,2,FALSE),"")</f>
        <v/>
      </c>
      <c r="AJ251" s="3" t="str">
        <f>IF(AI251&gt;0,VLOOKUP($G251&amp;$L251&amp;$Q251&amp;$V251,Item!$G:$H,2,FALSE),"")</f>
        <v/>
      </c>
      <c r="AK251" s="3" t="str">
        <f>IF($AI251&gt;0,VLOOKUP(MAX($F251,$K251,$P251,$U251),Item!$D:$E,2,FALSE),"")</f>
        <v/>
      </c>
      <c r="AP251" s="9" t="str">
        <f>IF($AL251+$AM251+$AN251+$AO251&gt;0,VLOOKUP($G251,Item!$G:$H,2,FALSE),"")</f>
        <v/>
      </c>
      <c r="AQ251" s="9" t="str">
        <f>IF($AL251+$AM251+$AN251+$AO251&gt;0,VLOOKUP($F251,Item!$A:$B,2,FALSE),"")</f>
        <v/>
      </c>
      <c r="AS251" s="3" t="str">
        <f>IF($AR251&gt;0,VLOOKUP($G251&amp;$L251&amp;$Q251&amp;$V251,Item!$G:$H,2,FALSE),"")</f>
        <v/>
      </c>
      <c r="AT251" s="3" t="str">
        <f>IF($AR251&gt;0,VLOOKUP(MAX($F251,$K251,$P251,$U251),Item!$D:$E,2,FALSE),"")</f>
        <v/>
      </c>
      <c r="AV251" s="3" t="str">
        <f>IF($AU251&gt;0,VLOOKUP($G251&amp;$L251&amp;$Q251&amp;$V251,Item!$G:$H,2,FALSE),"")</f>
        <v/>
      </c>
      <c r="AW251" s="3" t="str">
        <f>IF($AU251&gt;0,VLOOKUP(MAX($F251,$K251,$P251,$U251),Item!$D:$E,2,FALSE),"")</f>
        <v/>
      </c>
      <c r="AY251" s="3" t="str">
        <f>IF($AX251&gt;0,VLOOKUP($G251&amp;$L251&amp;$Q251&amp;$V251,Item!$G:$H,2,FALSE),"")</f>
        <v/>
      </c>
      <c r="AZ251" s="3" t="str">
        <f>IF($AX251&gt;0,VLOOKUP(MAX($F251,$K251,$P251,$U251),Item!$D:$E,2,FALSE),"")</f>
        <v/>
      </c>
    </row>
    <row r="252" spans="27:52">
      <c r="AA252" s="9" t="str">
        <f>IF($W252+$X252+$Y252+$Z252&gt;0,VLOOKUP($G252,Item!$G:$H,2,FALSE),"")</f>
        <v/>
      </c>
      <c r="AB252" s="9" t="str">
        <f>IF($W252+$X252+$Y252+$Z252&gt;0,VLOOKUP($F252,Item!$A:$B,2,FALSE),"")</f>
        <v/>
      </c>
      <c r="AD252" s="3" t="str">
        <f>IF($AC252&gt;0,VLOOKUP($G252&amp;$L252&amp;$Q252&amp;$V252,Item!$G:$H,2,FALSE),"")</f>
        <v/>
      </c>
      <c r="AE252" s="3" t="str">
        <f>IF($AC252&gt;0,VLOOKUP(MAX($F252,$K252,$P252,$U252),Item!$D:$E,2,FALSE),"")</f>
        <v/>
      </c>
      <c r="AG252" s="3" t="str">
        <f>IF($AF252&gt;0,VLOOKUP($G252&amp;$L252&amp;$Q252&amp;$V252,Item!$G:$H,2,FALSE)," ")</f>
        <v xml:space="preserve"> </v>
      </c>
      <c r="AH252" s="3" t="str">
        <f>IF($AF252&gt;0,VLOOKUP(MAX($F252,$K252,$P252,$U252),Item!$D:$E,2,FALSE),"")</f>
        <v/>
      </c>
      <c r="AJ252" s="3" t="str">
        <f>IF(AI252&gt;0,VLOOKUP($G252&amp;$L252&amp;$Q252&amp;$V252,Item!$G:$H,2,FALSE),"")</f>
        <v/>
      </c>
      <c r="AK252" s="3" t="str">
        <f>IF($AI252&gt;0,VLOOKUP(MAX($F252,$K252,$P252,$U252),Item!$D:$E,2,FALSE),"")</f>
        <v/>
      </c>
      <c r="AP252" s="9" t="str">
        <f>IF($AL252+$AM252+$AN252+$AO252&gt;0,VLOOKUP($G252,Item!$G:$H,2,FALSE),"")</f>
        <v/>
      </c>
      <c r="AQ252" s="9" t="str">
        <f>IF($AL252+$AM252+$AN252+$AO252&gt;0,VLOOKUP($F252,Item!$A:$B,2,FALSE),"")</f>
        <v/>
      </c>
      <c r="AS252" s="3" t="str">
        <f>IF($AR252&gt;0,VLOOKUP($G252&amp;$L252&amp;$Q252&amp;$V252,Item!$G:$H,2,FALSE),"")</f>
        <v/>
      </c>
      <c r="AT252" s="3" t="str">
        <f>IF($AR252&gt;0,VLOOKUP(MAX($F252,$K252,$P252,$U252),Item!$D:$E,2,FALSE),"")</f>
        <v/>
      </c>
      <c r="AV252" s="3" t="str">
        <f>IF($AU252&gt;0,VLOOKUP($G252&amp;$L252&amp;$Q252&amp;$V252,Item!$G:$H,2,FALSE),"")</f>
        <v/>
      </c>
      <c r="AW252" s="3" t="str">
        <f>IF($AU252&gt;0,VLOOKUP(MAX($F252,$K252,$P252,$U252),Item!$D:$E,2,FALSE),"")</f>
        <v/>
      </c>
      <c r="AY252" s="3" t="str">
        <f>IF($AX252&gt;0,VLOOKUP($G252&amp;$L252&amp;$Q252&amp;$V252,Item!$G:$H,2,FALSE),"")</f>
        <v/>
      </c>
      <c r="AZ252" s="3" t="str">
        <f>IF($AX252&gt;0,VLOOKUP(MAX($F252,$K252,$P252,$U252),Item!$D:$E,2,FALSE),"")</f>
        <v/>
      </c>
    </row>
    <row r="253" spans="27:52">
      <c r="AA253" s="9" t="str">
        <f>IF($W253+$X253+$Y253+$Z253&gt;0,VLOOKUP($G253,Item!$G:$H,2,FALSE),"")</f>
        <v/>
      </c>
      <c r="AB253" s="9" t="str">
        <f>IF($W253+$X253+$Y253+$Z253&gt;0,VLOOKUP($F253,Item!$A:$B,2,FALSE),"")</f>
        <v/>
      </c>
      <c r="AD253" s="3" t="str">
        <f>IF($AC253&gt;0,VLOOKUP($G253&amp;$L253&amp;$Q253&amp;$V253,Item!$G:$H,2,FALSE),"")</f>
        <v/>
      </c>
      <c r="AE253" s="3" t="str">
        <f>IF($AC253&gt;0,VLOOKUP(MAX($F253,$K253,$P253,$U253),Item!$D:$E,2,FALSE),"")</f>
        <v/>
      </c>
      <c r="AG253" s="3" t="str">
        <f>IF($AF253&gt;0,VLOOKUP($G253&amp;$L253&amp;$Q253&amp;$V253,Item!$G:$H,2,FALSE)," ")</f>
        <v xml:space="preserve"> </v>
      </c>
      <c r="AH253" s="3" t="str">
        <f>IF($AF253&gt;0,VLOOKUP(MAX($F253,$K253,$P253,$U253),Item!$D:$E,2,FALSE),"")</f>
        <v/>
      </c>
      <c r="AJ253" s="3" t="str">
        <f>IF(AI253&gt;0,VLOOKUP($G253&amp;$L253&amp;$Q253&amp;$V253,Item!$G:$H,2,FALSE),"")</f>
        <v/>
      </c>
      <c r="AK253" s="3" t="str">
        <f>IF($AI253&gt;0,VLOOKUP(MAX($F253,$K253,$P253,$U253),Item!$D:$E,2,FALSE),"")</f>
        <v/>
      </c>
      <c r="AP253" s="9" t="str">
        <f>IF($AL253+$AM253+$AN253+$AO253&gt;0,VLOOKUP($G253,Item!$G:$H,2,FALSE),"")</f>
        <v/>
      </c>
      <c r="AQ253" s="9" t="str">
        <f>IF($AL253+$AM253+$AN253+$AO253&gt;0,VLOOKUP($F253,Item!$A:$B,2,FALSE),"")</f>
        <v/>
      </c>
      <c r="AS253" s="3" t="str">
        <f>IF($AR253&gt;0,VLOOKUP($G253&amp;$L253&amp;$Q253&amp;$V253,Item!$G:$H,2,FALSE),"")</f>
        <v/>
      </c>
      <c r="AT253" s="3" t="str">
        <f>IF($AR253&gt;0,VLOOKUP(MAX($F253,$K253,$P253,$U253),Item!$D:$E,2,FALSE),"")</f>
        <v/>
      </c>
      <c r="AV253" s="3" t="str">
        <f>IF($AU253&gt;0,VLOOKUP($G253&amp;$L253&amp;$Q253&amp;$V253,Item!$G:$H,2,FALSE),"")</f>
        <v/>
      </c>
      <c r="AW253" s="3" t="str">
        <f>IF($AU253&gt;0,VLOOKUP(MAX($F253,$K253,$P253,$U253),Item!$D:$E,2,FALSE),"")</f>
        <v/>
      </c>
      <c r="AY253" s="3" t="str">
        <f>IF($AX253&gt;0,VLOOKUP($G253&amp;$L253&amp;$Q253&amp;$V253,Item!$G:$H,2,FALSE),"")</f>
        <v/>
      </c>
      <c r="AZ253" s="3" t="str">
        <f>IF($AX253&gt;0,VLOOKUP(MAX($F253,$K253,$P253,$U253),Item!$D:$E,2,FALSE),"")</f>
        <v/>
      </c>
    </row>
    <row r="254" spans="27:52">
      <c r="AA254" s="9" t="str">
        <f>IF($W254+$X254+$Y254+$Z254&gt;0,VLOOKUP($G254,Item!$G:$H,2,FALSE),"")</f>
        <v/>
      </c>
      <c r="AB254" s="9" t="str">
        <f>IF($W254+$X254+$Y254+$Z254&gt;0,VLOOKUP($F254,Item!$A:$B,2,FALSE),"")</f>
        <v/>
      </c>
      <c r="AD254" s="3" t="str">
        <f>IF($AC254&gt;0,VLOOKUP($G254&amp;$L254&amp;$Q254&amp;$V254,Item!$G:$H,2,FALSE),"")</f>
        <v/>
      </c>
      <c r="AE254" s="3" t="str">
        <f>IF($AC254&gt;0,VLOOKUP(MAX($F254,$K254,$P254,$U254),Item!$D:$E,2,FALSE),"")</f>
        <v/>
      </c>
      <c r="AG254" s="3" t="str">
        <f>IF($AF254&gt;0,VLOOKUP($G254&amp;$L254&amp;$Q254&amp;$V254,Item!$G:$H,2,FALSE)," ")</f>
        <v xml:space="preserve"> </v>
      </c>
      <c r="AH254" s="3" t="str">
        <f>IF($AF254&gt;0,VLOOKUP(MAX($F254,$K254,$P254,$U254),Item!$D:$E,2,FALSE),"")</f>
        <v/>
      </c>
      <c r="AJ254" s="3" t="str">
        <f>IF(AI254&gt;0,VLOOKUP($G254&amp;$L254&amp;$Q254&amp;$V254,Item!$G:$H,2,FALSE),"")</f>
        <v/>
      </c>
      <c r="AK254" s="3" t="str">
        <f>IF($AI254&gt;0,VLOOKUP(MAX($F254,$K254,$P254,$U254),Item!$D:$E,2,FALSE),"")</f>
        <v/>
      </c>
      <c r="AP254" s="9" t="str">
        <f>IF($AL254+$AM254+$AN254+$AO254&gt;0,VLOOKUP($G254,Item!$G:$H,2,FALSE),"")</f>
        <v/>
      </c>
      <c r="AQ254" s="9" t="str">
        <f>IF($AL254+$AM254+$AN254+$AO254&gt;0,VLOOKUP($F254,Item!$A:$B,2,FALSE),"")</f>
        <v/>
      </c>
      <c r="AS254" s="3" t="str">
        <f>IF($AR254&gt;0,VLOOKUP($G254&amp;$L254&amp;$Q254&amp;$V254,Item!$G:$H,2,FALSE),"")</f>
        <v/>
      </c>
      <c r="AT254" s="3" t="str">
        <f>IF($AR254&gt;0,VLOOKUP(MAX($F254,$K254,$P254,$U254),Item!$D:$E,2,FALSE),"")</f>
        <v/>
      </c>
      <c r="AV254" s="3" t="str">
        <f>IF($AU254&gt;0,VLOOKUP($G254&amp;$L254&amp;$Q254&amp;$V254,Item!$G:$H,2,FALSE),"")</f>
        <v/>
      </c>
      <c r="AW254" s="3" t="str">
        <f>IF($AU254&gt;0,VLOOKUP(MAX($F254,$K254,$P254,$U254),Item!$D:$E,2,FALSE),"")</f>
        <v/>
      </c>
      <c r="AY254" s="3" t="str">
        <f>IF($AX254&gt;0,VLOOKUP($G254&amp;$L254&amp;$Q254&amp;$V254,Item!$G:$H,2,FALSE),"")</f>
        <v/>
      </c>
      <c r="AZ254" s="3" t="str">
        <f>IF($AX254&gt;0,VLOOKUP(MAX($F254,$K254,$P254,$U254),Item!$D:$E,2,FALSE),"")</f>
        <v/>
      </c>
    </row>
    <row r="255" spans="27:52">
      <c r="AA255" s="9" t="str">
        <f>IF($W255+$X255+$Y255+$Z255&gt;0,VLOOKUP($G255,Item!$G:$H,2,FALSE),"")</f>
        <v/>
      </c>
      <c r="AB255" s="9" t="str">
        <f>IF($W255+$X255+$Y255+$Z255&gt;0,VLOOKUP($F255,Item!$A:$B,2,FALSE),"")</f>
        <v/>
      </c>
      <c r="AD255" s="3" t="str">
        <f>IF($AC255&gt;0,VLOOKUP($G255&amp;$L255&amp;$Q255&amp;$V255,Item!$G:$H,2,FALSE),"")</f>
        <v/>
      </c>
      <c r="AE255" s="3" t="str">
        <f>IF($AC255&gt;0,VLOOKUP(MAX($F255,$K255,$P255,$U255),Item!$D:$E,2,FALSE),"")</f>
        <v/>
      </c>
      <c r="AG255" s="3" t="str">
        <f>IF($AF255&gt;0,VLOOKUP($G255&amp;$L255&amp;$Q255&amp;$V255,Item!$G:$H,2,FALSE)," ")</f>
        <v xml:space="preserve"> </v>
      </c>
      <c r="AH255" s="3" t="str">
        <f>IF($AF255&gt;0,VLOOKUP(MAX($F255,$K255,$P255,$U255),Item!$D:$E,2,FALSE),"")</f>
        <v/>
      </c>
      <c r="AJ255" s="3" t="str">
        <f>IF(AI255&gt;0,VLOOKUP($G255&amp;$L255&amp;$Q255&amp;$V255,Item!$G:$H,2,FALSE),"")</f>
        <v/>
      </c>
      <c r="AK255" s="3" t="str">
        <f>IF($AI255&gt;0,VLOOKUP(MAX($F255,$K255,$P255,$U255),Item!$D:$E,2,FALSE),"")</f>
        <v/>
      </c>
      <c r="AP255" s="9" t="str">
        <f>IF($AL255+$AM255+$AN255+$AO255&gt;0,VLOOKUP($G255,Item!$G:$H,2,FALSE),"")</f>
        <v/>
      </c>
      <c r="AQ255" s="9" t="str">
        <f>IF($AL255+$AM255+$AN255+$AO255&gt;0,VLOOKUP($F255,Item!$A:$B,2,FALSE),"")</f>
        <v/>
      </c>
      <c r="AS255" s="3" t="str">
        <f>IF($AR255&gt;0,VLOOKUP($G255&amp;$L255&amp;$Q255&amp;$V255,Item!$G:$H,2,FALSE),"")</f>
        <v/>
      </c>
      <c r="AT255" s="3" t="str">
        <f>IF($AR255&gt;0,VLOOKUP(MAX($F255,$K255,$P255,$U255),Item!$D:$E,2,FALSE),"")</f>
        <v/>
      </c>
      <c r="AV255" s="3" t="str">
        <f>IF($AU255&gt;0,VLOOKUP($G255&amp;$L255&amp;$Q255&amp;$V255,Item!$G:$H,2,FALSE),"")</f>
        <v/>
      </c>
      <c r="AW255" s="3" t="str">
        <f>IF($AU255&gt;0,VLOOKUP(MAX($F255,$K255,$P255,$U255),Item!$D:$E,2,FALSE),"")</f>
        <v/>
      </c>
      <c r="AY255" s="3" t="str">
        <f>IF($AX255&gt;0,VLOOKUP($G255&amp;$L255&amp;$Q255&amp;$V255,Item!$G:$H,2,FALSE),"")</f>
        <v/>
      </c>
      <c r="AZ255" s="3" t="str">
        <f>IF($AX255&gt;0,VLOOKUP(MAX($F255,$K255,$P255,$U255),Item!$D:$E,2,FALSE),"")</f>
        <v/>
      </c>
    </row>
    <row r="256" spans="27:52">
      <c r="AA256" s="9" t="str">
        <f>IF($W256+$X256+$Y256+$Z256&gt;0,VLOOKUP($G256,Item!$G:$H,2,FALSE),"")</f>
        <v/>
      </c>
      <c r="AB256" s="9" t="str">
        <f>IF($W256+$X256+$Y256+$Z256&gt;0,VLOOKUP($F256,Item!$A:$B,2,FALSE),"")</f>
        <v/>
      </c>
      <c r="AD256" s="3" t="str">
        <f>IF($AC256&gt;0,VLOOKUP($G256&amp;$L256&amp;$Q256&amp;$V256,Item!$G:$H,2,FALSE),"")</f>
        <v/>
      </c>
      <c r="AE256" s="3" t="str">
        <f>IF($AC256&gt;0,VLOOKUP(MAX($F256,$K256,$P256,$U256),Item!$D:$E,2,FALSE),"")</f>
        <v/>
      </c>
      <c r="AG256" s="3" t="str">
        <f>IF($AF256&gt;0,VLOOKUP($G256&amp;$L256&amp;$Q256&amp;$V256,Item!$G:$H,2,FALSE)," ")</f>
        <v xml:space="preserve"> </v>
      </c>
      <c r="AH256" s="3" t="str">
        <f>IF($AF256&gt;0,VLOOKUP(MAX($F256,$K256,$P256,$U256),Item!$D:$E,2,FALSE),"")</f>
        <v/>
      </c>
      <c r="AJ256" s="3" t="str">
        <f>IF(AI256&gt;0,VLOOKUP($G256&amp;$L256&amp;$Q256&amp;$V256,Item!$G:$H,2,FALSE),"")</f>
        <v/>
      </c>
      <c r="AK256" s="3" t="str">
        <f>IF($AI256&gt;0,VLOOKUP(MAX($F256,$K256,$P256,$U256),Item!$D:$E,2,FALSE),"")</f>
        <v/>
      </c>
      <c r="AP256" s="9" t="str">
        <f>IF($AL256+$AM256+$AN256+$AO256&gt;0,VLOOKUP($G256,Item!$G:$H,2,FALSE),"")</f>
        <v/>
      </c>
      <c r="AQ256" s="9" t="str">
        <f>IF($AL256+$AM256+$AN256+$AO256&gt;0,VLOOKUP($F256,Item!$A:$B,2,FALSE),"")</f>
        <v/>
      </c>
      <c r="AS256" s="3" t="str">
        <f>IF($AR256&gt;0,VLOOKUP($G256&amp;$L256&amp;$Q256&amp;$V256,Item!$G:$H,2,FALSE),"")</f>
        <v/>
      </c>
      <c r="AT256" s="3" t="str">
        <f>IF($AR256&gt;0,VLOOKUP(MAX($F256,$K256,$P256,$U256),Item!$D:$E,2,FALSE),"")</f>
        <v/>
      </c>
      <c r="AV256" s="3" t="str">
        <f>IF($AU256&gt;0,VLOOKUP($G256&amp;$L256&amp;$Q256&amp;$V256,Item!$G:$H,2,FALSE),"")</f>
        <v/>
      </c>
      <c r="AW256" s="3" t="str">
        <f>IF($AU256&gt;0,VLOOKUP(MAX($F256,$K256,$P256,$U256),Item!$D:$E,2,FALSE),"")</f>
        <v/>
      </c>
      <c r="AY256" s="3" t="str">
        <f>IF($AX256&gt;0,VLOOKUP($G256&amp;$L256&amp;$Q256&amp;$V256,Item!$G:$H,2,FALSE),"")</f>
        <v/>
      </c>
      <c r="AZ256" s="3" t="str">
        <f>IF($AX256&gt;0,VLOOKUP(MAX($F256,$K256,$P256,$U256),Item!$D:$E,2,FALSE),"")</f>
        <v/>
      </c>
    </row>
    <row r="257" spans="27:52">
      <c r="AA257" s="9" t="str">
        <f>IF($W257+$X257+$Y257+$Z257&gt;0,VLOOKUP($G257,Item!$G:$H,2,FALSE),"")</f>
        <v/>
      </c>
      <c r="AB257" s="9" t="str">
        <f>IF($W257+$X257+$Y257+$Z257&gt;0,VLOOKUP($F257,Item!$A:$B,2,FALSE),"")</f>
        <v/>
      </c>
      <c r="AD257" s="3" t="str">
        <f>IF($AC257&gt;0,VLOOKUP($G257&amp;$L257&amp;$Q257&amp;$V257,Item!$G:$H,2,FALSE),"")</f>
        <v/>
      </c>
      <c r="AE257" s="3" t="str">
        <f>IF($AC257&gt;0,VLOOKUP(MAX($F257,$K257,$P257,$U257),Item!$D:$E,2,FALSE),"")</f>
        <v/>
      </c>
      <c r="AG257" s="3" t="str">
        <f>IF($AF257&gt;0,VLOOKUP($G257&amp;$L257&amp;$Q257&amp;$V257,Item!$G:$H,2,FALSE)," ")</f>
        <v xml:space="preserve"> </v>
      </c>
      <c r="AH257" s="3" t="str">
        <f>IF($AF257&gt;0,VLOOKUP(MAX($F257,$K257,$P257,$U257),Item!$D:$E,2,FALSE),"")</f>
        <v/>
      </c>
      <c r="AJ257" s="3" t="str">
        <f>IF(AI257&gt;0,VLOOKUP($G257&amp;$L257&amp;$Q257&amp;$V257,Item!$G:$H,2,FALSE),"")</f>
        <v/>
      </c>
      <c r="AK257" s="3" t="str">
        <f>IF($AI257&gt;0,VLOOKUP(MAX($F257,$K257,$P257,$U257),Item!$D:$E,2,FALSE),"")</f>
        <v/>
      </c>
      <c r="AP257" s="9" t="str">
        <f>IF($AL257+$AM257+$AN257+$AO257&gt;0,VLOOKUP($G257,Item!$G:$H,2,FALSE),"")</f>
        <v/>
      </c>
      <c r="AQ257" s="9" t="str">
        <f>IF($AL257+$AM257+$AN257+$AO257&gt;0,VLOOKUP($F257,Item!$A:$B,2,FALSE),"")</f>
        <v/>
      </c>
      <c r="AS257" s="3" t="str">
        <f>IF($AR257&gt;0,VLOOKUP($G257&amp;$L257&amp;$Q257&amp;$V257,Item!$G:$H,2,FALSE),"")</f>
        <v/>
      </c>
      <c r="AT257" s="3" t="str">
        <f>IF($AR257&gt;0,VLOOKUP(MAX($F257,$K257,$P257,$U257),Item!$D:$E,2,FALSE),"")</f>
        <v/>
      </c>
      <c r="AV257" s="3" t="str">
        <f>IF($AU257&gt;0,VLOOKUP($G257&amp;$L257&amp;$Q257&amp;$V257,Item!$G:$H,2,FALSE),"")</f>
        <v/>
      </c>
      <c r="AW257" s="3" t="str">
        <f>IF($AU257&gt;0,VLOOKUP(MAX($F257,$K257,$P257,$U257),Item!$D:$E,2,FALSE),"")</f>
        <v/>
      </c>
      <c r="AY257" s="3" t="str">
        <f>IF($AX257&gt;0,VLOOKUP($G257&amp;$L257&amp;$Q257&amp;$V257,Item!$G:$H,2,FALSE),"")</f>
        <v/>
      </c>
      <c r="AZ257" s="3" t="str">
        <f>IF($AX257&gt;0,VLOOKUP(MAX($F257,$K257,$P257,$U257),Item!$D:$E,2,FALSE),"")</f>
        <v/>
      </c>
    </row>
    <row r="258" spans="27:52">
      <c r="AA258" s="9" t="str">
        <f>IF($W258+$X258+$Y258+$Z258&gt;0,VLOOKUP($G258,Item!$G:$H,2,FALSE),"")</f>
        <v/>
      </c>
      <c r="AB258" s="9" t="str">
        <f>IF($W258+$X258+$Y258+$Z258&gt;0,VLOOKUP($F258,Item!$A:$B,2,FALSE),"")</f>
        <v/>
      </c>
      <c r="AD258" s="3" t="str">
        <f>IF($AC258&gt;0,VLOOKUP($G258&amp;$L258&amp;$Q258&amp;$V258,Item!$G:$H,2,FALSE),"")</f>
        <v/>
      </c>
      <c r="AE258" s="3" t="str">
        <f>IF($AC258&gt;0,VLOOKUP(MAX($F258,$K258,$P258,$U258),Item!$D:$E,2,FALSE),"")</f>
        <v/>
      </c>
      <c r="AG258" s="3" t="str">
        <f>IF($AF258&gt;0,VLOOKUP($G258&amp;$L258&amp;$Q258&amp;$V258,Item!$G:$H,2,FALSE)," ")</f>
        <v xml:space="preserve"> </v>
      </c>
      <c r="AH258" s="3" t="str">
        <f>IF($AF258&gt;0,VLOOKUP(MAX($F258,$K258,$P258,$U258),Item!$D:$E,2,FALSE),"")</f>
        <v/>
      </c>
      <c r="AJ258" s="3" t="str">
        <f>IF(AI258&gt;0,VLOOKUP($G258&amp;$L258&amp;$Q258&amp;$V258,Item!$G:$H,2,FALSE),"")</f>
        <v/>
      </c>
      <c r="AK258" s="3" t="str">
        <f>IF($AI258&gt;0,VLOOKUP(MAX($F258,$K258,$P258,$U258),Item!$D:$E,2,FALSE),"")</f>
        <v/>
      </c>
      <c r="AP258" s="9" t="str">
        <f>IF($AL258+$AM258+$AN258+$AO258&gt;0,VLOOKUP($G258,Item!$G:$H,2,FALSE),"")</f>
        <v/>
      </c>
      <c r="AQ258" s="9" t="str">
        <f>IF($AL258+$AM258+$AN258+$AO258&gt;0,VLOOKUP($F258,Item!$A:$B,2,FALSE),"")</f>
        <v/>
      </c>
      <c r="AS258" s="3" t="str">
        <f>IF($AR258&gt;0,VLOOKUP($G258&amp;$L258&amp;$Q258&amp;$V258,Item!$G:$H,2,FALSE),"")</f>
        <v/>
      </c>
      <c r="AT258" s="3" t="str">
        <f>IF($AR258&gt;0,VLOOKUP(MAX($F258,$K258,$P258,$U258),Item!$D:$E,2,FALSE),"")</f>
        <v/>
      </c>
      <c r="AV258" s="3" t="str">
        <f>IF($AU258&gt;0,VLOOKUP($G258&amp;$L258&amp;$Q258&amp;$V258,Item!$G:$H,2,FALSE),"")</f>
        <v/>
      </c>
      <c r="AW258" s="3" t="str">
        <f>IF($AU258&gt;0,VLOOKUP(MAX($F258,$K258,$P258,$U258),Item!$D:$E,2,FALSE),"")</f>
        <v/>
      </c>
      <c r="AY258" s="3" t="str">
        <f>IF($AX258&gt;0,VLOOKUP($G258&amp;$L258&amp;$Q258&amp;$V258,Item!$G:$H,2,FALSE),"")</f>
        <v/>
      </c>
      <c r="AZ258" s="3" t="str">
        <f>IF($AX258&gt;0,VLOOKUP(MAX($F258,$K258,$P258,$U258),Item!$D:$E,2,FALSE),"")</f>
        <v/>
      </c>
    </row>
    <row r="259" spans="27:52">
      <c r="AA259" s="9" t="str">
        <f>IF($W259+$X259+$Y259+$Z259&gt;0,VLOOKUP($G259,Item!$G:$H,2,FALSE),"")</f>
        <v/>
      </c>
      <c r="AB259" s="9" t="str">
        <f>IF($W259+$X259+$Y259+$Z259&gt;0,VLOOKUP($F259,Item!$A:$B,2,FALSE),"")</f>
        <v/>
      </c>
      <c r="AD259" s="3" t="str">
        <f>IF($AC259&gt;0,VLOOKUP($G259&amp;$L259&amp;$Q259&amp;$V259,Item!$G:$H,2,FALSE),"")</f>
        <v/>
      </c>
      <c r="AE259" s="3" t="str">
        <f>IF($AC259&gt;0,VLOOKUP(MAX($F259,$K259,$P259,$U259),Item!$D:$E,2,FALSE),"")</f>
        <v/>
      </c>
      <c r="AG259" s="3" t="str">
        <f>IF($AF259&gt;0,VLOOKUP($G259&amp;$L259&amp;$Q259&amp;$V259,Item!$G:$H,2,FALSE)," ")</f>
        <v xml:space="preserve"> </v>
      </c>
      <c r="AH259" s="3" t="str">
        <f>IF($AF259&gt;0,VLOOKUP(MAX($F259,$K259,$P259,$U259),Item!$D:$E,2,FALSE),"")</f>
        <v/>
      </c>
      <c r="AJ259" s="3" t="str">
        <f>IF(AI259&gt;0,VLOOKUP($G259&amp;$L259&amp;$Q259&amp;$V259,Item!$G:$H,2,FALSE),"")</f>
        <v/>
      </c>
      <c r="AK259" s="3" t="str">
        <f>IF($AI259&gt;0,VLOOKUP(MAX($F259,$K259,$P259,$U259),Item!$D:$E,2,FALSE),"")</f>
        <v/>
      </c>
      <c r="AP259" s="9" t="str">
        <f>IF($AL259+$AM259+$AN259+$AO259&gt;0,VLOOKUP($G259,Item!$G:$H,2,FALSE),"")</f>
        <v/>
      </c>
      <c r="AQ259" s="9" t="str">
        <f>IF($AL259+$AM259+$AN259+$AO259&gt;0,VLOOKUP($F259,Item!$A:$B,2,FALSE),"")</f>
        <v/>
      </c>
      <c r="AS259" s="3" t="str">
        <f>IF($AR259&gt;0,VLOOKUP($G259&amp;$L259&amp;$Q259&amp;$V259,Item!$G:$H,2,FALSE),"")</f>
        <v/>
      </c>
      <c r="AT259" s="3" t="str">
        <f>IF($AR259&gt;0,VLOOKUP(MAX($F259,$K259,$P259,$U259),Item!$D:$E,2,FALSE),"")</f>
        <v/>
      </c>
      <c r="AV259" s="3" t="str">
        <f>IF($AU259&gt;0,VLOOKUP($G259&amp;$L259&amp;$Q259&amp;$V259,Item!$G:$H,2,FALSE),"")</f>
        <v/>
      </c>
      <c r="AW259" s="3" t="str">
        <f>IF($AU259&gt;0,VLOOKUP(MAX($F259,$K259,$P259,$U259),Item!$D:$E,2,FALSE),"")</f>
        <v/>
      </c>
      <c r="AY259" s="3" t="str">
        <f>IF($AX259&gt;0,VLOOKUP($G259&amp;$L259&amp;$Q259&amp;$V259,Item!$G:$H,2,FALSE),"")</f>
        <v/>
      </c>
      <c r="AZ259" s="3" t="str">
        <f>IF($AX259&gt;0,VLOOKUP(MAX($F259,$K259,$P259,$U259),Item!$D:$E,2,FALSE),"")</f>
        <v/>
      </c>
    </row>
    <row r="260" spans="27:52">
      <c r="AA260" s="9" t="str">
        <f>IF($W260+$X260+$Y260+$Z260&gt;0,VLOOKUP($G260,Item!$G:$H,2,FALSE),"")</f>
        <v/>
      </c>
      <c r="AB260" s="9" t="str">
        <f>IF($W260+$X260+$Y260+$Z260&gt;0,VLOOKUP($F260,Item!$A:$B,2,FALSE),"")</f>
        <v/>
      </c>
      <c r="AD260" s="3" t="str">
        <f>IF($AC260&gt;0,VLOOKUP($G260&amp;$L260&amp;$Q260&amp;$V260,Item!$G:$H,2,FALSE),"")</f>
        <v/>
      </c>
      <c r="AE260" s="3" t="str">
        <f>IF($AC260&gt;0,VLOOKUP(MAX($F260,$K260,$P260,$U260),Item!$D:$E,2,FALSE),"")</f>
        <v/>
      </c>
      <c r="AG260" s="3" t="str">
        <f>IF($AF260&gt;0,VLOOKUP($G260&amp;$L260&amp;$Q260&amp;$V260,Item!$G:$H,2,FALSE)," ")</f>
        <v xml:space="preserve"> </v>
      </c>
      <c r="AH260" s="3" t="str">
        <f>IF($AF260&gt;0,VLOOKUP(MAX($F260,$K260,$P260,$U260),Item!$D:$E,2,FALSE),"")</f>
        <v/>
      </c>
      <c r="AJ260" s="3" t="str">
        <f>IF(AI260&gt;0,VLOOKUP($G260&amp;$L260&amp;$Q260&amp;$V260,Item!$G:$H,2,FALSE),"")</f>
        <v/>
      </c>
      <c r="AK260" s="3" t="str">
        <f>IF($AI260&gt;0,VLOOKUP(MAX($F260,$K260,$P260,$U260),Item!$D:$E,2,FALSE),"")</f>
        <v/>
      </c>
      <c r="AP260" s="9" t="str">
        <f>IF($AL260+$AM260+$AN260+$AO260&gt;0,VLOOKUP($G260,Item!$G:$H,2,FALSE),"")</f>
        <v/>
      </c>
      <c r="AQ260" s="9" t="str">
        <f>IF($AL260+$AM260+$AN260+$AO260&gt;0,VLOOKUP($F260,Item!$A:$B,2,FALSE),"")</f>
        <v/>
      </c>
      <c r="AS260" s="3" t="str">
        <f>IF($AR260&gt;0,VLOOKUP($G260&amp;$L260&amp;$Q260&amp;$V260,Item!$G:$H,2,FALSE),"")</f>
        <v/>
      </c>
      <c r="AT260" s="3" t="str">
        <f>IF($AR260&gt;0,VLOOKUP(MAX($F260,$K260,$P260,$U260),Item!$D:$E,2,FALSE),"")</f>
        <v/>
      </c>
      <c r="AV260" s="3" t="str">
        <f>IF($AU260&gt;0,VLOOKUP($G260&amp;$L260&amp;$Q260&amp;$V260,Item!$G:$H,2,FALSE),"")</f>
        <v/>
      </c>
      <c r="AW260" s="3" t="str">
        <f>IF($AU260&gt;0,VLOOKUP(MAX($F260,$K260,$P260,$U260),Item!$D:$E,2,FALSE),"")</f>
        <v/>
      </c>
      <c r="AY260" s="3" t="str">
        <f>IF($AX260&gt;0,VLOOKUP($G260&amp;$L260&amp;$Q260&amp;$V260,Item!$G:$H,2,FALSE),"")</f>
        <v/>
      </c>
      <c r="AZ260" s="3" t="str">
        <f>IF($AX260&gt;0,VLOOKUP(MAX($F260,$K260,$P260,$U260),Item!$D:$E,2,FALSE),"")</f>
        <v/>
      </c>
    </row>
    <row r="261" spans="27:52">
      <c r="AA261" s="9" t="str">
        <f>IF($W261+$X261+$Y261+$Z261&gt;0,VLOOKUP($G261,Item!$G:$H,2,FALSE),"")</f>
        <v/>
      </c>
      <c r="AB261" s="9" t="str">
        <f>IF($W261+$X261+$Y261+$Z261&gt;0,VLOOKUP($F261,Item!$A:$B,2,FALSE),"")</f>
        <v/>
      </c>
      <c r="AD261" s="3" t="str">
        <f>IF($AC261&gt;0,VLOOKUP($G261&amp;$L261&amp;$Q261&amp;$V261,Item!$G:$H,2,FALSE),"")</f>
        <v/>
      </c>
      <c r="AE261" s="3" t="str">
        <f>IF($AC261&gt;0,VLOOKUP(MAX($F261,$K261,$P261,$U261),Item!$D:$E,2,FALSE),"")</f>
        <v/>
      </c>
      <c r="AG261" s="3" t="str">
        <f>IF($AF261&gt;0,VLOOKUP($G261&amp;$L261&amp;$Q261&amp;$V261,Item!$G:$H,2,FALSE)," ")</f>
        <v xml:space="preserve"> </v>
      </c>
      <c r="AH261" s="3" t="str">
        <f>IF($AF261&gt;0,VLOOKUP(MAX($F261,$K261,$P261,$U261),Item!$D:$E,2,FALSE),"")</f>
        <v/>
      </c>
      <c r="AJ261" s="3" t="str">
        <f>IF(AI261&gt;0,VLOOKUP($G261&amp;$L261&amp;$Q261&amp;$V261,Item!$G:$H,2,FALSE),"")</f>
        <v/>
      </c>
      <c r="AK261" s="3" t="str">
        <f>IF($AI261&gt;0,VLOOKUP(MAX($F261,$K261,$P261,$U261),Item!$D:$E,2,FALSE),"")</f>
        <v/>
      </c>
      <c r="AP261" s="9" t="str">
        <f>IF($AL261+$AM261+$AN261+$AO261&gt;0,VLOOKUP($G261,Item!$G:$H,2,FALSE),"")</f>
        <v/>
      </c>
      <c r="AQ261" s="9" t="str">
        <f>IF($AL261+$AM261+$AN261+$AO261&gt;0,VLOOKUP($F261,Item!$A:$B,2,FALSE),"")</f>
        <v/>
      </c>
      <c r="AS261" s="3" t="str">
        <f>IF($AR261&gt;0,VLOOKUP($G261&amp;$L261&amp;$Q261&amp;$V261,Item!$G:$H,2,FALSE),"")</f>
        <v/>
      </c>
      <c r="AT261" s="3" t="str">
        <f>IF($AR261&gt;0,VLOOKUP(MAX($F261,$K261,$P261,$U261),Item!$D:$E,2,FALSE),"")</f>
        <v/>
      </c>
      <c r="AV261" s="3" t="str">
        <f>IF($AU261&gt;0,VLOOKUP($G261&amp;$L261&amp;$Q261&amp;$V261,Item!$G:$H,2,FALSE),"")</f>
        <v/>
      </c>
      <c r="AW261" s="3" t="str">
        <f>IF($AU261&gt;0,VLOOKUP(MAX($F261,$K261,$P261,$U261),Item!$D:$E,2,FALSE),"")</f>
        <v/>
      </c>
      <c r="AY261" s="3" t="str">
        <f>IF($AX261&gt;0,VLOOKUP($G261&amp;$L261&amp;$Q261&amp;$V261,Item!$G:$H,2,FALSE),"")</f>
        <v/>
      </c>
      <c r="AZ261" s="3" t="str">
        <f>IF($AX261&gt;0,VLOOKUP(MAX($F261,$K261,$P261,$U261),Item!$D:$E,2,FALSE),"")</f>
        <v/>
      </c>
    </row>
    <row r="262" spans="27:52">
      <c r="AA262" s="9" t="str">
        <f>IF($W262+$X262+$Y262+$Z262&gt;0,VLOOKUP($G262,Item!$G:$H,2,FALSE),"")</f>
        <v/>
      </c>
      <c r="AB262" s="9" t="str">
        <f>IF($W262+$X262+$Y262+$Z262&gt;0,VLOOKUP($F262,Item!$A:$B,2,FALSE),"")</f>
        <v/>
      </c>
      <c r="AD262" s="3" t="str">
        <f>IF($AC262&gt;0,VLOOKUP($G262&amp;$L262&amp;$Q262&amp;$V262,Item!$G:$H,2,FALSE),"")</f>
        <v/>
      </c>
      <c r="AE262" s="3" t="str">
        <f>IF($AC262&gt;0,VLOOKUP(MAX($F262,$K262,$P262,$U262),Item!$D:$E,2,FALSE),"")</f>
        <v/>
      </c>
      <c r="AG262" s="3" t="str">
        <f>IF($AF262&gt;0,VLOOKUP($G262&amp;$L262&amp;$Q262&amp;$V262,Item!$G:$H,2,FALSE)," ")</f>
        <v xml:space="preserve"> </v>
      </c>
      <c r="AH262" s="3" t="str">
        <f>IF($AF262&gt;0,VLOOKUP(MAX($F262,$K262,$P262,$U262),Item!$D:$E,2,FALSE),"")</f>
        <v/>
      </c>
      <c r="AJ262" s="3" t="str">
        <f>IF(AI262&gt;0,VLOOKUP($G262&amp;$L262&amp;$Q262&amp;$V262,Item!$G:$H,2,FALSE),"")</f>
        <v/>
      </c>
      <c r="AK262" s="3" t="str">
        <f>IF($AI262&gt;0,VLOOKUP(MAX($F262,$K262,$P262,$U262),Item!$D:$E,2,FALSE),"")</f>
        <v/>
      </c>
      <c r="AP262" s="9" t="str">
        <f>IF($AL262+$AM262+$AN262+$AO262&gt;0,VLOOKUP($G262,Item!$G:$H,2,FALSE),"")</f>
        <v/>
      </c>
      <c r="AQ262" s="9" t="str">
        <f>IF($AL262+$AM262+$AN262+$AO262&gt;0,VLOOKUP($F262,Item!$A:$B,2,FALSE),"")</f>
        <v/>
      </c>
      <c r="AS262" s="3" t="str">
        <f>IF($AR262&gt;0,VLOOKUP($G262&amp;$L262&amp;$Q262&amp;$V262,Item!$G:$H,2,FALSE),"")</f>
        <v/>
      </c>
      <c r="AT262" s="3" t="str">
        <f>IF($AR262&gt;0,VLOOKUP(MAX($F262,$K262,$P262,$U262),Item!$D:$E,2,FALSE),"")</f>
        <v/>
      </c>
      <c r="AV262" s="3" t="str">
        <f>IF($AU262&gt;0,VLOOKUP($G262&amp;$L262&amp;$Q262&amp;$V262,Item!$G:$H,2,FALSE),"")</f>
        <v/>
      </c>
      <c r="AW262" s="3" t="str">
        <f>IF($AU262&gt;0,VLOOKUP(MAX($F262,$K262,$P262,$U262),Item!$D:$E,2,FALSE),"")</f>
        <v/>
      </c>
      <c r="AY262" s="3" t="str">
        <f>IF($AX262&gt;0,VLOOKUP($G262&amp;$L262&amp;$Q262&amp;$V262,Item!$G:$H,2,FALSE),"")</f>
        <v/>
      </c>
      <c r="AZ262" s="3" t="str">
        <f>IF($AX262&gt;0,VLOOKUP(MAX($F262,$K262,$P262,$U262),Item!$D:$E,2,FALSE),"")</f>
        <v/>
      </c>
    </row>
    <row r="263" spans="27:52">
      <c r="AA263" s="9" t="str">
        <f>IF($W263+$X263+$Y263+$Z263&gt;0,VLOOKUP($G263,Item!$G:$H,2,FALSE),"")</f>
        <v/>
      </c>
      <c r="AB263" s="9" t="str">
        <f>IF($W263+$X263+$Y263+$Z263&gt;0,VLOOKUP($F263,Item!$A:$B,2,FALSE),"")</f>
        <v/>
      </c>
      <c r="AD263" s="3" t="str">
        <f>IF($AC263&gt;0,VLOOKUP($G263&amp;$L263&amp;$Q263&amp;$V263,Item!$G:$H,2,FALSE),"")</f>
        <v/>
      </c>
      <c r="AE263" s="3" t="str">
        <f>IF($AC263&gt;0,VLOOKUP(MAX($F263,$K263,$P263,$U263),Item!$D:$E,2,FALSE),"")</f>
        <v/>
      </c>
      <c r="AG263" s="3" t="str">
        <f>IF($AF263&gt;0,VLOOKUP($G263&amp;$L263&amp;$Q263&amp;$V263,Item!$G:$H,2,FALSE)," ")</f>
        <v xml:space="preserve"> </v>
      </c>
      <c r="AH263" s="3" t="str">
        <f>IF($AF263&gt;0,VLOOKUP(MAX($F263,$K263,$P263,$U263),Item!$D:$E,2,FALSE),"")</f>
        <v/>
      </c>
      <c r="AJ263" s="3" t="str">
        <f>IF(AI263&gt;0,VLOOKUP($G263&amp;$L263&amp;$Q263&amp;$V263,Item!$G:$H,2,FALSE),"")</f>
        <v/>
      </c>
      <c r="AK263" s="3" t="str">
        <f>IF($AI263&gt;0,VLOOKUP(MAX($F263,$K263,$P263,$U263),Item!$D:$E,2,FALSE),"")</f>
        <v/>
      </c>
      <c r="AP263" s="9" t="str">
        <f>IF($AL263+$AM263+$AN263+$AO263&gt;0,VLOOKUP($G263,Item!$G:$H,2,FALSE),"")</f>
        <v/>
      </c>
      <c r="AQ263" s="9" t="str">
        <f>IF($AL263+$AM263+$AN263+$AO263&gt;0,VLOOKUP($F263,Item!$A:$B,2,FALSE),"")</f>
        <v/>
      </c>
      <c r="AS263" s="3" t="str">
        <f>IF($AR263&gt;0,VLOOKUP($G263&amp;$L263&amp;$Q263&amp;$V263,Item!$G:$H,2,FALSE),"")</f>
        <v/>
      </c>
      <c r="AT263" s="3" t="str">
        <f>IF($AR263&gt;0,VLOOKUP(MAX($F263,$K263,$P263,$U263),Item!$D:$E,2,FALSE),"")</f>
        <v/>
      </c>
      <c r="AV263" s="3" t="str">
        <f>IF($AU263&gt;0,VLOOKUP($G263&amp;$L263&amp;$Q263&amp;$V263,Item!$G:$H,2,FALSE),"")</f>
        <v/>
      </c>
      <c r="AW263" s="3" t="str">
        <f>IF($AU263&gt;0,VLOOKUP(MAX($F263,$K263,$P263,$U263),Item!$D:$E,2,FALSE),"")</f>
        <v/>
      </c>
      <c r="AY263" s="3" t="str">
        <f>IF($AX263&gt;0,VLOOKUP($G263&amp;$L263&amp;$Q263&amp;$V263,Item!$G:$H,2,FALSE),"")</f>
        <v/>
      </c>
      <c r="AZ263" s="3" t="str">
        <f>IF($AX263&gt;0,VLOOKUP(MAX($F263,$K263,$P263,$U263),Item!$D:$E,2,FALSE),"")</f>
        <v/>
      </c>
    </row>
    <row r="264" spans="27:52">
      <c r="AA264" s="9" t="str">
        <f>IF($W264+$X264+$Y264+$Z264&gt;0,VLOOKUP($G264,Item!$G:$H,2,FALSE),"")</f>
        <v/>
      </c>
      <c r="AB264" s="9" t="str">
        <f>IF($W264+$X264+$Y264+$Z264&gt;0,VLOOKUP($F264,Item!$A:$B,2,FALSE),"")</f>
        <v/>
      </c>
      <c r="AD264" s="3" t="str">
        <f>IF($AC264&gt;0,VLOOKUP($G264&amp;$L264&amp;$Q264&amp;$V264,Item!$G:$H,2,FALSE),"")</f>
        <v/>
      </c>
      <c r="AE264" s="3" t="str">
        <f>IF($AC264&gt;0,VLOOKUP(MAX($F264,$K264,$P264,$U264),Item!$D:$E,2,FALSE),"")</f>
        <v/>
      </c>
      <c r="AG264" s="3" t="str">
        <f>IF($AF264&gt;0,VLOOKUP($G264&amp;$L264&amp;$Q264&amp;$V264,Item!$G:$H,2,FALSE)," ")</f>
        <v xml:space="preserve"> </v>
      </c>
      <c r="AH264" s="3" t="str">
        <f>IF($AF264&gt;0,VLOOKUP(MAX($F264,$K264,$P264,$U264),Item!$D:$E,2,FALSE),"")</f>
        <v/>
      </c>
      <c r="AJ264" s="3" t="str">
        <f>IF(AI264&gt;0,VLOOKUP($G264&amp;$L264&amp;$Q264&amp;$V264,Item!$G:$H,2,FALSE),"")</f>
        <v/>
      </c>
      <c r="AK264" s="3" t="str">
        <f>IF($AI264&gt;0,VLOOKUP(MAX($F264,$K264,$P264,$U264),Item!$D:$E,2,FALSE),"")</f>
        <v/>
      </c>
      <c r="AP264" s="9" t="str">
        <f>IF($AL264+$AM264+$AN264+$AO264&gt;0,VLOOKUP($G264,Item!$G:$H,2,FALSE),"")</f>
        <v/>
      </c>
      <c r="AQ264" s="9" t="str">
        <f>IF($AL264+$AM264+$AN264+$AO264&gt;0,VLOOKUP($F264,Item!$A:$B,2,FALSE),"")</f>
        <v/>
      </c>
      <c r="AS264" s="3" t="str">
        <f>IF($AR264&gt;0,VLOOKUP($G264&amp;$L264&amp;$Q264&amp;$V264,Item!$G:$H,2,FALSE),"")</f>
        <v/>
      </c>
      <c r="AT264" s="3" t="str">
        <f>IF($AR264&gt;0,VLOOKUP(MAX($F264,$K264,$P264,$U264),Item!$D:$E,2,FALSE),"")</f>
        <v/>
      </c>
      <c r="AV264" s="3" t="str">
        <f>IF($AU264&gt;0,VLOOKUP($G264&amp;$L264&amp;$Q264&amp;$V264,Item!$G:$H,2,FALSE),"")</f>
        <v/>
      </c>
      <c r="AW264" s="3" t="str">
        <f>IF($AU264&gt;0,VLOOKUP(MAX($F264,$K264,$P264,$U264),Item!$D:$E,2,FALSE),"")</f>
        <v/>
      </c>
      <c r="AY264" s="3" t="str">
        <f>IF($AX264&gt;0,VLOOKUP($G264&amp;$L264&amp;$Q264&amp;$V264,Item!$G:$H,2,FALSE),"")</f>
        <v/>
      </c>
      <c r="AZ264" s="3" t="str">
        <f>IF($AX264&gt;0,VLOOKUP(MAX($F264,$K264,$P264,$U264),Item!$D:$E,2,FALSE),"")</f>
        <v/>
      </c>
    </row>
    <row r="265" spans="27:52">
      <c r="AA265" s="9" t="str">
        <f>IF($W265+$X265+$Y265+$Z265&gt;0,VLOOKUP($G265,Item!$G:$H,2,FALSE),"")</f>
        <v/>
      </c>
      <c r="AB265" s="9" t="str">
        <f>IF($W265+$X265+$Y265+$Z265&gt;0,VLOOKUP($F265,Item!$A:$B,2,FALSE),"")</f>
        <v/>
      </c>
      <c r="AD265" s="3" t="str">
        <f>IF($AC265&gt;0,VLOOKUP($G265&amp;$L265&amp;$Q265&amp;$V265,Item!$G:$H,2,FALSE),"")</f>
        <v/>
      </c>
      <c r="AE265" s="3" t="str">
        <f>IF($AC265&gt;0,VLOOKUP(MAX($F265,$K265,$P265,$U265),Item!$D:$E,2,FALSE),"")</f>
        <v/>
      </c>
      <c r="AG265" s="3" t="str">
        <f>IF($AF265&gt;0,VLOOKUP($G265&amp;$L265&amp;$Q265&amp;$V265,Item!$G:$H,2,FALSE)," ")</f>
        <v xml:space="preserve"> </v>
      </c>
      <c r="AH265" s="3" t="str">
        <f>IF($AF265&gt;0,VLOOKUP(MAX($F265,$K265,$P265,$U265),Item!$D:$E,2,FALSE),"")</f>
        <v/>
      </c>
      <c r="AJ265" s="3" t="str">
        <f>IF(AI265&gt;0,VLOOKUP($G265&amp;$L265&amp;$Q265&amp;$V265,Item!$G:$H,2,FALSE),"")</f>
        <v/>
      </c>
      <c r="AK265" s="3" t="str">
        <f>IF($AI265&gt;0,VLOOKUP(MAX($F265,$K265,$P265,$U265),Item!$D:$E,2,FALSE),"")</f>
        <v/>
      </c>
      <c r="AP265" s="9" t="str">
        <f>IF($AL265+$AM265+$AN265+$AO265&gt;0,VLOOKUP($G265,Item!$G:$H,2,FALSE),"")</f>
        <v/>
      </c>
      <c r="AQ265" s="9" t="str">
        <f>IF($AL265+$AM265+$AN265+$AO265&gt;0,VLOOKUP($F265,Item!$A:$B,2,FALSE),"")</f>
        <v/>
      </c>
      <c r="AS265" s="3" t="str">
        <f>IF($AR265&gt;0,VLOOKUP($G265&amp;$L265&amp;$Q265&amp;$V265,Item!$G:$H,2,FALSE),"")</f>
        <v/>
      </c>
      <c r="AT265" s="3" t="str">
        <f>IF($AR265&gt;0,VLOOKUP(MAX($F265,$K265,$P265,$U265),Item!$D:$E,2,FALSE),"")</f>
        <v/>
      </c>
      <c r="AV265" s="3" t="str">
        <f>IF($AU265&gt;0,VLOOKUP($G265&amp;$L265&amp;$Q265&amp;$V265,Item!$G:$H,2,FALSE),"")</f>
        <v/>
      </c>
      <c r="AW265" s="3" t="str">
        <f>IF($AU265&gt;0,VLOOKUP(MAX($F265,$K265,$P265,$U265),Item!$D:$E,2,FALSE),"")</f>
        <v/>
      </c>
      <c r="AY265" s="3" t="str">
        <f>IF($AX265&gt;0,VLOOKUP($G265&amp;$L265&amp;$Q265&amp;$V265,Item!$G:$H,2,FALSE),"")</f>
        <v/>
      </c>
      <c r="AZ265" s="3" t="str">
        <f>IF($AX265&gt;0,VLOOKUP(MAX($F265,$K265,$P265,$U265),Item!$D:$E,2,FALSE),"")</f>
        <v/>
      </c>
    </row>
    <row r="266" spans="27:52">
      <c r="AA266" s="9" t="str">
        <f>IF($W266+$X266+$Y266+$Z266&gt;0,VLOOKUP($G266,Item!$G:$H,2,FALSE),"")</f>
        <v/>
      </c>
      <c r="AB266" s="9" t="str">
        <f>IF($W266+$X266+$Y266+$Z266&gt;0,VLOOKUP($F266,Item!$A:$B,2,FALSE),"")</f>
        <v/>
      </c>
      <c r="AD266" s="3" t="str">
        <f>IF($AC266&gt;0,VLOOKUP($G266&amp;$L266&amp;$Q266&amp;$V266,Item!$G:$H,2,FALSE),"")</f>
        <v/>
      </c>
      <c r="AE266" s="3" t="str">
        <f>IF($AC266&gt;0,VLOOKUP(MAX($F266,$K266,$P266,$U266),Item!$D:$E,2,FALSE),"")</f>
        <v/>
      </c>
      <c r="AG266" s="3" t="str">
        <f>IF($AF266&gt;0,VLOOKUP($G266&amp;$L266&amp;$Q266&amp;$V266,Item!$G:$H,2,FALSE)," ")</f>
        <v xml:space="preserve"> </v>
      </c>
      <c r="AH266" s="3" t="str">
        <f>IF($AF266&gt;0,VLOOKUP(MAX($F266,$K266,$P266,$U266),Item!$D:$E,2,FALSE),"")</f>
        <v/>
      </c>
      <c r="AJ266" s="3" t="str">
        <f>IF(AI266&gt;0,VLOOKUP($G266&amp;$L266&amp;$Q266&amp;$V266,Item!$G:$H,2,FALSE),"")</f>
        <v/>
      </c>
      <c r="AK266" s="3" t="str">
        <f>IF($AI266&gt;0,VLOOKUP(MAX($F266,$K266,$P266,$U266),Item!$D:$E,2,FALSE),"")</f>
        <v/>
      </c>
      <c r="AP266" s="9" t="str">
        <f>IF($AL266+$AM266+$AN266+$AO266&gt;0,VLOOKUP($G266,Item!$G:$H,2,FALSE),"")</f>
        <v/>
      </c>
      <c r="AQ266" s="9" t="str">
        <f>IF($AL266+$AM266+$AN266+$AO266&gt;0,VLOOKUP($F266,Item!$A:$B,2,FALSE),"")</f>
        <v/>
      </c>
      <c r="AS266" s="3" t="str">
        <f>IF($AR266&gt;0,VLOOKUP($G266&amp;$L266&amp;$Q266&amp;$V266,Item!$G:$H,2,FALSE),"")</f>
        <v/>
      </c>
      <c r="AT266" s="3" t="str">
        <f>IF($AR266&gt;0,VLOOKUP(MAX($F266,$K266,$P266,$U266),Item!$D:$E,2,FALSE),"")</f>
        <v/>
      </c>
      <c r="AV266" s="3" t="str">
        <f>IF($AU266&gt;0,VLOOKUP($G266&amp;$L266&amp;$Q266&amp;$V266,Item!$G:$H,2,FALSE),"")</f>
        <v/>
      </c>
      <c r="AW266" s="3" t="str">
        <f>IF($AU266&gt;0,VLOOKUP(MAX($F266,$K266,$P266,$U266),Item!$D:$E,2,FALSE),"")</f>
        <v/>
      </c>
      <c r="AY266" s="3" t="str">
        <f>IF($AX266&gt;0,VLOOKUP($G266&amp;$L266&amp;$Q266&amp;$V266,Item!$G:$H,2,FALSE),"")</f>
        <v/>
      </c>
      <c r="AZ266" s="3" t="str">
        <f>IF($AX266&gt;0,VLOOKUP(MAX($F266,$K266,$P266,$U266),Item!$D:$E,2,FALSE),"")</f>
        <v/>
      </c>
    </row>
    <row r="267" spans="27:52">
      <c r="AA267" s="9" t="str">
        <f>IF($W267+$X267+$Y267+$Z267&gt;0,VLOOKUP($G267,Item!$G:$H,2,FALSE),"")</f>
        <v/>
      </c>
      <c r="AB267" s="9" t="str">
        <f>IF($W267+$X267+$Y267+$Z267&gt;0,VLOOKUP($F267,Item!$A:$B,2,FALSE),"")</f>
        <v/>
      </c>
      <c r="AD267" s="3" t="str">
        <f>IF($AC267&gt;0,VLOOKUP($G267&amp;$L267&amp;$Q267&amp;$V267,Item!$G:$H,2,FALSE),"")</f>
        <v/>
      </c>
      <c r="AE267" s="3" t="str">
        <f>IF($AC267&gt;0,VLOOKUP(MAX($F267,$K267,$P267,$U267),Item!$D:$E,2,FALSE),"")</f>
        <v/>
      </c>
      <c r="AG267" s="3" t="str">
        <f>IF($AF267&gt;0,VLOOKUP($G267&amp;$L267&amp;$Q267&amp;$V267,Item!$G:$H,2,FALSE)," ")</f>
        <v xml:space="preserve"> </v>
      </c>
      <c r="AH267" s="3" t="str">
        <f>IF($AF267&gt;0,VLOOKUP(MAX($F267,$K267,$P267,$U267),Item!$D:$E,2,FALSE),"")</f>
        <v/>
      </c>
      <c r="AJ267" s="3" t="str">
        <f>IF(AI267&gt;0,VLOOKUP($G267&amp;$L267&amp;$Q267&amp;$V267,Item!$G:$H,2,FALSE),"")</f>
        <v/>
      </c>
      <c r="AK267" s="3" t="str">
        <f>IF($AI267&gt;0,VLOOKUP(MAX($F267,$K267,$P267,$U267),Item!$D:$E,2,FALSE),"")</f>
        <v/>
      </c>
      <c r="AP267" s="9" t="str">
        <f>IF($AL267+$AM267+$AN267+$AO267&gt;0,VLOOKUP($G267,Item!$G:$H,2,FALSE),"")</f>
        <v/>
      </c>
      <c r="AQ267" s="9" t="str">
        <f>IF($AL267+$AM267+$AN267+$AO267&gt;0,VLOOKUP($F267,Item!$A:$B,2,FALSE),"")</f>
        <v/>
      </c>
      <c r="AS267" s="3" t="str">
        <f>IF($AR267&gt;0,VLOOKUP($G267&amp;$L267&amp;$Q267&amp;$V267,Item!$G:$H,2,FALSE),"")</f>
        <v/>
      </c>
      <c r="AT267" s="3" t="str">
        <f>IF($AR267&gt;0,VLOOKUP(MAX($F267,$K267,$P267,$U267),Item!$D:$E,2,FALSE),"")</f>
        <v/>
      </c>
      <c r="AV267" s="3" t="str">
        <f>IF($AU267&gt;0,VLOOKUP($G267&amp;$L267&amp;$Q267&amp;$V267,Item!$G:$H,2,FALSE),"")</f>
        <v/>
      </c>
      <c r="AW267" s="3" t="str">
        <f>IF($AU267&gt;0,VLOOKUP(MAX($F267,$K267,$P267,$U267),Item!$D:$E,2,FALSE),"")</f>
        <v/>
      </c>
      <c r="AY267" s="3" t="str">
        <f>IF($AX267&gt;0,VLOOKUP($G267&amp;$L267&amp;$Q267&amp;$V267,Item!$G:$H,2,FALSE),"")</f>
        <v/>
      </c>
      <c r="AZ267" s="3" t="str">
        <f>IF($AX267&gt;0,VLOOKUP(MAX($F267,$K267,$P267,$U267),Item!$D:$E,2,FALSE),"")</f>
        <v/>
      </c>
    </row>
    <row r="268" spans="27:52">
      <c r="AA268" s="9" t="str">
        <f>IF($W268+$X268+$Y268+$Z268&gt;0,VLOOKUP($G268,Item!$G:$H,2,FALSE),"")</f>
        <v/>
      </c>
      <c r="AB268" s="9" t="str">
        <f>IF($W268+$X268+$Y268+$Z268&gt;0,VLOOKUP($F268,Item!$A:$B,2,FALSE),"")</f>
        <v/>
      </c>
      <c r="AD268" s="3" t="str">
        <f>IF($AC268&gt;0,VLOOKUP($G268&amp;$L268&amp;$Q268&amp;$V268,Item!$G:$H,2,FALSE),"")</f>
        <v/>
      </c>
      <c r="AE268" s="3" t="str">
        <f>IF($AC268&gt;0,VLOOKUP(MAX($F268,$K268,$P268,$U268),Item!$D:$E,2,FALSE),"")</f>
        <v/>
      </c>
      <c r="AG268" s="3" t="str">
        <f>IF($AF268&gt;0,VLOOKUP($G268&amp;$L268&amp;$Q268&amp;$V268,Item!$G:$H,2,FALSE)," ")</f>
        <v xml:space="preserve"> </v>
      </c>
      <c r="AH268" s="3" t="str">
        <f>IF($AF268&gt;0,VLOOKUP(MAX($F268,$K268,$P268,$U268),Item!$D:$E,2,FALSE),"")</f>
        <v/>
      </c>
      <c r="AJ268" s="3" t="str">
        <f>IF(AI268&gt;0,VLOOKUP($G268&amp;$L268&amp;$Q268&amp;$V268,Item!$G:$H,2,FALSE),"")</f>
        <v/>
      </c>
      <c r="AK268" s="3" t="str">
        <f>IF($AI268&gt;0,VLOOKUP(MAX($F268,$K268,$P268,$U268),Item!$D:$E,2,FALSE),"")</f>
        <v/>
      </c>
      <c r="AP268" s="9" t="str">
        <f>IF($AL268+$AM268+$AN268+$AO268&gt;0,VLOOKUP($G268,Item!$G:$H,2,FALSE),"")</f>
        <v/>
      </c>
      <c r="AQ268" s="9" t="str">
        <f>IF($AL268+$AM268+$AN268+$AO268&gt;0,VLOOKUP($F268,Item!$A:$B,2,FALSE),"")</f>
        <v/>
      </c>
      <c r="AS268" s="3" t="str">
        <f>IF($AR268&gt;0,VLOOKUP($G268&amp;$L268&amp;$Q268&amp;$V268,Item!$G:$H,2,FALSE),"")</f>
        <v/>
      </c>
      <c r="AT268" s="3" t="str">
        <f>IF($AR268&gt;0,VLOOKUP(MAX($F268,$K268,$P268,$U268),Item!$D:$E,2,FALSE),"")</f>
        <v/>
      </c>
      <c r="AV268" s="3" t="str">
        <f>IF($AU268&gt;0,VLOOKUP($G268&amp;$L268&amp;$Q268&amp;$V268,Item!$G:$H,2,FALSE),"")</f>
        <v/>
      </c>
      <c r="AW268" s="3" t="str">
        <f>IF($AU268&gt;0,VLOOKUP(MAX($F268,$K268,$P268,$U268),Item!$D:$E,2,FALSE),"")</f>
        <v/>
      </c>
      <c r="AY268" s="3" t="str">
        <f>IF($AX268&gt;0,VLOOKUP($G268&amp;$L268&amp;$Q268&amp;$V268,Item!$G:$H,2,FALSE),"")</f>
        <v/>
      </c>
      <c r="AZ268" s="3" t="str">
        <f>IF($AX268&gt;0,VLOOKUP(MAX($F268,$K268,$P268,$U268),Item!$D:$E,2,FALSE),"")</f>
        <v/>
      </c>
    </row>
    <row r="269" spans="27:52">
      <c r="AA269" s="9" t="str">
        <f>IF($W269+$X269+$Y269+$Z269&gt;0,VLOOKUP($G269,Item!$G:$H,2,FALSE),"")</f>
        <v/>
      </c>
      <c r="AB269" s="9" t="str">
        <f>IF($W269+$X269+$Y269+$Z269&gt;0,VLOOKUP($F269,Item!$A:$B,2,FALSE),"")</f>
        <v/>
      </c>
      <c r="AD269" s="3" t="str">
        <f>IF($AC269&gt;0,VLOOKUP($G269&amp;$L269&amp;$Q269&amp;$V269,Item!$G:$H,2,FALSE),"")</f>
        <v/>
      </c>
      <c r="AE269" s="3" t="str">
        <f>IF($AC269&gt;0,VLOOKUP(MAX($F269,$K269,$P269,$U269),Item!$D:$E,2,FALSE),"")</f>
        <v/>
      </c>
      <c r="AG269" s="3" t="str">
        <f>IF($AF269&gt;0,VLOOKUP($G269&amp;$L269&amp;$Q269&amp;$V269,Item!$G:$H,2,FALSE)," ")</f>
        <v xml:space="preserve"> </v>
      </c>
      <c r="AH269" s="3" t="str">
        <f>IF($AF269&gt;0,VLOOKUP(MAX($F269,$K269,$P269,$U269),Item!$D:$E,2,FALSE),"")</f>
        <v/>
      </c>
      <c r="AJ269" s="3" t="str">
        <f>IF(AI269&gt;0,VLOOKUP($G269&amp;$L269&amp;$Q269&amp;$V269,Item!$G:$H,2,FALSE),"")</f>
        <v/>
      </c>
      <c r="AK269" s="3" t="str">
        <f>IF($AI269&gt;0,VLOOKUP(MAX($F269,$K269,$P269,$U269),Item!$D:$E,2,FALSE),"")</f>
        <v/>
      </c>
      <c r="AP269" s="9" t="str">
        <f>IF($AL269+$AM269+$AN269+$AO269&gt;0,VLOOKUP($G269,Item!$G:$H,2,FALSE),"")</f>
        <v/>
      </c>
      <c r="AQ269" s="9" t="str">
        <f>IF($AL269+$AM269+$AN269+$AO269&gt;0,VLOOKUP($F269,Item!$A:$B,2,FALSE),"")</f>
        <v/>
      </c>
      <c r="AS269" s="3" t="str">
        <f>IF($AR269&gt;0,VLOOKUP($G269&amp;$L269&amp;$Q269&amp;$V269,Item!$G:$H,2,FALSE),"")</f>
        <v/>
      </c>
      <c r="AT269" s="3" t="str">
        <f>IF($AR269&gt;0,VLOOKUP(MAX($F269,$K269,$P269,$U269),Item!$D:$E,2,FALSE),"")</f>
        <v/>
      </c>
      <c r="AV269" s="3" t="str">
        <f>IF($AU269&gt;0,VLOOKUP($G269&amp;$L269&amp;$Q269&amp;$V269,Item!$G:$H,2,FALSE),"")</f>
        <v/>
      </c>
      <c r="AW269" s="3" t="str">
        <f>IF($AU269&gt;0,VLOOKUP(MAX($F269,$K269,$P269,$U269),Item!$D:$E,2,FALSE),"")</f>
        <v/>
      </c>
      <c r="AY269" s="3" t="str">
        <f>IF($AX269&gt;0,VLOOKUP($G269&amp;$L269&amp;$Q269&amp;$V269,Item!$G:$H,2,FALSE),"")</f>
        <v/>
      </c>
      <c r="AZ269" s="3" t="str">
        <f>IF($AX269&gt;0,VLOOKUP(MAX($F269,$K269,$P269,$U269),Item!$D:$E,2,FALSE),"")</f>
        <v/>
      </c>
    </row>
    <row r="270" spans="27:52">
      <c r="AA270" s="9" t="str">
        <f>IF($W270+$X270+$Y270+$Z270&gt;0,VLOOKUP($G270,Item!$G:$H,2,FALSE),"")</f>
        <v/>
      </c>
      <c r="AB270" s="9" t="str">
        <f>IF($W270+$X270+$Y270+$Z270&gt;0,VLOOKUP($F270,Item!$A:$B,2,FALSE),"")</f>
        <v/>
      </c>
      <c r="AD270" s="3" t="str">
        <f>IF($AC270&gt;0,VLOOKUP($G270&amp;$L270&amp;$Q270&amp;$V270,Item!$G:$H,2,FALSE),"")</f>
        <v/>
      </c>
      <c r="AE270" s="3" t="str">
        <f>IF($AC270&gt;0,VLOOKUP(MAX($F270,$K270,$P270,$U270),Item!$D:$E,2,FALSE),"")</f>
        <v/>
      </c>
      <c r="AG270" s="3" t="str">
        <f>IF($AF270&gt;0,VLOOKUP($G270&amp;$L270&amp;$Q270&amp;$V270,Item!$G:$H,2,FALSE)," ")</f>
        <v xml:space="preserve"> </v>
      </c>
      <c r="AH270" s="3" t="str">
        <f>IF($AF270&gt;0,VLOOKUP(MAX($F270,$K270,$P270,$U270),Item!$D:$E,2,FALSE),"")</f>
        <v/>
      </c>
      <c r="AJ270" s="3" t="str">
        <f>IF(AI270&gt;0,VLOOKUP($G270&amp;$L270&amp;$Q270&amp;$V270,Item!$G:$H,2,FALSE),"")</f>
        <v/>
      </c>
      <c r="AK270" s="3" t="str">
        <f>IF($AI270&gt;0,VLOOKUP(MAX($F270,$K270,$P270,$U270),Item!$D:$E,2,FALSE),"")</f>
        <v/>
      </c>
      <c r="AP270" s="9" t="str">
        <f>IF($AL270+$AM270+$AN270+$AO270&gt;0,VLOOKUP($G270,Item!$G:$H,2,FALSE),"")</f>
        <v/>
      </c>
      <c r="AQ270" s="9" t="str">
        <f>IF($AL270+$AM270+$AN270+$AO270&gt;0,VLOOKUP($F270,Item!$A:$B,2,FALSE),"")</f>
        <v/>
      </c>
      <c r="AS270" s="3" t="str">
        <f>IF($AR270&gt;0,VLOOKUP($G270&amp;$L270&amp;$Q270&amp;$V270,Item!$G:$H,2,FALSE),"")</f>
        <v/>
      </c>
      <c r="AT270" s="3" t="str">
        <f>IF($AR270&gt;0,VLOOKUP(MAX($F270,$K270,$P270,$U270),Item!$D:$E,2,FALSE),"")</f>
        <v/>
      </c>
      <c r="AV270" s="3" t="str">
        <f>IF($AU270&gt;0,VLOOKUP($G270&amp;$L270&amp;$Q270&amp;$V270,Item!$G:$H,2,FALSE),"")</f>
        <v/>
      </c>
      <c r="AW270" s="3" t="str">
        <f>IF($AU270&gt;0,VLOOKUP(MAX($F270,$K270,$P270,$U270),Item!$D:$E,2,FALSE),"")</f>
        <v/>
      </c>
      <c r="AY270" s="3" t="str">
        <f>IF($AX270&gt;0,VLOOKUP($G270&amp;$L270&amp;$Q270&amp;$V270,Item!$G:$H,2,FALSE),"")</f>
        <v/>
      </c>
      <c r="AZ270" s="3" t="str">
        <f>IF($AX270&gt;0,VLOOKUP(MAX($F270,$K270,$P270,$U270),Item!$D:$E,2,FALSE),"")</f>
        <v/>
      </c>
    </row>
    <row r="271" spans="27:52">
      <c r="AA271" s="9" t="str">
        <f>IF($W271+$X271+$Y271+$Z271&gt;0,VLOOKUP($G271,Item!$G:$H,2,FALSE),"")</f>
        <v/>
      </c>
      <c r="AB271" s="9" t="str">
        <f>IF($W271+$X271+$Y271+$Z271&gt;0,VLOOKUP($F271,Item!$A:$B,2,FALSE),"")</f>
        <v/>
      </c>
      <c r="AD271" s="3" t="str">
        <f>IF($AC271&gt;0,VLOOKUP($G271&amp;$L271&amp;$Q271&amp;$V271,Item!$G:$H,2,FALSE),"")</f>
        <v/>
      </c>
      <c r="AE271" s="3" t="str">
        <f>IF($AC271&gt;0,VLOOKUP(MAX($F271,$K271,$P271,$U271),Item!$D:$E,2,FALSE),"")</f>
        <v/>
      </c>
      <c r="AG271" s="3" t="str">
        <f>IF($AF271&gt;0,VLOOKUP($G271&amp;$L271&amp;$Q271&amp;$V271,Item!$G:$H,2,FALSE)," ")</f>
        <v xml:space="preserve"> </v>
      </c>
      <c r="AH271" s="3" t="str">
        <f>IF($AF271&gt;0,VLOOKUP(MAX($F271,$K271,$P271,$U271),Item!$D:$E,2,FALSE),"")</f>
        <v/>
      </c>
      <c r="AJ271" s="3" t="str">
        <f>IF(AI271&gt;0,VLOOKUP($G271&amp;$L271&amp;$Q271&amp;$V271,Item!$G:$H,2,FALSE),"")</f>
        <v/>
      </c>
      <c r="AK271" s="3" t="str">
        <f>IF($AI271&gt;0,VLOOKUP(MAX($F271,$K271,$P271,$U271),Item!$D:$E,2,FALSE),"")</f>
        <v/>
      </c>
      <c r="AP271" s="9" t="str">
        <f>IF($AL271+$AM271+$AN271+$AO271&gt;0,VLOOKUP($G271,Item!$G:$H,2,FALSE),"")</f>
        <v/>
      </c>
      <c r="AQ271" s="9" t="str">
        <f>IF($AL271+$AM271+$AN271+$AO271&gt;0,VLOOKUP($F271,Item!$A:$B,2,FALSE),"")</f>
        <v/>
      </c>
      <c r="AS271" s="3" t="str">
        <f>IF($AR271&gt;0,VLOOKUP($G271&amp;$L271&amp;$Q271&amp;$V271,Item!$G:$H,2,FALSE),"")</f>
        <v/>
      </c>
      <c r="AT271" s="3" t="str">
        <f>IF($AR271&gt;0,VLOOKUP(MAX($F271,$K271,$P271,$U271),Item!$D:$E,2,FALSE),"")</f>
        <v/>
      </c>
      <c r="AV271" s="3" t="str">
        <f>IF($AU271&gt;0,VLOOKUP($G271&amp;$L271&amp;$Q271&amp;$V271,Item!$G:$H,2,FALSE),"")</f>
        <v/>
      </c>
      <c r="AW271" s="3" t="str">
        <f>IF($AU271&gt;0,VLOOKUP(MAX($F271,$K271,$P271,$U271),Item!$D:$E,2,FALSE),"")</f>
        <v/>
      </c>
      <c r="AY271" s="3" t="str">
        <f>IF($AX271&gt;0,VLOOKUP($G271&amp;$L271&amp;$Q271&amp;$V271,Item!$G:$H,2,FALSE),"")</f>
        <v/>
      </c>
      <c r="AZ271" s="3" t="str">
        <f>IF($AX271&gt;0,VLOOKUP(MAX($F271,$K271,$P271,$U271),Item!$D:$E,2,FALSE),"")</f>
        <v/>
      </c>
    </row>
    <row r="272" spans="27:52">
      <c r="AA272" s="9" t="str">
        <f>IF($W272+$X272+$Y272+$Z272&gt;0,VLOOKUP($G272,Item!$G:$H,2,FALSE),"")</f>
        <v/>
      </c>
      <c r="AB272" s="9" t="str">
        <f>IF($W272+$X272+$Y272+$Z272&gt;0,VLOOKUP($F272,Item!$A:$B,2,FALSE),"")</f>
        <v/>
      </c>
      <c r="AD272" s="3" t="str">
        <f>IF($AC272&gt;0,VLOOKUP($G272&amp;$L272&amp;$Q272&amp;$V272,Item!$G:$H,2,FALSE),"")</f>
        <v/>
      </c>
      <c r="AE272" s="3" t="str">
        <f>IF($AC272&gt;0,VLOOKUP(MAX($F272,$K272,$P272,$U272),Item!$D:$E,2,FALSE),"")</f>
        <v/>
      </c>
      <c r="AG272" s="3" t="str">
        <f>IF($AF272&gt;0,VLOOKUP($G272&amp;$L272&amp;$Q272&amp;$V272,Item!$G:$H,2,FALSE)," ")</f>
        <v xml:space="preserve"> </v>
      </c>
      <c r="AH272" s="3" t="str">
        <f>IF($AF272&gt;0,VLOOKUP(MAX($F272,$K272,$P272,$U272),Item!$D:$E,2,FALSE),"")</f>
        <v/>
      </c>
      <c r="AJ272" s="3" t="str">
        <f>IF(AI272&gt;0,VLOOKUP($G272&amp;$L272&amp;$Q272&amp;$V272,Item!$G:$H,2,FALSE),"")</f>
        <v/>
      </c>
      <c r="AK272" s="3" t="str">
        <f>IF($AI272&gt;0,VLOOKUP(MAX($F272,$K272,$P272,$U272),Item!$D:$E,2,FALSE),"")</f>
        <v/>
      </c>
      <c r="AP272" s="9" t="str">
        <f>IF($AL272+$AM272+$AN272+$AO272&gt;0,VLOOKUP($G272,Item!$G:$H,2,FALSE),"")</f>
        <v/>
      </c>
      <c r="AQ272" s="9" t="str">
        <f>IF($AL272+$AM272+$AN272+$AO272&gt;0,VLOOKUP($F272,Item!$A:$B,2,FALSE),"")</f>
        <v/>
      </c>
      <c r="AS272" s="3" t="str">
        <f>IF($AR272&gt;0,VLOOKUP($G272&amp;$L272&amp;$Q272&amp;$V272,Item!$G:$H,2,FALSE),"")</f>
        <v/>
      </c>
      <c r="AT272" s="3" t="str">
        <f>IF($AR272&gt;0,VLOOKUP(MAX($F272,$K272,$P272,$U272),Item!$D:$E,2,FALSE),"")</f>
        <v/>
      </c>
      <c r="AV272" s="3" t="str">
        <f>IF($AU272&gt;0,VLOOKUP($G272&amp;$L272&amp;$Q272&amp;$V272,Item!$G:$H,2,FALSE),"")</f>
        <v/>
      </c>
      <c r="AW272" s="3" t="str">
        <f>IF($AU272&gt;0,VLOOKUP(MAX($F272,$K272,$P272,$U272),Item!$D:$E,2,FALSE),"")</f>
        <v/>
      </c>
      <c r="AY272" s="3" t="str">
        <f>IF($AX272&gt;0,VLOOKUP($G272&amp;$L272&amp;$Q272&amp;$V272,Item!$G:$H,2,FALSE),"")</f>
        <v/>
      </c>
      <c r="AZ272" s="3" t="str">
        <f>IF($AX272&gt;0,VLOOKUP(MAX($F272,$K272,$P272,$U272),Item!$D:$E,2,FALSE),"")</f>
        <v/>
      </c>
    </row>
    <row r="273" spans="27:52">
      <c r="AA273" s="9" t="str">
        <f>IF($W273+$X273+$Y273+$Z273&gt;0,VLOOKUP($G273,Item!$G:$H,2,FALSE),"")</f>
        <v/>
      </c>
      <c r="AB273" s="9" t="str">
        <f>IF($W273+$X273+$Y273+$Z273&gt;0,VLOOKUP($F273,Item!$A:$B,2,FALSE),"")</f>
        <v/>
      </c>
      <c r="AD273" s="3" t="str">
        <f>IF($AC273&gt;0,VLOOKUP($G273&amp;$L273&amp;$Q273&amp;$V273,Item!$G:$H,2,FALSE),"")</f>
        <v/>
      </c>
      <c r="AE273" s="3" t="str">
        <f>IF($AC273&gt;0,VLOOKUP(MAX($F273,$K273,$P273,$U273),Item!$D:$E,2,FALSE),"")</f>
        <v/>
      </c>
      <c r="AG273" s="3" t="str">
        <f>IF($AF273&gt;0,VLOOKUP($G273&amp;$L273&amp;$Q273&amp;$V273,Item!$G:$H,2,FALSE)," ")</f>
        <v xml:space="preserve"> </v>
      </c>
      <c r="AH273" s="3" t="str">
        <f>IF($AF273&gt;0,VLOOKUP(MAX($F273,$K273,$P273,$U273),Item!$D:$E,2,FALSE),"")</f>
        <v/>
      </c>
      <c r="AJ273" s="3" t="str">
        <f>IF(AI273&gt;0,VLOOKUP($G273&amp;$L273&amp;$Q273&amp;$V273,Item!$G:$H,2,FALSE),"")</f>
        <v/>
      </c>
      <c r="AK273" s="3" t="str">
        <f>IF($AI273&gt;0,VLOOKUP(MAX($F273,$K273,$P273,$U273),Item!$D:$E,2,FALSE),"")</f>
        <v/>
      </c>
      <c r="AP273" s="9" t="str">
        <f>IF($AL273+$AM273+$AN273+$AO273&gt;0,VLOOKUP($G273,Item!$G:$H,2,FALSE),"")</f>
        <v/>
      </c>
      <c r="AQ273" s="9" t="str">
        <f>IF($AL273+$AM273+$AN273+$AO273&gt;0,VLOOKUP($F273,Item!$A:$B,2,FALSE),"")</f>
        <v/>
      </c>
      <c r="AS273" s="3" t="str">
        <f>IF($AR273&gt;0,VLOOKUP($G273&amp;$L273&amp;$Q273&amp;$V273,Item!$G:$H,2,FALSE),"")</f>
        <v/>
      </c>
      <c r="AT273" s="3" t="str">
        <f>IF($AR273&gt;0,VLOOKUP(MAX($F273,$K273,$P273,$U273),Item!$D:$E,2,FALSE),"")</f>
        <v/>
      </c>
      <c r="AV273" s="3" t="str">
        <f>IF($AU273&gt;0,VLOOKUP($G273&amp;$L273&amp;$Q273&amp;$V273,Item!$G:$H,2,FALSE),"")</f>
        <v/>
      </c>
      <c r="AW273" s="3" t="str">
        <f>IF($AU273&gt;0,VLOOKUP(MAX($F273,$K273,$P273,$U273),Item!$D:$E,2,FALSE),"")</f>
        <v/>
      </c>
      <c r="AY273" s="3" t="str">
        <f>IF($AX273&gt;0,VLOOKUP($G273&amp;$L273&amp;$Q273&amp;$V273,Item!$G:$H,2,FALSE),"")</f>
        <v/>
      </c>
      <c r="AZ273" s="3" t="str">
        <f>IF($AX273&gt;0,VLOOKUP(MAX($F273,$K273,$P273,$U273),Item!$D:$E,2,FALSE),"")</f>
        <v/>
      </c>
    </row>
    <row r="274" spans="27:52">
      <c r="AA274" s="9" t="str">
        <f>IF($W274+$X274+$Y274+$Z274&gt;0,VLOOKUP($G274,Item!$G:$H,2,FALSE),"")</f>
        <v/>
      </c>
      <c r="AB274" s="9" t="str">
        <f>IF($W274+$X274+$Y274+$Z274&gt;0,VLOOKUP($F274,Item!$A:$B,2,FALSE),"")</f>
        <v/>
      </c>
      <c r="AD274" s="3" t="str">
        <f>IF($AC274&gt;0,VLOOKUP($G274&amp;$L274&amp;$Q274&amp;$V274,Item!$G:$H,2,FALSE),"")</f>
        <v/>
      </c>
      <c r="AE274" s="3" t="str">
        <f>IF($AC274&gt;0,VLOOKUP(MAX($F274,$K274,$P274,$U274),Item!$D:$E,2,FALSE),"")</f>
        <v/>
      </c>
      <c r="AG274" s="3" t="str">
        <f>IF($AF274&gt;0,VLOOKUP($G274&amp;$L274&amp;$Q274&amp;$V274,Item!$G:$H,2,FALSE)," ")</f>
        <v xml:space="preserve"> </v>
      </c>
      <c r="AH274" s="3" t="str">
        <f>IF($AF274&gt;0,VLOOKUP(MAX($F274,$K274,$P274,$U274),Item!$D:$E,2,FALSE),"")</f>
        <v/>
      </c>
      <c r="AJ274" s="3" t="str">
        <f>IF(AI274&gt;0,VLOOKUP($G274&amp;$L274&amp;$Q274&amp;$V274,Item!$G:$H,2,FALSE),"")</f>
        <v/>
      </c>
      <c r="AK274" s="3" t="str">
        <f>IF($AI274&gt;0,VLOOKUP(MAX($F274,$K274,$P274,$U274),Item!$D:$E,2,FALSE),"")</f>
        <v/>
      </c>
      <c r="AP274" s="9" t="str">
        <f>IF($AL274+$AM274+$AN274+$AO274&gt;0,VLOOKUP($G274,Item!$G:$H,2,FALSE),"")</f>
        <v/>
      </c>
      <c r="AQ274" s="9" t="str">
        <f>IF($AL274+$AM274+$AN274+$AO274&gt;0,VLOOKUP($F274,Item!$A:$B,2,FALSE),"")</f>
        <v/>
      </c>
      <c r="AS274" s="3" t="str">
        <f>IF($AR274&gt;0,VLOOKUP($G274&amp;$L274&amp;$Q274&amp;$V274,Item!$G:$H,2,FALSE),"")</f>
        <v/>
      </c>
      <c r="AT274" s="3" t="str">
        <f>IF($AR274&gt;0,VLOOKUP(MAX($F274,$K274,$P274,$U274),Item!$D:$E,2,FALSE),"")</f>
        <v/>
      </c>
      <c r="AV274" s="3" t="str">
        <f>IF($AU274&gt;0,VLOOKUP($G274&amp;$L274&amp;$Q274&amp;$V274,Item!$G:$H,2,FALSE),"")</f>
        <v/>
      </c>
      <c r="AW274" s="3" t="str">
        <f>IF($AU274&gt;0,VLOOKUP(MAX($F274,$K274,$P274,$U274),Item!$D:$E,2,FALSE),"")</f>
        <v/>
      </c>
      <c r="AY274" s="3" t="str">
        <f>IF($AX274&gt;0,VLOOKUP($G274&amp;$L274&amp;$Q274&amp;$V274,Item!$G:$H,2,FALSE),"")</f>
        <v/>
      </c>
      <c r="AZ274" s="3" t="str">
        <f>IF($AX274&gt;0,VLOOKUP(MAX($F274,$K274,$P274,$U274),Item!$D:$E,2,FALSE),"")</f>
        <v/>
      </c>
    </row>
    <row r="275" spans="27:52">
      <c r="AA275" s="9" t="str">
        <f>IF($W275+$X275+$Y275+$Z275&gt;0,VLOOKUP($G275,Item!$G:$H,2,FALSE),"")</f>
        <v/>
      </c>
      <c r="AB275" s="9" t="str">
        <f>IF($W275+$X275+$Y275+$Z275&gt;0,VLOOKUP($F275,Item!$A:$B,2,FALSE),"")</f>
        <v/>
      </c>
      <c r="AD275" s="3" t="str">
        <f>IF($AC275&gt;0,VLOOKUP($G275&amp;$L275&amp;$Q275&amp;$V275,Item!$G:$H,2,FALSE),"")</f>
        <v/>
      </c>
      <c r="AE275" s="3" t="str">
        <f>IF($AC275&gt;0,VLOOKUP(MAX($F275,$K275,$P275,$U275),Item!$D:$E,2,FALSE),"")</f>
        <v/>
      </c>
      <c r="AG275" s="3" t="str">
        <f>IF($AF275&gt;0,VLOOKUP($G275&amp;$L275&amp;$Q275&amp;$V275,Item!$G:$H,2,FALSE)," ")</f>
        <v xml:space="preserve"> </v>
      </c>
      <c r="AH275" s="3" t="str">
        <f>IF($AF275&gt;0,VLOOKUP(MAX($F275,$K275,$P275,$U275),Item!$D:$E,2,FALSE),"")</f>
        <v/>
      </c>
      <c r="AJ275" s="3" t="str">
        <f>IF(AI275&gt;0,VLOOKUP($G275&amp;$L275&amp;$Q275&amp;$V275,Item!$G:$H,2,FALSE),"")</f>
        <v/>
      </c>
      <c r="AK275" s="3" t="str">
        <f>IF($AI275&gt;0,VLOOKUP(MAX($F275,$K275,$P275,$U275),Item!$D:$E,2,FALSE),"")</f>
        <v/>
      </c>
      <c r="AP275" s="9" t="str">
        <f>IF($AL275+$AM275+$AN275+$AO275&gt;0,VLOOKUP($G275,Item!$G:$H,2,FALSE),"")</f>
        <v/>
      </c>
      <c r="AQ275" s="9" t="str">
        <f>IF($AL275+$AM275+$AN275+$AO275&gt;0,VLOOKUP($F275,Item!$A:$B,2,FALSE),"")</f>
        <v/>
      </c>
      <c r="AS275" s="3" t="str">
        <f>IF($AR275&gt;0,VLOOKUP($G275&amp;$L275&amp;$Q275&amp;$V275,Item!$G:$H,2,FALSE),"")</f>
        <v/>
      </c>
      <c r="AT275" s="3" t="str">
        <f>IF($AR275&gt;0,VLOOKUP(MAX($F275,$K275,$P275,$U275),Item!$D:$E,2,FALSE),"")</f>
        <v/>
      </c>
      <c r="AV275" s="3" t="str">
        <f>IF($AU275&gt;0,VLOOKUP($G275&amp;$L275&amp;$Q275&amp;$V275,Item!$G:$H,2,FALSE),"")</f>
        <v/>
      </c>
      <c r="AW275" s="3" t="str">
        <f>IF($AU275&gt;0,VLOOKUP(MAX($F275,$K275,$P275,$U275),Item!$D:$E,2,FALSE),"")</f>
        <v/>
      </c>
      <c r="AY275" s="3" t="str">
        <f>IF($AX275&gt;0,VLOOKUP($G275&amp;$L275&amp;$Q275&amp;$V275,Item!$G:$H,2,FALSE),"")</f>
        <v/>
      </c>
      <c r="AZ275" s="3" t="str">
        <f>IF($AX275&gt;0,VLOOKUP(MAX($F275,$K275,$P275,$U275),Item!$D:$E,2,FALSE),"")</f>
        <v/>
      </c>
    </row>
    <row r="276" spans="27:52">
      <c r="AA276" s="9" t="str">
        <f>IF($W276+$X276+$Y276+$Z276&gt;0,VLOOKUP($G276,Item!$G:$H,2,FALSE),"")</f>
        <v/>
      </c>
      <c r="AB276" s="9" t="str">
        <f>IF($W276+$X276+$Y276+$Z276&gt;0,VLOOKUP($F276,Item!$A:$B,2,FALSE),"")</f>
        <v/>
      </c>
      <c r="AD276" s="3" t="str">
        <f>IF($AC276&gt;0,VLOOKUP($G276&amp;$L276&amp;$Q276&amp;$V276,Item!$G:$H,2,FALSE),"")</f>
        <v/>
      </c>
      <c r="AE276" s="3" t="str">
        <f>IF($AC276&gt;0,VLOOKUP(MAX($F276,$K276,$P276,$U276),Item!$D:$E,2,FALSE),"")</f>
        <v/>
      </c>
      <c r="AG276" s="3" t="str">
        <f>IF($AF276&gt;0,VLOOKUP($G276&amp;$L276&amp;$Q276&amp;$V276,Item!$G:$H,2,FALSE)," ")</f>
        <v xml:space="preserve"> </v>
      </c>
      <c r="AH276" s="3" t="str">
        <f>IF($AF276&gt;0,VLOOKUP(MAX($F276,$K276,$P276,$U276),Item!$D:$E,2,FALSE),"")</f>
        <v/>
      </c>
      <c r="AJ276" s="3" t="str">
        <f>IF(AI276&gt;0,VLOOKUP($G276&amp;$L276&amp;$Q276&amp;$V276,Item!$G:$H,2,FALSE),"")</f>
        <v/>
      </c>
      <c r="AK276" s="3" t="str">
        <f>IF($AI276&gt;0,VLOOKUP(MAX($F276,$K276,$P276,$U276),Item!$D:$E,2,FALSE),"")</f>
        <v/>
      </c>
      <c r="AP276" s="9" t="str">
        <f>IF($AL276+$AM276+$AN276+$AO276&gt;0,VLOOKUP($G276,Item!$G:$H,2,FALSE),"")</f>
        <v/>
      </c>
      <c r="AQ276" s="9" t="str">
        <f>IF($AL276+$AM276+$AN276+$AO276&gt;0,VLOOKUP($F276,Item!$A:$B,2,FALSE),"")</f>
        <v/>
      </c>
      <c r="AS276" s="3" t="str">
        <f>IF($AR276&gt;0,VLOOKUP($G276&amp;$L276&amp;$Q276&amp;$V276,Item!$G:$H,2,FALSE),"")</f>
        <v/>
      </c>
      <c r="AT276" s="3" t="str">
        <f>IF($AR276&gt;0,VLOOKUP(MAX($F276,$K276,$P276,$U276),Item!$D:$E,2,FALSE),"")</f>
        <v/>
      </c>
      <c r="AV276" s="3" t="str">
        <f>IF($AU276&gt;0,VLOOKUP($G276&amp;$L276&amp;$Q276&amp;$V276,Item!$G:$H,2,FALSE),"")</f>
        <v/>
      </c>
      <c r="AW276" s="3" t="str">
        <f>IF($AU276&gt;0,VLOOKUP(MAX($F276,$K276,$P276,$U276),Item!$D:$E,2,FALSE),"")</f>
        <v/>
      </c>
      <c r="AY276" s="3" t="str">
        <f>IF($AX276&gt;0,VLOOKUP($G276&amp;$L276&amp;$Q276&amp;$V276,Item!$G:$H,2,FALSE),"")</f>
        <v/>
      </c>
      <c r="AZ276" s="3" t="str">
        <f>IF($AX276&gt;0,VLOOKUP(MAX($F276,$K276,$P276,$U276),Item!$D:$E,2,FALSE),"")</f>
        <v/>
      </c>
    </row>
    <row r="277" spans="27:52">
      <c r="AA277" s="9" t="str">
        <f>IF($W277+$X277+$Y277+$Z277&gt;0,VLOOKUP($G277,Item!$G:$H,2,FALSE),"")</f>
        <v/>
      </c>
      <c r="AB277" s="9" t="str">
        <f>IF($W277+$X277+$Y277+$Z277&gt;0,VLOOKUP($F277,Item!$A:$B,2,FALSE),"")</f>
        <v/>
      </c>
      <c r="AD277" s="3" t="str">
        <f>IF($AC277&gt;0,VLOOKUP($G277&amp;$L277&amp;$Q277&amp;$V277,Item!$G:$H,2,FALSE),"")</f>
        <v/>
      </c>
      <c r="AE277" s="3" t="str">
        <f>IF($AC277&gt;0,VLOOKUP(MAX($F277,$K277,$P277,$U277),Item!$D:$E,2,FALSE),"")</f>
        <v/>
      </c>
      <c r="AG277" s="3" t="str">
        <f>IF($AF277&gt;0,VLOOKUP($G277&amp;$L277&amp;$Q277&amp;$V277,Item!$G:$H,2,FALSE)," ")</f>
        <v xml:space="preserve"> </v>
      </c>
      <c r="AH277" s="3" t="str">
        <f>IF($AF277&gt;0,VLOOKUP(MAX($F277,$K277,$P277,$U277),Item!$D:$E,2,FALSE),"")</f>
        <v/>
      </c>
      <c r="AJ277" s="3" t="str">
        <f>IF(AI277&gt;0,VLOOKUP($G277&amp;$L277&amp;$Q277&amp;$V277,Item!$G:$H,2,FALSE),"")</f>
        <v/>
      </c>
      <c r="AK277" s="3" t="str">
        <f>IF($AI277&gt;0,VLOOKUP(MAX($F277,$K277,$P277,$U277),Item!$D:$E,2,FALSE),"")</f>
        <v/>
      </c>
      <c r="AP277" s="9" t="str">
        <f>IF($AL277+$AM277+$AN277+$AO277&gt;0,VLOOKUP($G277,Item!$G:$H,2,FALSE),"")</f>
        <v/>
      </c>
      <c r="AQ277" s="9" t="str">
        <f>IF($AL277+$AM277+$AN277+$AO277&gt;0,VLOOKUP($F277,Item!$A:$B,2,FALSE),"")</f>
        <v/>
      </c>
      <c r="AS277" s="3" t="str">
        <f>IF($AR277&gt;0,VLOOKUP($G277&amp;$L277&amp;$Q277&amp;$V277,Item!$G:$H,2,FALSE),"")</f>
        <v/>
      </c>
      <c r="AT277" s="3" t="str">
        <f>IF($AR277&gt;0,VLOOKUP(MAX($F277,$K277,$P277,$U277),Item!$D:$E,2,FALSE),"")</f>
        <v/>
      </c>
      <c r="AV277" s="3" t="str">
        <f>IF($AU277&gt;0,VLOOKUP($G277&amp;$L277&amp;$Q277&amp;$V277,Item!$G:$H,2,FALSE),"")</f>
        <v/>
      </c>
      <c r="AW277" s="3" t="str">
        <f>IF($AU277&gt;0,VLOOKUP(MAX($F277,$K277,$P277,$U277),Item!$D:$E,2,FALSE),"")</f>
        <v/>
      </c>
      <c r="AY277" s="3" t="str">
        <f>IF($AX277&gt;0,VLOOKUP($G277&amp;$L277&amp;$Q277&amp;$V277,Item!$G:$H,2,FALSE),"")</f>
        <v/>
      </c>
      <c r="AZ277" s="3" t="str">
        <f>IF($AX277&gt;0,VLOOKUP(MAX($F277,$K277,$P277,$U277),Item!$D:$E,2,FALSE),"")</f>
        <v/>
      </c>
    </row>
    <row r="278" spans="27:52">
      <c r="AA278" s="9" t="str">
        <f>IF($W278+$X278+$Y278+$Z278&gt;0,VLOOKUP($G278,Item!$G:$H,2,FALSE),"")</f>
        <v/>
      </c>
      <c r="AB278" s="9" t="str">
        <f>IF($W278+$X278+$Y278+$Z278&gt;0,VLOOKUP($F278,Item!$A:$B,2,FALSE),"")</f>
        <v/>
      </c>
      <c r="AD278" s="3" t="str">
        <f>IF($AC278&gt;0,VLOOKUP($G278&amp;$L278&amp;$Q278&amp;$V278,Item!$G:$H,2,FALSE),"")</f>
        <v/>
      </c>
      <c r="AE278" s="3" t="str">
        <f>IF($AC278&gt;0,VLOOKUP(MAX($F278,$K278,$P278,$U278),Item!$D:$E,2,FALSE),"")</f>
        <v/>
      </c>
      <c r="AG278" s="3" t="str">
        <f>IF($AF278&gt;0,VLOOKUP($G278&amp;$L278&amp;$Q278&amp;$V278,Item!$G:$H,2,FALSE)," ")</f>
        <v xml:space="preserve"> </v>
      </c>
      <c r="AH278" s="3" t="str">
        <f>IF($AF278&gt;0,VLOOKUP(MAX($F278,$K278,$P278,$U278),Item!$D:$E,2,FALSE),"")</f>
        <v/>
      </c>
      <c r="AJ278" s="3" t="str">
        <f>IF(AI278&gt;0,VLOOKUP($G278&amp;$L278&amp;$Q278&amp;$V278,Item!$G:$H,2,FALSE),"")</f>
        <v/>
      </c>
      <c r="AK278" s="3" t="str">
        <f>IF($AI278&gt;0,VLOOKUP(MAX($F278,$K278,$P278,$U278),Item!$D:$E,2,FALSE),"")</f>
        <v/>
      </c>
      <c r="AP278" s="9" t="str">
        <f>IF($AL278+$AM278+$AN278+$AO278&gt;0,VLOOKUP($G278,Item!$G:$H,2,FALSE),"")</f>
        <v/>
      </c>
      <c r="AQ278" s="9" t="str">
        <f>IF($AL278+$AM278+$AN278+$AO278&gt;0,VLOOKUP($F278,Item!$A:$B,2,FALSE),"")</f>
        <v/>
      </c>
      <c r="AS278" s="3" t="str">
        <f>IF($AR278&gt;0,VLOOKUP($G278&amp;$L278&amp;$Q278&amp;$V278,Item!$G:$H,2,FALSE),"")</f>
        <v/>
      </c>
      <c r="AT278" s="3" t="str">
        <f>IF($AR278&gt;0,VLOOKUP(MAX($F278,$K278,$P278,$U278),Item!$D:$E,2,FALSE),"")</f>
        <v/>
      </c>
      <c r="AV278" s="3" t="str">
        <f>IF($AU278&gt;0,VLOOKUP($G278&amp;$L278&amp;$Q278&amp;$V278,Item!$G:$H,2,FALSE),"")</f>
        <v/>
      </c>
      <c r="AW278" s="3" t="str">
        <f>IF($AU278&gt;0,VLOOKUP(MAX($F278,$K278,$P278,$U278),Item!$D:$E,2,FALSE),"")</f>
        <v/>
      </c>
      <c r="AY278" s="3" t="str">
        <f>IF($AX278&gt;0,VLOOKUP($G278&amp;$L278&amp;$Q278&amp;$V278,Item!$G:$H,2,FALSE),"")</f>
        <v/>
      </c>
      <c r="AZ278" s="3" t="str">
        <f>IF($AX278&gt;0,VLOOKUP(MAX($F278,$K278,$P278,$U278),Item!$D:$E,2,FALSE),"")</f>
        <v/>
      </c>
    </row>
    <row r="279" spans="27:52">
      <c r="AA279" s="9" t="str">
        <f>IF($W279+$X279+$Y279+$Z279&gt;0,VLOOKUP($G279,Item!$G:$H,2,FALSE),"")</f>
        <v/>
      </c>
      <c r="AB279" s="9" t="str">
        <f>IF($W279+$X279+$Y279+$Z279&gt;0,VLOOKUP($F279,Item!$A:$B,2,FALSE),"")</f>
        <v/>
      </c>
      <c r="AD279" s="3" t="str">
        <f>IF($AC279&gt;0,VLOOKUP($G279&amp;$L279&amp;$Q279&amp;$V279,Item!$G:$H,2,FALSE),"")</f>
        <v/>
      </c>
      <c r="AE279" s="3" t="str">
        <f>IF($AC279&gt;0,VLOOKUP(MAX($F279,$K279,$P279,$U279),Item!$D:$E,2,FALSE),"")</f>
        <v/>
      </c>
      <c r="AG279" s="3" t="str">
        <f>IF($AF279&gt;0,VLOOKUP($G279&amp;$L279&amp;$Q279&amp;$V279,Item!$G:$H,2,FALSE)," ")</f>
        <v xml:space="preserve"> </v>
      </c>
      <c r="AH279" s="3" t="str">
        <f>IF($AF279&gt;0,VLOOKUP(MAX($F279,$K279,$P279,$U279),Item!$D:$E,2,FALSE),"")</f>
        <v/>
      </c>
      <c r="AJ279" s="3" t="str">
        <f>IF(AI279&gt;0,VLOOKUP($G279&amp;$L279&amp;$Q279&amp;$V279,Item!$G:$H,2,FALSE),"")</f>
        <v/>
      </c>
      <c r="AK279" s="3" t="str">
        <f>IF($AI279&gt;0,VLOOKUP(MAX($F279,$K279,$P279,$U279),Item!$D:$E,2,FALSE),"")</f>
        <v/>
      </c>
      <c r="AP279" s="9" t="str">
        <f>IF($AL279+$AM279+$AN279+$AO279&gt;0,VLOOKUP($G279,Item!$G:$H,2,FALSE),"")</f>
        <v/>
      </c>
      <c r="AQ279" s="9" t="str">
        <f>IF($AL279+$AM279+$AN279+$AO279&gt;0,VLOOKUP($F279,Item!$A:$B,2,FALSE),"")</f>
        <v/>
      </c>
      <c r="AS279" s="3" t="str">
        <f>IF($AR279&gt;0,VLOOKUP($G279&amp;$L279&amp;$Q279&amp;$V279,Item!$G:$H,2,FALSE),"")</f>
        <v/>
      </c>
      <c r="AT279" s="3" t="str">
        <f>IF($AR279&gt;0,VLOOKUP(MAX($F279,$K279,$P279,$U279),Item!$D:$E,2,FALSE),"")</f>
        <v/>
      </c>
      <c r="AV279" s="3" t="str">
        <f>IF($AU279&gt;0,VLOOKUP($G279&amp;$L279&amp;$Q279&amp;$V279,Item!$G:$H,2,FALSE),"")</f>
        <v/>
      </c>
      <c r="AW279" s="3" t="str">
        <f>IF($AU279&gt;0,VLOOKUP(MAX($F279,$K279,$P279,$U279),Item!$D:$E,2,FALSE),"")</f>
        <v/>
      </c>
      <c r="AY279" s="3" t="str">
        <f>IF($AX279&gt;0,VLOOKUP($G279&amp;$L279&amp;$Q279&amp;$V279,Item!$G:$H,2,FALSE),"")</f>
        <v/>
      </c>
      <c r="AZ279" s="3" t="str">
        <f>IF($AX279&gt;0,VLOOKUP(MAX($F279,$K279,$P279,$U279),Item!$D:$E,2,FALSE),"")</f>
        <v/>
      </c>
    </row>
    <row r="280" spans="27:52">
      <c r="AA280" s="9" t="str">
        <f>IF($W280+$X280+$Y280+$Z280&gt;0,VLOOKUP($G280,Item!$G:$H,2,FALSE),"")</f>
        <v/>
      </c>
      <c r="AB280" s="9" t="str">
        <f>IF($W280+$X280+$Y280+$Z280&gt;0,VLOOKUP($F280,Item!$A:$B,2,FALSE),"")</f>
        <v/>
      </c>
      <c r="AD280" s="3" t="str">
        <f>IF($AC280&gt;0,VLOOKUP($G280&amp;$L280&amp;$Q280&amp;$V280,Item!$G:$H,2,FALSE),"")</f>
        <v/>
      </c>
      <c r="AE280" s="3" t="str">
        <f>IF($AC280&gt;0,VLOOKUP(MAX($F280,$K280,$P280,$U280),Item!$D:$E,2,FALSE),"")</f>
        <v/>
      </c>
      <c r="AG280" s="3" t="str">
        <f>IF($AF280&gt;0,VLOOKUP($G280&amp;$L280&amp;$Q280&amp;$V280,Item!$G:$H,2,FALSE)," ")</f>
        <v xml:space="preserve"> </v>
      </c>
      <c r="AH280" s="3" t="str">
        <f>IF($AF280&gt;0,VLOOKUP(MAX($F280,$K280,$P280,$U280),Item!$D:$E,2,FALSE),"")</f>
        <v/>
      </c>
      <c r="AJ280" s="3" t="str">
        <f>IF(AI280&gt;0,VLOOKUP($G280&amp;$L280&amp;$Q280&amp;$V280,Item!$G:$H,2,FALSE),"")</f>
        <v/>
      </c>
      <c r="AK280" s="3" t="str">
        <f>IF($AI280&gt;0,VLOOKUP(MAX($F280,$K280,$P280,$U280),Item!$D:$E,2,FALSE),"")</f>
        <v/>
      </c>
      <c r="AP280" s="9" t="str">
        <f>IF($AL280+$AM280+$AN280+$AO280&gt;0,VLOOKUP($G280,Item!$G:$H,2,FALSE),"")</f>
        <v/>
      </c>
      <c r="AQ280" s="9" t="str">
        <f>IF($AL280+$AM280+$AN280+$AO280&gt;0,VLOOKUP($F280,Item!$A:$B,2,FALSE),"")</f>
        <v/>
      </c>
      <c r="AS280" s="3" t="str">
        <f>IF($AR280&gt;0,VLOOKUP($G280&amp;$L280&amp;$Q280&amp;$V280,Item!$G:$H,2,FALSE),"")</f>
        <v/>
      </c>
      <c r="AT280" s="3" t="str">
        <f>IF($AR280&gt;0,VLOOKUP(MAX($F280,$K280,$P280,$U280),Item!$D:$E,2,FALSE),"")</f>
        <v/>
      </c>
      <c r="AV280" s="3" t="str">
        <f>IF($AU280&gt;0,VLOOKUP($G280&amp;$L280&amp;$Q280&amp;$V280,Item!$G:$H,2,FALSE),"")</f>
        <v/>
      </c>
      <c r="AW280" s="3" t="str">
        <f>IF($AU280&gt;0,VLOOKUP(MAX($F280,$K280,$P280,$U280),Item!$D:$E,2,FALSE),"")</f>
        <v/>
      </c>
      <c r="AY280" s="3" t="str">
        <f>IF($AX280&gt;0,VLOOKUP($G280&amp;$L280&amp;$Q280&amp;$V280,Item!$G:$H,2,FALSE),"")</f>
        <v/>
      </c>
      <c r="AZ280" s="3" t="str">
        <f>IF($AX280&gt;0,VLOOKUP(MAX($F280,$K280,$P280,$U280),Item!$D:$E,2,FALSE),"")</f>
        <v/>
      </c>
    </row>
    <row r="281" spans="27:52">
      <c r="AA281" s="9" t="str">
        <f>IF($W281+$X281+$Y281+$Z281&gt;0,VLOOKUP($G281,Item!$G:$H,2,FALSE),"")</f>
        <v/>
      </c>
      <c r="AB281" s="9" t="str">
        <f>IF($W281+$X281+$Y281+$Z281&gt;0,VLOOKUP($F281,Item!$A:$B,2,FALSE),"")</f>
        <v/>
      </c>
      <c r="AD281" s="3" t="str">
        <f>IF($AC281&gt;0,VLOOKUP($G281&amp;$L281&amp;$Q281&amp;$V281,Item!$G:$H,2,FALSE),"")</f>
        <v/>
      </c>
      <c r="AE281" s="3" t="str">
        <f>IF($AC281&gt;0,VLOOKUP(MAX($F281,$K281,$P281,$U281),Item!$D:$E,2,FALSE),"")</f>
        <v/>
      </c>
      <c r="AG281" s="3" t="str">
        <f>IF($AF281&gt;0,VLOOKUP($G281&amp;$L281&amp;$Q281&amp;$V281,Item!$G:$H,2,FALSE)," ")</f>
        <v xml:space="preserve"> </v>
      </c>
      <c r="AH281" s="3" t="str">
        <f>IF($AF281&gt;0,VLOOKUP(MAX($F281,$K281,$P281,$U281),Item!$D:$E,2,FALSE),"")</f>
        <v/>
      </c>
      <c r="AJ281" s="3" t="str">
        <f>IF(AI281&gt;0,VLOOKUP($G281&amp;$L281&amp;$Q281&amp;$V281,Item!$G:$H,2,FALSE),"")</f>
        <v/>
      </c>
      <c r="AK281" s="3" t="str">
        <f>IF($AI281&gt;0,VLOOKUP(MAX($F281,$K281,$P281,$U281),Item!$D:$E,2,FALSE),"")</f>
        <v/>
      </c>
      <c r="AP281" s="9" t="str">
        <f>IF($AL281+$AM281+$AN281+$AO281&gt;0,VLOOKUP($G281,Item!$G:$H,2,FALSE),"")</f>
        <v/>
      </c>
      <c r="AQ281" s="9" t="str">
        <f>IF($AL281+$AM281+$AN281+$AO281&gt;0,VLOOKUP($F281,Item!$A:$B,2,FALSE),"")</f>
        <v/>
      </c>
      <c r="AS281" s="3" t="str">
        <f>IF($AR281&gt;0,VLOOKUP($G281&amp;$L281&amp;$Q281&amp;$V281,Item!$G:$H,2,FALSE),"")</f>
        <v/>
      </c>
      <c r="AT281" s="3" t="str">
        <f>IF($AR281&gt;0,VLOOKUP(MAX($F281,$K281,$P281,$U281),Item!$D:$E,2,FALSE),"")</f>
        <v/>
      </c>
      <c r="AV281" s="3" t="str">
        <f>IF($AU281&gt;0,VLOOKUP($G281&amp;$L281&amp;$Q281&amp;$V281,Item!$G:$H,2,FALSE),"")</f>
        <v/>
      </c>
      <c r="AW281" s="3" t="str">
        <f>IF($AU281&gt;0,VLOOKUP(MAX($F281,$K281,$P281,$U281),Item!$D:$E,2,FALSE),"")</f>
        <v/>
      </c>
      <c r="AY281" s="3" t="str">
        <f>IF($AX281&gt;0,VLOOKUP($G281&amp;$L281&amp;$Q281&amp;$V281,Item!$G:$H,2,FALSE),"")</f>
        <v/>
      </c>
      <c r="AZ281" s="3" t="str">
        <f>IF($AX281&gt;0,VLOOKUP(MAX($F281,$K281,$P281,$U281),Item!$D:$E,2,FALSE),"")</f>
        <v/>
      </c>
    </row>
    <row r="282" spans="27:52">
      <c r="AA282" s="9" t="str">
        <f>IF($W282+$X282+$Y282+$Z282&gt;0,VLOOKUP($G282,Item!$G:$H,2,FALSE),"")</f>
        <v/>
      </c>
      <c r="AB282" s="9" t="str">
        <f>IF($W282+$X282+$Y282+$Z282&gt;0,VLOOKUP($F282,Item!$A:$B,2,FALSE),"")</f>
        <v/>
      </c>
      <c r="AD282" s="3" t="str">
        <f>IF($AC282&gt;0,VLOOKUP($G282&amp;$L282&amp;$Q282&amp;$V282,Item!$G:$H,2,FALSE),"")</f>
        <v/>
      </c>
      <c r="AE282" s="3" t="str">
        <f>IF($AC282&gt;0,VLOOKUP(MAX($F282,$K282,$P282,$U282),Item!$D:$E,2,FALSE),"")</f>
        <v/>
      </c>
      <c r="AG282" s="3" t="str">
        <f>IF($AF282&gt;0,VLOOKUP($G282&amp;$L282&amp;$Q282&amp;$V282,Item!$G:$H,2,FALSE)," ")</f>
        <v xml:space="preserve"> </v>
      </c>
      <c r="AH282" s="3" t="str">
        <f>IF($AF282&gt;0,VLOOKUP(MAX($F282,$K282,$P282,$U282),Item!$D:$E,2,FALSE),"")</f>
        <v/>
      </c>
      <c r="AJ282" s="3" t="str">
        <f>IF(AI282&gt;0,VLOOKUP($G282&amp;$L282&amp;$Q282&amp;$V282,Item!$G:$H,2,FALSE),"")</f>
        <v/>
      </c>
      <c r="AK282" s="3" t="str">
        <f>IF($AI282&gt;0,VLOOKUP(MAX($F282,$K282,$P282,$U282),Item!$D:$E,2,FALSE),"")</f>
        <v/>
      </c>
      <c r="AP282" s="9" t="str">
        <f>IF($AL282+$AM282+$AN282+$AO282&gt;0,VLOOKUP($G282,Item!$G:$H,2,FALSE),"")</f>
        <v/>
      </c>
      <c r="AQ282" s="9" t="str">
        <f>IF($AL282+$AM282+$AN282+$AO282&gt;0,VLOOKUP($F282,Item!$A:$B,2,FALSE),"")</f>
        <v/>
      </c>
      <c r="AS282" s="3" t="str">
        <f>IF($AR282&gt;0,VLOOKUP($G282&amp;$L282&amp;$Q282&amp;$V282,Item!$G:$H,2,FALSE),"")</f>
        <v/>
      </c>
      <c r="AT282" s="3" t="str">
        <f>IF($AR282&gt;0,VLOOKUP(MAX($F282,$K282,$P282,$U282),Item!$D:$E,2,FALSE),"")</f>
        <v/>
      </c>
      <c r="AV282" s="3" t="str">
        <f>IF($AU282&gt;0,VLOOKUP($G282&amp;$L282&amp;$Q282&amp;$V282,Item!$G:$H,2,FALSE),"")</f>
        <v/>
      </c>
      <c r="AW282" s="3" t="str">
        <f>IF($AU282&gt;0,VLOOKUP(MAX($F282,$K282,$P282,$U282),Item!$D:$E,2,FALSE),"")</f>
        <v/>
      </c>
      <c r="AY282" s="3" t="str">
        <f>IF($AX282&gt;0,VLOOKUP($G282&amp;$L282&amp;$Q282&amp;$V282,Item!$G:$H,2,FALSE),"")</f>
        <v/>
      </c>
      <c r="AZ282" s="3" t="str">
        <f>IF($AX282&gt;0,VLOOKUP(MAX($F282,$K282,$P282,$U282),Item!$D:$E,2,FALSE),"")</f>
        <v/>
      </c>
    </row>
    <row r="283" spans="27:52">
      <c r="AA283" s="9" t="str">
        <f>IF($W283+$X283+$Y283+$Z283&gt;0,VLOOKUP($G283,Item!$G:$H,2,FALSE),"")</f>
        <v/>
      </c>
      <c r="AB283" s="9" t="str">
        <f>IF($W283+$X283+$Y283+$Z283&gt;0,VLOOKUP($F283,Item!$A:$B,2,FALSE),"")</f>
        <v/>
      </c>
      <c r="AD283" s="3" t="str">
        <f>IF($AC283&gt;0,VLOOKUP($G283&amp;$L283&amp;$Q283&amp;$V283,Item!$G:$H,2,FALSE),"")</f>
        <v/>
      </c>
      <c r="AE283" s="3" t="str">
        <f>IF($AC283&gt;0,VLOOKUP(MAX($F283,$K283,$P283,$U283),Item!$D:$E,2,FALSE),"")</f>
        <v/>
      </c>
      <c r="AG283" s="3" t="str">
        <f>IF($AF283&gt;0,VLOOKUP($G283&amp;$L283&amp;$Q283&amp;$V283,Item!$G:$H,2,FALSE)," ")</f>
        <v xml:space="preserve"> </v>
      </c>
      <c r="AH283" s="3" t="str">
        <f>IF($AF283&gt;0,VLOOKUP(MAX($F283,$K283,$P283,$U283),Item!$D:$E,2,FALSE),"")</f>
        <v/>
      </c>
      <c r="AJ283" s="3" t="str">
        <f>IF(AI283&gt;0,VLOOKUP($G283&amp;$L283&amp;$Q283&amp;$V283,Item!$G:$H,2,FALSE),"")</f>
        <v/>
      </c>
      <c r="AK283" s="3" t="str">
        <f>IF($AI283&gt;0,VLOOKUP(MAX($F283,$K283,$P283,$U283),Item!$D:$E,2,FALSE),"")</f>
        <v/>
      </c>
      <c r="AP283" s="9" t="str">
        <f>IF($AL283+$AM283+$AN283+$AO283&gt;0,VLOOKUP($G283,Item!$G:$H,2,FALSE),"")</f>
        <v/>
      </c>
      <c r="AQ283" s="9" t="str">
        <f>IF($AL283+$AM283+$AN283+$AO283&gt;0,VLOOKUP($F283,Item!$A:$B,2,FALSE),"")</f>
        <v/>
      </c>
      <c r="AS283" s="3" t="str">
        <f>IF($AR283&gt;0,VLOOKUP($G283&amp;$L283&amp;$Q283&amp;$V283,Item!$G:$H,2,FALSE),"")</f>
        <v/>
      </c>
      <c r="AT283" s="3" t="str">
        <f>IF($AR283&gt;0,VLOOKUP(MAX($F283,$K283,$P283,$U283),Item!$D:$E,2,FALSE),"")</f>
        <v/>
      </c>
      <c r="AV283" s="3" t="str">
        <f>IF($AU283&gt;0,VLOOKUP($G283&amp;$L283&amp;$Q283&amp;$V283,Item!$G:$H,2,FALSE),"")</f>
        <v/>
      </c>
      <c r="AW283" s="3" t="str">
        <f>IF($AU283&gt;0,VLOOKUP(MAX($F283,$K283,$P283,$U283),Item!$D:$E,2,FALSE),"")</f>
        <v/>
      </c>
      <c r="AY283" s="3" t="str">
        <f>IF($AX283&gt;0,VLOOKUP($G283&amp;$L283&amp;$Q283&amp;$V283,Item!$G:$H,2,FALSE),"")</f>
        <v/>
      </c>
      <c r="AZ283" s="3" t="str">
        <f>IF($AX283&gt;0,VLOOKUP(MAX($F283,$K283,$P283,$U283),Item!$D:$E,2,FALSE),"")</f>
        <v/>
      </c>
    </row>
    <row r="284" spans="27:52">
      <c r="AA284" s="9" t="str">
        <f>IF($W284+$X284+$Y284+$Z284&gt;0,VLOOKUP($G284,Item!$G:$H,2,FALSE),"")</f>
        <v/>
      </c>
      <c r="AB284" s="9" t="str">
        <f>IF($W284+$X284+$Y284+$Z284&gt;0,VLOOKUP($F284,Item!$A:$B,2,FALSE),"")</f>
        <v/>
      </c>
      <c r="AD284" s="3" t="str">
        <f>IF($AC284&gt;0,VLOOKUP($G284&amp;$L284&amp;$Q284&amp;$V284,Item!$G:$H,2,FALSE),"")</f>
        <v/>
      </c>
      <c r="AE284" s="3" t="str">
        <f>IF($AC284&gt;0,VLOOKUP(MAX($F284,$K284,$P284,$U284),Item!$D:$E,2,FALSE),"")</f>
        <v/>
      </c>
      <c r="AG284" s="3" t="str">
        <f>IF($AF284&gt;0,VLOOKUP($G284&amp;$L284&amp;$Q284&amp;$V284,Item!$G:$H,2,FALSE)," ")</f>
        <v xml:space="preserve"> </v>
      </c>
      <c r="AH284" s="3" t="str">
        <f>IF($AF284&gt;0,VLOOKUP(MAX($F284,$K284,$P284,$U284),Item!$D:$E,2,FALSE),"")</f>
        <v/>
      </c>
      <c r="AJ284" s="3" t="str">
        <f>IF(AI284&gt;0,VLOOKUP($G284&amp;$L284&amp;$Q284&amp;$V284,Item!$G:$H,2,FALSE),"")</f>
        <v/>
      </c>
      <c r="AK284" s="3" t="str">
        <f>IF($AI284&gt;0,VLOOKUP(MAX($F284,$K284,$P284,$U284),Item!$D:$E,2,FALSE),"")</f>
        <v/>
      </c>
      <c r="AP284" s="9" t="str">
        <f>IF($AL284+$AM284+$AN284+$AO284&gt;0,VLOOKUP($G284,Item!$G:$H,2,FALSE),"")</f>
        <v/>
      </c>
      <c r="AQ284" s="9" t="str">
        <f>IF($AL284+$AM284+$AN284+$AO284&gt;0,VLOOKUP($F284,Item!$A:$B,2,FALSE),"")</f>
        <v/>
      </c>
      <c r="AS284" s="3" t="str">
        <f>IF($AR284&gt;0,VLOOKUP($G284&amp;$L284&amp;$Q284&amp;$V284,Item!$G:$H,2,FALSE),"")</f>
        <v/>
      </c>
      <c r="AT284" s="3" t="str">
        <f>IF($AR284&gt;0,VLOOKUP(MAX($F284,$K284,$P284,$U284),Item!$D:$E,2,FALSE),"")</f>
        <v/>
      </c>
      <c r="AV284" s="3" t="str">
        <f>IF($AU284&gt;0,VLOOKUP($G284&amp;$L284&amp;$Q284&amp;$V284,Item!$G:$H,2,FALSE),"")</f>
        <v/>
      </c>
      <c r="AW284" s="3" t="str">
        <f>IF($AU284&gt;0,VLOOKUP(MAX($F284,$K284,$P284,$U284),Item!$D:$E,2,FALSE),"")</f>
        <v/>
      </c>
      <c r="AY284" s="3" t="str">
        <f>IF($AX284&gt;0,VLOOKUP($G284&amp;$L284&amp;$Q284&amp;$V284,Item!$G:$H,2,FALSE),"")</f>
        <v/>
      </c>
      <c r="AZ284" s="3" t="str">
        <f>IF($AX284&gt;0,VLOOKUP(MAX($F284,$K284,$P284,$U284),Item!$D:$E,2,FALSE),"")</f>
        <v/>
      </c>
    </row>
    <row r="285" spans="27:52">
      <c r="AA285" s="9" t="str">
        <f>IF($W285+$X285+$Y285+$Z285&gt;0,VLOOKUP($G285,Item!$G:$H,2,FALSE),"")</f>
        <v/>
      </c>
      <c r="AB285" s="9" t="str">
        <f>IF($W285+$X285+$Y285+$Z285&gt;0,VLOOKUP($F285,Item!$A:$B,2,FALSE),"")</f>
        <v/>
      </c>
      <c r="AD285" s="3" t="str">
        <f>IF($AC285&gt;0,VLOOKUP($G285&amp;$L285&amp;$Q285&amp;$V285,Item!$G:$H,2,FALSE),"")</f>
        <v/>
      </c>
      <c r="AE285" s="3" t="str">
        <f>IF($AC285&gt;0,VLOOKUP(MAX($F285,$K285,$P285,$U285),Item!$D:$E,2,FALSE),"")</f>
        <v/>
      </c>
      <c r="AG285" s="3" t="str">
        <f>IF($AF285&gt;0,VLOOKUP($G285&amp;$L285&amp;$Q285&amp;$V285,Item!$G:$H,2,FALSE)," ")</f>
        <v xml:space="preserve"> </v>
      </c>
      <c r="AH285" s="3" t="str">
        <f>IF($AF285&gt;0,VLOOKUP(MAX($F285,$K285,$P285,$U285),Item!$D:$E,2,FALSE),"")</f>
        <v/>
      </c>
      <c r="AJ285" s="3" t="str">
        <f>IF(AI285&gt;0,VLOOKUP($G285&amp;$L285&amp;$Q285&amp;$V285,Item!$G:$H,2,FALSE),"")</f>
        <v/>
      </c>
      <c r="AK285" s="3" t="str">
        <f>IF($AI285&gt;0,VLOOKUP(MAX($F285,$K285,$P285,$U285),Item!$D:$E,2,FALSE),"")</f>
        <v/>
      </c>
      <c r="AP285" s="9" t="str">
        <f>IF($AL285+$AM285+$AN285+$AO285&gt;0,VLOOKUP($G285,Item!$G:$H,2,FALSE),"")</f>
        <v/>
      </c>
      <c r="AQ285" s="9" t="str">
        <f>IF($AL285+$AM285+$AN285+$AO285&gt;0,VLOOKUP($F285,Item!$A:$B,2,FALSE),"")</f>
        <v/>
      </c>
      <c r="AS285" s="3" t="str">
        <f>IF($AR285&gt;0,VLOOKUP($G285&amp;$L285&amp;$Q285&amp;$V285,Item!$G:$H,2,FALSE),"")</f>
        <v/>
      </c>
      <c r="AT285" s="3" t="str">
        <f>IF($AR285&gt;0,VLOOKUP(MAX($F285,$K285,$P285,$U285),Item!$D:$E,2,FALSE),"")</f>
        <v/>
      </c>
      <c r="AV285" s="3" t="str">
        <f>IF($AU285&gt;0,VLOOKUP($G285&amp;$L285&amp;$Q285&amp;$V285,Item!$G:$H,2,FALSE),"")</f>
        <v/>
      </c>
      <c r="AW285" s="3" t="str">
        <f>IF($AU285&gt;0,VLOOKUP(MAX($F285,$K285,$P285,$U285),Item!$D:$E,2,FALSE),"")</f>
        <v/>
      </c>
      <c r="AY285" s="3" t="str">
        <f>IF($AX285&gt;0,VLOOKUP($G285&amp;$L285&amp;$Q285&amp;$V285,Item!$G:$H,2,FALSE),"")</f>
        <v/>
      </c>
      <c r="AZ285" s="3" t="str">
        <f>IF($AX285&gt;0,VLOOKUP(MAX($F285,$K285,$P285,$U285),Item!$D:$E,2,FALSE),"")</f>
        <v/>
      </c>
    </row>
    <row r="286" spans="27:52">
      <c r="AA286" s="9" t="str">
        <f>IF($W286+$X286+$Y286+$Z286&gt;0,VLOOKUP($G286,Item!$G:$H,2,FALSE),"")</f>
        <v/>
      </c>
      <c r="AB286" s="9" t="str">
        <f>IF($W286+$X286+$Y286+$Z286&gt;0,VLOOKUP($F286,Item!$A:$B,2,FALSE),"")</f>
        <v/>
      </c>
      <c r="AD286" s="3" t="str">
        <f>IF($AC286&gt;0,VLOOKUP($G286&amp;$L286&amp;$Q286&amp;$V286,Item!$G:$H,2,FALSE),"")</f>
        <v/>
      </c>
      <c r="AE286" s="3" t="str">
        <f>IF($AC286&gt;0,VLOOKUP(MAX($F286,$K286,$P286,$U286),Item!$D:$E,2,FALSE),"")</f>
        <v/>
      </c>
      <c r="AG286" s="3" t="str">
        <f>IF($AF286&gt;0,VLOOKUP($G286&amp;$L286&amp;$Q286&amp;$V286,Item!$G:$H,2,FALSE)," ")</f>
        <v xml:space="preserve"> </v>
      </c>
      <c r="AH286" s="3" t="str">
        <f>IF($AF286&gt;0,VLOOKUP(MAX($F286,$K286,$P286,$U286),Item!$D:$E,2,FALSE),"")</f>
        <v/>
      </c>
      <c r="AJ286" s="3" t="str">
        <f>IF(AI286&gt;0,VLOOKUP($G286&amp;$L286&amp;$Q286&amp;$V286,Item!$G:$H,2,FALSE),"")</f>
        <v/>
      </c>
      <c r="AK286" s="3" t="str">
        <f>IF($AI286&gt;0,VLOOKUP(MAX($F286,$K286,$P286,$U286),Item!$D:$E,2,FALSE),"")</f>
        <v/>
      </c>
      <c r="AP286" s="9" t="str">
        <f>IF($AL286+$AM286+$AN286+$AO286&gt;0,VLOOKUP($G286,Item!$G:$H,2,FALSE),"")</f>
        <v/>
      </c>
      <c r="AQ286" s="9" t="str">
        <f>IF($AL286+$AM286+$AN286+$AO286&gt;0,VLOOKUP($F286,Item!$A:$B,2,FALSE),"")</f>
        <v/>
      </c>
      <c r="AS286" s="3" t="str">
        <f>IF($AR286&gt;0,VLOOKUP($G286&amp;$L286&amp;$Q286&amp;$V286,Item!$G:$H,2,FALSE),"")</f>
        <v/>
      </c>
      <c r="AT286" s="3" t="str">
        <f>IF($AR286&gt;0,VLOOKUP(MAX($F286,$K286,$P286,$U286),Item!$D:$E,2,FALSE),"")</f>
        <v/>
      </c>
      <c r="AV286" s="3" t="str">
        <f>IF($AU286&gt;0,VLOOKUP($G286&amp;$L286&amp;$Q286&amp;$V286,Item!$G:$H,2,FALSE),"")</f>
        <v/>
      </c>
      <c r="AW286" s="3" t="str">
        <f>IF($AU286&gt;0,VLOOKUP(MAX($F286,$K286,$P286,$U286),Item!$D:$E,2,FALSE),"")</f>
        <v/>
      </c>
      <c r="AY286" s="3" t="str">
        <f>IF($AX286&gt;0,VLOOKUP($G286&amp;$L286&amp;$Q286&amp;$V286,Item!$G:$H,2,FALSE),"")</f>
        <v/>
      </c>
      <c r="AZ286" s="3" t="str">
        <f>IF($AX286&gt;0,VLOOKUP(MAX($F286,$K286,$P286,$U286),Item!$D:$E,2,FALSE),"")</f>
        <v/>
      </c>
    </row>
    <row r="287" spans="27:52">
      <c r="AA287" s="9" t="str">
        <f>IF($W287+$X287+$Y287+$Z287&gt;0,VLOOKUP($G287,Item!$G:$H,2,FALSE),"")</f>
        <v/>
      </c>
      <c r="AB287" s="9" t="str">
        <f>IF($W287+$X287+$Y287+$Z287&gt;0,VLOOKUP($F287,Item!$A:$B,2,FALSE),"")</f>
        <v/>
      </c>
      <c r="AD287" s="3" t="str">
        <f>IF($AC287&gt;0,VLOOKUP($G287&amp;$L287&amp;$Q287&amp;$V287,Item!$G:$H,2,FALSE),"")</f>
        <v/>
      </c>
      <c r="AE287" s="3" t="str">
        <f>IF($AC287&gt;0,VLOOKUP(MAX($F287,$K287,$P287,$U287),Item!$D:$E,2,FALSE),"")</f>
        <v/>
      </c>
      <c r="AG287" s="3" t="str">
        <f>IF($AF287&gt;0,VLOOKUP($G287&amp;$L287&amp;$Q287&amp;$V287,Item!$G:$H,2,FALSE)," ")</f>
        <v xml:space="preserve"> </v>
      </c>
      <c r="AH287" s="3" t="str">
        <f>IF($AF287&gt;0,VLOOKUP(MAX($F287,$K287,$P287,$U287),Item!$D:$E,2,FALSE),"")</f>
        <v/>
      </c>
      <c r="AJ287" s="3" t="str">
        <f>IF(AI287&gt;0,VLOOKUP($G287&amp;$L287&amp;$Q287&amp;$V287,Item!$G:$H,2,FALSE),"")</f>
        <v/>
      </c>
      <c r="AK287" s="3" t="str">
        <f>IF($AI287&gt;0,VLOOKUP(MAX($F287,$K287,$P287,$U287),Item!$D:$E,2,FALSE),"")</f>
        <v/>
      </c>
      <c r="AP287" s="9" t="str">
        <f>IF($AL287+$AM287+$AN287+$AO287&gt;0,VLOOKUP($G287,Item!$G:$H,2,FALSE),"")</f>
        <v/>
      </c>
      <c r="AQ287" s="9" t="str">
        <f>IF($AL287+$AM287+$AN287+$AO287&gt;0,VLOOKUP($F287,Item!$A:$B,2,FALSE),"")</f>
        <v/>
      </c>
      <c r="AS287" s="3" t="str">
        <f>IF($AR287&gt;0,VLOOKUP($G287&amp;$L287&amp;$Q287&amp;$V287,Item!$G:$H,2,FALSE),"")</f>
        <v/>
      </c>
      <c r="AT287" s="3" t="str">
        <f>IF($AR287&gt;0,VLOOKUP(MAX($F287,$K287,$P287,$U287),Item!$D:$E,2,FALSE),"")</f>
        <v/>
      </c>
      <c r="AV287" s="3" t="str">
        <f>IF($AU287&gt;0,VLOOKUP($G287&amp;$L287&amp;$Q287&amp;$V287,Item!$G:$H,2,FALSE),"")</f>
        <v/>
      </c>
      <c r="AW287" s="3" t="str">
        <f>IF($AU287&gt;0,VLOOKUP(MAX($F287,$K287,$P287,$U287),Item!$D:$E,2,FALSE),"")</f>
        <v/>
      </c>
      <c r="AY287" s="3" t="str">
        <f>IF($AX287&gt;0,VLOOKUP($G287&amp;$L287&amp;$Q287&amp;$V287,Item!$G:$H,2,FALSE),"")</f>
        <v/>
      </c>
      <c r="AZ287" s="3" t="str">
        <f>IF($AX287&gt;0,VLOOKUP(MAX($F287,$K287,$P287,$U287),Item!$D:$E,2,FALSE),"")</f>
        <v/>
      </c>
    </row>
    <row r="288" spans="27:52">
      <c r="AA288" s="9" t="str">
        <f>IF($W288+$X288+$Y288+$Z288&gt;0,VLOOKUP($G288,Item!$G:$H,2,FALSE),"")</f>
        <v/>
      </c>
      <c r="AB288" s="9" t="str">
        <f>IF($W288+$X288+$Y288+$Z288&gt;0,VLOOKUP($F288,Item!$A:$B,2,FALSE),"")</f>
        <v/>
      </c>
      <c r="AD288" s="3" t="str">
        <f>IF($AC288&gt;0,VLOOKUP($G288&amp;$L288&amp;$Q288&amp;$V288,Item!$G:$H,2,FALSE),"")</f>
        <v/>
      </c>
      <c r="AE288" s="3" t="str">
        <f>IF($AC288&gt;0,VLOOKUP(MAX($F288,$K288,$P288,$U288),Item!$D:$E,2,FALSE),"")</f>
        <v/>
      </c>
      <c r="AG288" s="3" t="str">
        <f>IF($AF288&gt;0,VLOOKUP($G288&amp;$L288&amp;$Q288&amp;$V288,Item!$G:$H,2,FALSE)," ")</f>
        <v xml:space="preserve"> </v>
      </c>
      <c r="AH288" s="3" t="str">
        <f>IF($AF288&gt;0,VLOOKUP(MAX($F288,$K288,$P288,$U288),Item!$D:$E,2,FALSE),"")</f>
        <v/>
      </c>
      <c r="AJ288" s="3" t="str">
        <f>IF(AI288&gt;0,VLOOKUP($G288&amp;$L288&amp;$Q288&amp;$V288,Item!$G:$H,2,FALSE),"")</f>
        <v/>
      </c>
      <c r="AK288" s="3" t="str">
        <f>IF($AI288&gt;0,VLOOKUP(MAX($F288,$K288,$P288,$U288),Item!$D:$E,2,FALSE),"")</f>
        <v/>
      </c>
      <c r="AP288" s="9" t="str">
        <f>IF($AL288+$AM288+$AN288+$AO288&gt;0,VLOOKUP($G288,Item!$G:$H,2,FALSE),"")</f>
        <v/>
      </c>
      <c r="AQ288" s="9" t="str">
        <f>IF($AL288+$AM288+$AN288+$AO288&gt;0,VLOOKUP($F288,Item!$A:$B,2,FALSE),"")</f>
        <v/>
      </c>
      <c r="AS288" s="3" t="str">
        <f>IF($AR288&gt;0,VLOOKUP($G288&amp;$L288&amp;$Q288&amp;$V288,Item!$G:$H,2,FALSE),"")</f>
        <v/>
      </c>
      <c r="AT288" s="3" t="str">
        <f>IF($AR288&gt;0,VLOOKUP(MAX($F288,$K288,$P288,$U288),Item!$D:$E,2,FALSE),"")</f>
        <v/>
      </c>
      <c r="AV288" s="3" t="str">
        <f>IF($AU288&gt;0,VLOOKUP($G288&amp;$L288&amp;$Q288&amp;$V288,Item!$G:$H,2,FALSE),"")</f>
        <v/>
      </c>
      <c r="AW288" s="3" t="str">
        <f>IF($AU288&gt;0,VLOOKUP(MAX($F288,$K288,$P288,$U288),Item!$D:$E,2,FALSE),"")</f>
        <v/>
      </c>
      <c r="AY288" s="3" t="str">
        <f>IF($AX288&gt;0,VLOOKUP($G288&amp;$L288&amp;$Q288&amp;$V288,Item!$G:$H,2,FALSE),"")</f>
        <v/>
      </c>
      <c r="AZ288" s="3" t="str">
        <f>IF($AX288&gt;0,VLOOKUP(MAX($F288,$K288,$P288,$U288),Item!$D:$E,2,FALSE),"")</f>
        <v/>
      </c>
    </row>
    <row r="289" spans="27:52">
      <c r="AA289" s="9" t="str">
        <f>IF($W289+$X289+$Y289+$Z289&gt;0,VLOOKUP($G289,Item!$G:$H,2,FALSE),"")</f>
        <v/>
      </c>
      <c r="AB289" s="9" t="str">
        <f>IF($W289+$X289+$Y289+$Z289&gt;0,VLOOKUP($F289,Item!$A:$B,2,FALSE),"")</f>
        <v/>
      </c>
      <c r="AD289" s="3" t="str">
        <f>IF($AC289&gt;0,VLOOKUP($G289&amp;$L289&amp;$Q289&amp;$V289,Item!$G:$H,2,FALSE),"")</f>
        <v/>
      </c>
      <c r="AE289" s="3" t="str">
        <f>IF($AC289&gt;0,VLOOKUP(MAX($F289,$K289,$P289,$U289),Item!$D:$E,2,FALSE),"")</f>
        <v/>
      </c>
      <c r="AG289" s="3" t="str">
        <f>IF($AF289&gt;0,VLOOKUP($G289&amp;$L289&amp;$Q289&amp;$V289,Item!$G:$H,2,FALSE)," ")</f>
        <v xml:space="preserve"> </v>
      </c>
      <c r="AH289" s="3" t="str">
        <f>IF($AF289&gt;0,VLOOKUP(MAX($F289,$K289,$P289,$U289),Item!$D:$E,2,FALSE),"")</f>
        <v/>
      </c>
      <c r="AJ289" s="3" t="str">
        <f>IF(AI289&gt;0,VLOOKUP($G289&amp;$L289&amp;$Q289&amp;$V289,Item!$G:$H,2,FALSE),"")</f>
        <v/>
      </c>
      <c r="AK289" s="3" t="str">
        <f>IF($AI289&gt;0,VLOOKUP(MAX($F289,$K289,$P289,$U289),Item!$D:$E,2,FALSE),"")</f>
        <v/>
      </c>
      <c r="AP289" s="9" t="str">
        <f>IF($AL289+$AM289+$AN289+$AO289&gt;0,VLOOKUP($G289,Item!$G:$H,2,FALSE),"")</f>
        <v/>
      </c>
      <c r="AQ289" s="9" t="str">
        <f>IF($AL289+$AM289+$AN289+$AO289&gt;0,VLOOKUP($F289,Item!$A:$B,2,FALSE),"")</f>
        <v/>
      </c>
      <c r="AS289" s="3" t="str">
        <f>IF($AR289&gt;0,VLOOKUP($G289&amp;$L289&amp;$Q289&amp;$V289,Item!$G:$H,2,FALSE),"")</f>
        <v/>
      </c>
      <c r="AT289" s="3" t="str">
        <f>IF($AR289&gt;0,VLOOKUP(MAX($F289,$K289,$P289,$U289),Item!$D:$E,2,FALSE),"")</f>
        <v/>
      </c>
      <c r="AV289" s="3" t="str">
        <f>IF($AU289&gt;0,VLOOKUP($G289&amp;$L289&amp;$Q289&amp;$V289,Item!$G:$H,2,FALSE),"")</f>
        <v/>
      </c>
      <c r="AW289" s="3" t="str">
        <f>IF($AU289&gt;0,VLOOKUP(MAX($F289,$K289,$P289,$U289),Item!$D:$E,2,FALSE),"")</f>
        <v/>
      </c>
      <c r="AY289" s="3" t="str">
        <f>IF($AX289&gt;0,VLOOKUP($G289&amp;$L289&amp;$Q289&amp;$V289,Item!$G:$H,2,FALSE),"")</f>
        <v/>
      </c>
      <c r="AZ289" s="3" t="str">
        <f>IF($AX289&gt;0,VLOOKUP(MAX($F289,$K289,$P289,$U289),Item!$D:$E,2,FALSE),"")</f>
        <v/>
      </c>
    </row>
    <row r="290" spans="27:52">
      <c r="AA290" s="9" t="str">
        <f>IF($W290+$X290+$Y290+$Z290&gt;0,VLOOKUP($G290,Item!$G:$H,2,FALSE),"")</f>
        <v/>
      </c>
      <c r="AB290" s="9" t="str">
        <f>IF($W290+$X290+$Y290+$Z290&gt;0,VLOOKUP($F290,Item!$A:$B,2,FALSE),"")</f>
        <v/>
      </c>
      <c r="AD290" s="3" t="str">
        <f>IF($AC290&gt;0,VLOOKUP($G290&amp;$L290&amp;$Q290&amp;$V290,Item!$G:$H,2,FALSE),"")</f>
        <v/>
      </c>
      <c r="AE290" s="3" t="str">
        <f>IF($AC290&gt;0,VLOOKUP(MAX($F290,$K290,$P290,$U290),Item!$D:$E,2,FALSE),"")</f>
        <v/>
      </c>
      <c r="AG290" s="3" t="str">
        <f>IF($AF290&gt;0,VLOOKUP($G290&amp;$L290&amp;$Q290&amp;$V290,Item!$G:$H,2,FALSE)," ")</f>
        <v xml:space="preserve"> </v>
      </c>
      <c r="AH290" s="3" t="str">
        <f>IF($AF290&gt;0,VLOOKUP(MAX($F290,$K290,$P290,$U290),Item!$D:$E,2,FALSE),"")</f>
        <v/>
      </c>
      <c r="AJ290" s="3" t="str">
        <f>IF(AI290&gt;0,VLOOKUP($G290&amp;$L290&amp;$Q290&amp;$V290,Item!$G:$H,2,FALSE),"")</f>
        <v/>
      </c>
      <c r="AK290" s="3" t="str">
        <f>IF($AI290&gt;0,VLOOKUP(MAX($F290,$K290,$P290,$U290),Item!$D:$E,2,FALSE),"")</f>
        <v/>
      </c>
      <c r="AP290" s="9" t="str">
        <f>IF($AL290+$AM290+$AN290+$AO290&gt;0,VLOOKUP($G290,Item!$G:$H,2,FALSE),"")</f>
        <v/>
      </c>
      <c r="AQ290" s="9" t="str">
        <f>IF($AL290+$AM290+$AN290+$AO290&gt;0,VLOOKUP($F290,Item!$A:$B,2,FALSE),"")</f>
        <v/>
      </c>
      <c r="AS290" s="3" t="str">
        <f>IF($AR290&gt;0,VLOOKUP($G290&amp;$L290&amp;$Q290&amp;$V290,Item!$G:$H,2,FALSE),"")</f>
        <v/>
      </c>
      <c r="AT290" s="3" t="str">
        <f>IF($AR290&gt;0,VLOOKUP(MAX($F290,$K290,$P290,$U290),Item!$D:$E,2,FALSE),"")</f>
        <v/>
      </c>
      <c r="AV290" s="3" t="str">
        <f>IF($AU290&gt;0,VLOOKUP($G290&amp;$L290&amp;$Q290&amp;$V290,Item!$G:$H,2,FALSE),"")</f>
        <v/>
      </c>
      <c r="AW290" s="3" t="str">
        <f>IF($AU290&gt;0,VLOOKUP(MAX($F290,$K290,$P290,$U290),Item!$D:$E,2,FALSE),"")</f>
        <v/>
      </c>
      <c r="AY290" s="3" t="str">
        <f>IF($AX290&gt;0,VLOOKUP($G290&amp;$L290&amp;$Q290&amp;$V290,Item!$G:$H,2,FALSE),"")</f>
        <v/>
      </c>
      <c r="AZ290" s="3" t="str">
        <f>IF($AX290&gt;0,VLOOKUP(MAX($F290,$K290,$P290,$U290),Item!$D:$E,2,FALSE),"")</f>
        <v/>
      </c>
    </row>
    <row r="291" spans="27:52">
      <c r="AA291" s="9" t="str">
        <f>IF($W291+$X291+$Y291+$Z291&gt;0,VLOOKUP($G291,Item!$G:$H,2,FALSE),"")</f>
        <v/>
      </c>
      <c r="AB291" s="9" t="str">
        <f>IF($W291+$X291+$Y291+$Z291&gt;0,VLOOKUP($F291,Item!$A:$B,2,FALSE),"")</f>
        <v/>
      </c>
      <c r="AD291" s="3" t="str">
        <f>IF($AC291&gt;0,VLOOKUP($G291&amp;$L291&amp;$Q291&amp;$V291,Item!$G:$H,2,FALSE),"")</f>
        <v/>
      </c>
      <c r="AE291" s="3" t="str">
        <f>IF($AC291&gt;0,VLOOKUP(MAX($F291,$K291,$P291,$U291),Item!$D:$E,2,FALSE),"")</f>
        <v/>
      </c>
      <c r="AG291" s="3" t="str">
        <f>IF($AF291&gt;0,VLOOKUP($G291&amp;$L291&amp;$Q291&amp;$V291,Item!$G:$H,2,FALSE)," ")</f>
        <v xml:space="preserve"> </v>
      </c>
      <c r="AH291" s="3" t="str">
        <f>IF($AF291&gt;0,VLOOKUP(MAX($F291,$K291,$P291,$U291),Item!$D:$E,2,FALSE),"")</f>
        <v/>
      </c>
      <c r="AJ291" s="3" t="str">
        <f>IF(AI291&gt;0,VLOOKUP($G291&amp;$L291&amp;$Q291&amp;$V291,Item!$G:$H,2,FALSE),"")</f>
        <v/>
      </c>
      <c r="AK291" s="3" t="str">
        <f>IF($AI291&gt;0,VLOOKUP(MAX($F291,$K291,$P291,$U291),Item!$D:$E,2,FALSE),"")</f>
        <v/>
      </c>
      <c r="AP291" s="9" t="str">
        <f>IF($AL291+$AM291+$AN291+$AO291&gt;0,VLOOKUP($G291,Item!$G:$H,2,FALSE),"")</f>
        <v/>
      </c>
      <c r="AQ291" s="9" t="str">
        <f>IF($AL291+$AM291+$AN291+$AO291&gt;0,VLOOKUP($F291,Item!$A:$B,2,FALSE),"")</f>
        <v/>
      </c>
      <c r="AS291" s="3" t="str">
        <f>IF($AR291&gt;0,VLOOKUP($G291&amp;$L291&amp;$Q291&amp;$V291,Item!$G:$H,2,FALSE),"")</f>
        <v/>
      </c>
      <c r="AT291" s="3" t="str">
        <f>IF($AR291&gt;0,VLOOKUP(MAX($F291,$K291,$P291,$U291),Item!$D:$E,2,FALSE),"")</f>
        <v/>
      </c>
      <c r="AV291" s="3" t="str">
        <f>IF($AU291&gt;0,VLOOKUP($G291&amp;$L291&amp;$Q291&amp;$V291,Item!$G:$H,2,FALSE),"")</f>
        <v/>
      </c>
      <c r="AW291" s="3" t="str">
        <f>IF($AU291&gt;0,VLOOKUP(MAX($F291,$K291,$P291,$U291),Item!$D:$E,2,FALSE),"")</f>
        <v/>
      </c>
      <c r="AY291" s="3" t="str">
        <f>IF($AX291&gt;0,VLOOKUP($G291&amp;$L291&amp;$Q291&amp;$V291,Item!$G:$H,2,FALSE),"")</f>
        <v/>
      </c>
      <c r="AZ291" s="3" t="str">
        <f>IF($AX291&gt;0,VLOOKUP(MAX($F291,$K291,$P291,$U291),Item!$D:$E,2,FALSE),"")</f>
        <v/>
      </c>
    </row>
    <row r="292" spans="27:52">
      <c r="AA292" s="9" t="str">
        <f>IF($W292+$X292+$Y292+$Z292&gt;0,VLOOKUP($G292,Item!$G:$H,2,FALSE),"")</f>
        <v/>
      </c>
      <c r="AB292" s="9" t="str">
        <f>IF($W292+$X292+$Y292+$Z292&gt;0,VLOOKUP($F292,Item!$A:$B,2,FALSE),"")</f>
        <v/>
      </c>
      <c r="AD292" s="3" t="str">
        <f>IF($AC292&gt;0,VLOOKUP($G292&amp;$L292&amp;$Q292&amp;$V292,Item!$G:$H,2,FALSE),"")</f>
        <v/>
      </c>
      <c r="AE292" s="3" t="str">
        <f>IF($AC292&gt;0,VLOOKUP(MAX($F292,$K292,$P292,$U292),Item!$D:$E,2,FALSE),"")</f>
        <v/>
      </c>
      <c r="AG292" s="3" t="str">
        <f>IF($AF292&gt;0,VLOOKUP($G292&amp;$L292&amp;$Q292&amp;$V292,Item!$G:$H,2,FALSE)," ")</f>
        <v xml:space="preserve"> </v>
      </c>
      <c r="AH292" s="3" t="str">
        <f>IF($AF292&gt;0,VLOOKUP(MAX($F292,$K292,$P292,$U292),Item!$D:$E,2,FALSE),"")</f>
        <v/>
      </c>
      <c r="AJ292" s="3" t="str">
        <f>IF(AI292&gt;0,VLOOKUP($G292&amp;$L292&amp;$Q292&amp;$V292,Item!$G:$H,2,FALSE),"")</f>
        <v/>
      </c>
      <c r="AK292" s="3" t="str">
        <f>IF($AI292&gt;0,VLOOKUP(MAX($F292,$K292,$P292,$U292),Item!$D:$E,2,FALSE),"")</f>
        <v/>
      </c>
      <c r="AP292" s="9" t="str">
        <f>IF($AL292+$AM292+$AN292+$AO292&gt;0,VLOOKUP($G292,Item!$G:$H,2,FALSE),"")</f>
        <v/>
      </c>
      <c r="AQ292" s="9" t="str">
        <f>IF($AL292+$AM292+$AN292+$AO292&gt;0,VLOOKUP($F292,Item!$A:$B,2,FALSE),"")</f>
        <v/>
      </c>
      <c r="AS292" s="3" t="str">
        <f>IF($AR292&gt;0,VLOOKUP($G292&amp;$L292&amp;$Q292&amp;$V292,Item!$G:$H,2,FALSE),"")</f>
        <v/>
      </c>
      <c r="AT292" s="3" t="str">
        <f>IF($AR292&gt;0,VLOOKUP(MAX($F292,$K292,$P292,$U292),Item!$D:$E,2,FALSE),"")</f>
        <v/>
      </c>
      <c r="AV292" s="3" t="str">
        <f>IF($AU292&gt;0,VLOOKUP($G292&amp;$L292&amp;$Q292&amp;$V292,Item!$G:$H,2,FALSE),"")</f>
        <v/>
      </c>
      <c r="AW292" s="3" t="str">
        <f>IF($AU292&gt;0,VLOOKUP(MAX($F292,$K292,$P292,$U292),Item!$D:$E,2,FALSE),"")</f>
        <v/>
      </c>
      <c r="AY292" s="3" t="str">
        <f>IF($AX292&gt;0,VLOOKUP($G292&amp;$L292&amp;$Q292&amp;$V292,Item!$G:$H,2,FALSE),"")</f>
        <v/>
      </c>
      <c r="AZ292" s="3" t="str">
        <f>IF($AX292&gt;0,VLOOKUP(MAX($F292,$K292,$P292,$U292),Item!$D:$E,2,FALSE),"")</f>
        <v/>
      </c>
    </row>
    <row r="293" spans="27:52">
      <c r="AA293" s="9" t="str">
        <f>IF($W293+$X293+$Y293+$Z293&gt;0,VLOOKUP($G293,Item!$G:$H,2,FALSE),"")</f>
        <v/>
      </c>
      <c r="AB293" s="9" t="str">
        <f>IF($W293+$X293+$Y293+$Z293&gt;0,VLOOKUP($F293,Item!$A:$B,2,FALSE),"")</f>
        <v/>
      </c>
      <c r="AD293" s="3" t="str">
        <f>IF($AC293&gt;0,VLOOKUP($G293&amp;$L293&amp;$Q293&amp;$V293,Item!$G:$H,2,FALSE),"")</f>
        <v/>
      </c>
      <c r="AE293" s="3" t="str">
        <f>IF($AC293&gt;0,VLOOKUP(MAX($F293,$K293,$P293,$U293),Item!$D:$E,2,FALSE),"")</f>
        <v/>
      </c>
      <c r="AG293" s="3" t="str">
        <f>IF($AF293&gt;0,VLOOKUP($G293&amp;$L293&amp;$Q293&amp;$V293,Item!$G:$H,2,FALSE)," ")</f>
        <v xml:space="preserve"> </v>
      </c>
      <c r="AH293" s="3" t="str">
        <f>IF($AF293&gt;0,VLOOKUP(MAX($F293,$K293,$P293,$U293),Item!$D:$E,2,FALSE),"")</f>
        <v/>
      </c>
      <c r="AJ293" s="3" t="str">
        <f>IF(AI293&gt;0,VLOOKUP($G293&amp;$L293&amp;$Q293&amp;$V293,Item!$G:$H,2,FALSE),"")</f>
        <v/>
      </c>
      <c r="AK293" s="3" t="str">
        <f>IF($AI293&gt;0,VLOOKUP(MAX($F293,$K293,$P293,$U293),Item!$D:$E,2,FALSE),"")</f>
        <v/>
      </c>
      <c r="AP293" s="9" t="str">
        <f>IF($AL293+$AM293+$AN293+$AO293&gt;0,VLOOKUP($G293,Item!$G:$H,2,FALSE),"")</f>
        <v/>
      </c>
      <c r="AQ293" s="9" t="str">
        <f>IF($AL293+$AM293+$AN293+$AO293&gt;0,VLOOKUP($F293,Item!$A:$B,2,FALSE),"")</f>
        <v/>
      </c>
      <c r="AS293" s="3" t="str">
        <f>IF($AR293&gt;0,VLOOKUP($G293&amp;$L293&amp;$Q293&amp;$V293,Item!$G:$H,2,FALSE),"")</f>
        <v/>
      </c>
      <c r="AT293" s="3" t="str">
        <f>IF($AR293&gt;0,VLOOKUP(MAX($F293,$K293,$P293,$U293),Item!$D:$E,2,FALSE),"")</f>
        <v/>
      </c>
      <c r="AV293" s="3" t="str">
        <f>IF($AU293&gt;0,VLOOKUP($G293&amp;$L293&amp;$Q293&amp;$V293,Item!$G:$H,2,FALSE),"")</f>
        <v/>
      </c>
      <c r="AW293" s="3" t="str">
        <f>IF($AU293&gt;0,VLOOKUP(MAX($F293,$K293,$P293,$U293),Item!$D:$E,2,FALSE),"")</f>
        <v/>
      </c>
      <c r="AY293" s="3" t="str">
        <f>IF($AX293&gt;0,VLOOKUP($G293&amp;$L293&amp;$Q293&amp;$V293,Item!$G:$H,2,FALSE),"")</f>
        <v/>
      </c>
      <c r="AZ293" s="3" t="str">
        <f>IF($AX293&gt;0,VLOOKUP(MAX($F293,$K293,$P293,$U293),Item!$D:$E,2,FALSE),"")</f>
        <v/>
      </c>
    </row>
    <row r="294" spans="27:52">
      <c r="AA294" s="9" t="str">
        <f>IF($W294+$X294+$Y294+$Z294&gt;0,VLOOKUP($G294,Item!$G:$H,2,FALSE),"")</f>
        <v/>
      </c>
      <c r="AB294" s="9" t="str">
        <f>IF($W294+$X294+$Y294+$Z294&gt;0,VLOOKUP($F294,Item!$A:$B,2,FALSE),"")</f>
        <v/>
      </c>
      <c r="AD294" s="3" t="str">
        <f>IF($AC294&gt;0,VLOOKUP($G294&amp;$L294&amp;$Q294&amp;$V294,Item!$G:$H,2,FALSE),"")</f>
        <v/>
      </c>
      <c r="AE294" s="3" t="str">
        <f>IF($AC294&gt;0,VLOOKUP(MAX($F294,$K294,$P294,$U294),Item!$D:$E,2,FALSE),"")</f>
        <v/>
      </c>
      <c r="AG294" s="3" t="str">
        <f>IF($AF294&gt;0,VLOOKUP($G294&amp;$L294&amp;$Q294&amp;$V294,Item!$G:$H,2,FALSE)," ")</f>
        <v xml:space="preserve"> </v>
      </c>
      <c r="AH294" s="3" t="str">
        <f>IF($AF294&gt;0,VLOOKUP(MAX($F294,$K294,$P294,$U294),Item!$D:$E,2,FALSE),"")</f>
        <v/>
      </c>
      <c r="AJ294" s="3" t="str">
        <f>IF(AI294&gt;0,VLOOKUP($G294&amp;$L294&amp;$Q294&amp;$V294,Item!$G:$H,2,FALSE),"")</f>
        <v/>
      </c>
      <c r="AK294" s="3" t="str">
        <f>IF($AI294&gt;0,VLOOKUP(MAX($F294,$K294,$P294,$U294),Item!$D:$E,2,FALSE),"")</f>
        <v/>
      </c>
      <c r="AP294" s="9" t="str">
        <f>IF($AL294+$AM294+$AN294+$AO294&gt;0,VLOOKUP($G294,Item!$G:$H,2,FALSE),"")</f>
        <v/>
      </c>
      <c r="AQ294" s="9" t="str">
        <f>IF($AL294+$AM294+$AN294+$AO294&gt;0,VLOOKUP($F294,Item!$A:$B,2,FALSE),"")</f>
        <v/>
      </c>
      <c r="AS294" s="3" t="str">
        <f>IF($AR294&gt;0,VLOOKUP($G294&amp;$L294&amp;$Q294&amp;$V294,Item!$G:$H,2,FALSE),"")</f>
        <v/>
      </c>
      <c r="AT294" s="3" t="str">
        <f>IF($AR294&gt;0,VLOOKUP(MAX($F294,$K294,$P294,$U294),Item!$D:$E,2,FALSE),"")</f>
        <v/>
      </c>
      <c r="AV294" s="3" t="str">
        <f>IF($AU294&gt;0,VLOOKUP($G294&amp;$L294&amp;$Q294&amp;$V294,Item!$G:$H,2,FALSE),"")</f>
        <v/>
      </c>
      <c r="AW294" s="3" t="str">
        <f>IF($AU294&gt;0,VLOOKUP(MAX($F294,$K294,$P294,$U294),Item!$D:$E,2,FALSE),"")</f>
        <v/>
      </c>
      <c r="AY294" s="3" t="str">
        <f>IF($AX294&gt;0,VLOOKUP($G294&amp;$L294&amp;$Q294&amp;$V294,Item!$G:$H,2,FALSE),"")</f>
        <v/>
      </c>
      <c r="AZ294" s="3" t="str">
        <f>IF($AX294&gt;0,VLOOKUP(MAX($F294,$K294,$P294,$U294),Item!$D:$E,2,FALSE),"")</f>
        <v/>
      </c>
    </row>
    <row r="295" spans="27:52">
      <c r="AA295" s="9" t="str">
        <f>IF($W295+$X295+$Y295+$Z295&gt;0,VLOOKUP($G295,Item!$G:$H,2,FALSE),"")</f>
        <v/>
      </c>
      <c r="AB295" s="9" t="str">
        <f>IF($W295+$X295+$Y295+$Z295&gt;0,VLOOKUP($F295,Item!$A:$B,2,FALSE),"")</f>
        <v/>
      </c>
      <c r="AD295" s="3" t="str">
        <f>IF($AC295&gt;0,VLOOKUP($G295&amp;$L295&amp;$Q295&amp;$V295,Item!$G:$H,2,FALSE),"")</f>
        <v/>
      </c>
      <c r="AE295" s="3" t="str">
        <f>IF($AC295&gt;0,VLOOKUP(MAX($F295,$K295,$P295,$U295),Item!$D:$E,2,FALSE),"")</f>
        <v/>
      </c>
      <c r="AG295" s="3" t="str">
        <f>IF($AF295&gt;0,VLOOKUP($G295&amp;$L295&amp;$Q295&amp;$V295,Item!$G:$H,2,FALSE)," ")</f>
        <v xml:space="preserve"> </v>
      </c>
      <c r="AH295" s="3" t="str">
        <f>IF($AF295&gt;0,VLOOKUP(MAX($F295,$K295,$P295,$U295),Item!$D:$E,2,FALSE),"")</f>
        <v/>
      </c>
      <c r="AJ295" s="3" t="str">
        <f>IF(AI295&gt;0,VLOOKUP($G295&amp;$L295&amp;$Q295&amp;$V295,Item!$G:$H,2,FALSE),"")</f>
        <v/>
      </c>
      <c r="AK295" s="3" t="str">
        <f>IF($AI295&gt;0,VLOOKUP(MAX($F295,$K295,$P295,$U295),Item!$D:$E,2,FALSE),"")</f>
        <v/>
      </c>
      <c r="AP295" s="9" t="str">
        <f>IF($AL295+$AM295+$AN295+$AO295&gt;0,VLOOKUP($G295,Item!$G:$H,2,FALSE),"")</f>
        <v/>
      </c>
      <c r="AQ295" s="9" t="str">
        <f>IF($AL295+$AM295+$AN295+$AO295&gt;0,VLOOKUP($F295,Item!$A:$B,2,FALSE),"")</f>
        <v/>
      </c>
      <c r="AS295" s="3" t="str">
        <f>IF($AR295&gt;0,VLOOKUP($G295&amp;$L295&amp;$Q295&amp;$V295,Item!$G:$H,2,FALSE),"")</f>
        <v/>
      </c>
      <c r="AT295" s="3" t="str">
        <f>IF($AR295&gt;0,VLOOKUP(MAX($F295,$K295,$P295,$U295),Item!$D:$E,2,FALSE),"")</f>
        <v/>
      </c>
      <c r="AV295" s="3" t="str">
        <f>IF($AU295&gt;0,VLOOKUP($G295&amp;$L295&amp;$Q295&amp;$V295,Item!$G:$H,2,FALSE),"")</f>
        <v/>
      </c>
      <c r="AW295" s="3" t="str">
        <f>IF($AU295&gt;0,VLOOKUP(MAX($F295,$K295,$P295,$U295),Item!$D:$E,2,FALSE),"")</f>
        <v/>
      </c>
      <c r="AY295" s="3" t="str">
        <f>IF($AX295&gt;0,VLOOKUP($G295&amp;$L295&amp;$Q295&amp;$V295,Item!$G:$H,2,FALSE),"")</f>
        <v/>
      </c>
      <c r="AZ295" s="3" t="str">
        <f>IF($AX295&gt;0,VLOOKUP(MAX($F295,$K295,$P295,$U295),Item!$D:$E,2,FALSE),"")</f>
        <v/>
      </c>
    </row>
    <row r="296" spans="27:52">
      <c r="AA296" s="9" t="str">
        <f>IF($W296+$X296+$Y296+$Z296&gt;0,VLOOKUP($G296,Item!$G:$H,2,FALSE),"")</f>
        <v/>
      </c>
      <c r="AB296" s="9" t="str">
        <f>IF($W296+$X296+$Y296+$Z296&gt;0,VLOOKUP($F296,Item!$A:$B,2,FALSE),"")</f>
        <v/>
      </c>
      <c r="AD296" s="3" t="str">
        <f>IF($AC296&gt;0,VLOOKUP($G296&amp;$L296&amp;$Q296&amp;$V296,Item!$G:$H,2,FALSE),"")</f>
        <v/>
      </c>
      <c r="AE296" s="3" t="str">
        <f>IF($AC296&gt;0,VLOOKUP(MAX($F296,$K296,$P296,$U296),Item!$D:$E,2,FALSE),"")</f>
        <v/>
      </c>
      <c r="AG296" s="3" t="str">
        <f>IF($AF296&gt;0,VLOOKUP($G296&amp;$L296&amp;$Q296&amp;$V296,Item!$G:$H,2,FALSE)," ")</f>
        <v xml:space="preserve"> </v>
      </c>
      <c r="AH296" s="3" t="str">
        <f>IF($AF296&gt;0,VLOOKUP(MAX($F296,$K296,$P296,$U296),Item!$D:$E,2,FALSE),"")</f>
        <v/>
      </c>
      <c r="AJ296" s="3" t="str">
        <f>IF(AI296&gt;0,VLOOKUP($G296&amp;$L296&amp;$Q296&amp;$V296,Item!$G:$H,2,FALSE),"")</f>
        <v/>
      </c>
      <c r="AK296" s="3" t="str">
        <f>IF($AI296&gt;0,VLOOKUP(MAX($F296,$K296,$P296,$U296),Item!$D:$E,2,FALSE),"")</f>
        <v/>
      </c>
      <c r="AP296" s="9" t="str">
        <f>IF($AL296+$AM296+$AN296+$AO296&gt;0,VLOOKUP($G296,Item!$G:$H,2,FALSE),"")</f>
        <v/>
      </c>
      <c r="AQ296" s="9" t="str">
        <f>IF($AL296+$AM296+$AN296+$AO296&gt;0,VLOOKUP($F296,Item!$A:$B,2,FALSE),"")</f>
        <v/>
      </c>
      <c r="AS296" s="3" t="str">
        <f>IF($AR296&gt;0,VLOOKUP($G296&amp;$L296&amp;$Q296&amp;$V296,Item!$G:$H,2,FALSE),"")</f>
        <v/>
      </c>
      <c r="AT296" s="3" t="str">
        <f>IF($AR296&gt;0,VLOOKUP(MAX($F296,$K296,$P296,$U296),Item!$D:$E,2,FALSE),"")</f>
        <v/>
      </c>
      <c r="AV296" s="3" t="str">
        <f>IF($AU296&gt;0,VLOOKUP($G296&amp;$L296&amp;$Q296&amp;$V296,Item!$G:$H,2,FALSE),"")</f>
        <v/>
      </c>
      <c r="AW296" s="3" t="str">
        <f>IF($AU296&gt;0,VLOOKUP(MAX($F296,$K296,$P296,$U296),Item!$D:$E,2,FALSE),"")</f>
        <v/>
      </c>
      <c r="AY296" s="3" t="str">
        <f>IF($AX296&gt;0,VLOOKUP($G296&amp;$L296&amp;$Q296&amp;$V296,Item!$G:$H,2,FALSE),"")</f>
        <v/>
      </c>
      <c r="AZ296" s="3" t="str">
        <f>IF($AX296&gt;0,VLOOKUP(MAX($F296,$K296,$P296,$U296),Item!$D:$E,2,FALSE),"")</f>
        <v/>
      </c>
    </row>
    <row r="297" spans="27:52">
      <c r="AA297" s="9" t="str">
        <f>IF($W297+$X297+$Y297+$Z297&gt;0,VLOOKUP($G297,Item!$G:$H,2,FALSE),"")</f>
        <v/>
      </c>
      <c r="AB297" s="9" t="str">
        <f>IF($W297+$X297+$Y297+$Z297&gt;0,VLOOKUP($F297,Item!$A:$B,2,FALSE),"")</f>
        <v/>
      </c>
      <c r="AD297" s="3" t="str">
        <f>IF($AC297&gt;0,VLOOKUP($G297&amp;$L297&amp;$Q297&amp;$V297,Item!$G:$H,2,FALSE),"")</f>
        <v/>
      </c>
      <c r="AE297" s="3" t="str">
        <f>IF($AC297&gt;0,VLOOKUP(MAX($F297,$K297,$P297,$U297),Item!$D:$E,2,FALSE),"")</f>
        <v/>
      </c>
      <c r="AG297" s="3" t="str">
        <f>IF($AF297&gt;0,VLOOKUP($G297&amp;$L297&amp;$Q297&amp;$V297,Item!$G:$H,2,FALSE)," ")</f>
        <v xml:space="preserve"> </v>
      </c>
      <c r="AH297" s="3" t="str">
        <f>IF($AF297&gt;0,VLOOKUP(MAX($F297,$K297,$P297,$U297),Item!$D:$E,2,FALSE),"")</f>
        <v/>
      </c>
      <c r="AJ297" s="3" t="str">
        <f>IF(AI297&gt;0,VLOOKUP($G297&amp;$L297&amp;$Q297&amp;$V297,Item!$G:$H,2,FALSE),"")</f>
        <v/>
      </c>
      <c r="AK297" s="3" t="str">
        <f>IF($AI297&gt;0,VLOOKUP(MAX($F297,$K297,$P297,$U297),Item!$D:$E,2,FALSE),"")</f>
        <v/>
      </c>
      <c r="AP297" s="9" t="str">
        <f>IF($AL297+$AM297+$AN297+$AO297&gt;0,VLOOKUP($G297,Item!$G:$H,2,FALSE),"")</f>
        <v/>
      </c>
      <c r="AQ297" s="9" t="str">
        <f>IF($AL297+$AM297+$AN297+$AO297&gt;0,VLOOKUP($F297,Item!$A:$B,2,FALSE),"")</f>
        <v/>
      </c>
      <c r="AS297" s="3" t="str">
        <f>IF($AR297&gt;0,VLOOKUP($G297&amp;$L297&amp;$Q297&amp;$V297,Item!$G:$H,2,FALSE),"")</f>
        <v/>
      </c>
      <c r="AT297" s="3" t="str">
        <f>IF($AR297&gt;0,VLOOKUP(MAX($F297,$K297,$P297,$U297),Item!$D:$E,2,FALSE),"")</f>
        <v/>
      </c>
      <c r="AV297" s="3" t="str">
        <f>IF($AU297&gt;0,VLOOKUP($G297&amp;$L297&amp;$Q297&amp;$V297,Item!$G:$H,2,FALSE),"")</f>
        <v/>
      </c>
      <c r="AW297" s="3" t="str">
        <f>IF($AU297&gt;0,VLOOKUP(MAX($F297,$K297,$P297,$U297),Item!$D:$E,2,FALSE),"")</f>
        <v/>
      </c>
      <c r="AY297" s="3" t="str">
        <f>IF($AX297&gt;0,VLOOKUP($G297&amp;$L297&amp;$Q297&amp;$V297,Item!$G:$H,2,FALSE),"")</f>
        <v/>
      </c>
      <c r="AZ297" s="3" t="str">
        <f>IF($AX297&gt;0,VLOOKUP(MAX($F297,$K297,$P297,$U297),Item!$D:$E,2,FALSE),"")</f>
        <v/>
      </c>
    </row>
    <row r="298" spans="27:52">
      <c r="AA298" s="9" t="str">
        <f>IF($W298+$X298+$Y298+$Z298&gt;0,VLOOKUP($G298,Item!$G:$H,2,FALSE),"")</f>
        <v/>
      </c>
      <c r="AB298" s="9" t="str">
        <f>IF($W298+$X298+$Y298+$Z298&gt;0,VLOOKUP($F298,Item!$A:$B,2,FALSE),"")</f>
        <v/>
      </c>
      <c r="AD298" s="3" t="str">
        <f>IF($AC298&gt;0,VLOOKUP($G298&amp;$L298&amp;$Q298&amp;$V298,Item!$G:$H,2,FALSE),"")</f>
        <v/>
      </c>
      <c r="AE298" s="3" t="str">
        <f>IF($AC298&gt;0,VLOOKUP(MAX($F298,$K298,$P298,$U298),Item!$D:$E,2,FALSE),"")</f>
        <v/>
      </c>
      <c r="AG298" s="3" t="str">
        <f>IF($AF298&gt;0,VLOOKUP($G298&amp;$L298&amp;$Q298&amp;$V298,Item!$G:$H,2,FALSE)," ")</f>
        <v xml:space="preserve"> </v>
      </c>
      <c r="AH298" s="3" t="str">
        <f>IF($AF298&gt;0,VLOOKUP(MAX($F298,$K298,$P298,$U298),Item!$D:$E,2,FALSE),"")</f>
        <v/>
      </c>
      <c r="AJ298" s="3" t="str">
        <f>IF(AI298&gt;0,VLOOKUP($G298&amp;$L298&amp;$Q298&amp;$V298,Item!$G:$H,2,FALSE),"")</f>
        <v/>
      </c>
      <c r="AK298" s="3" t="str">
        <f>IF($AI298&gt;0,VLOOKUP(MAX($F298,$K298,$P298,$U298),Item!$D:$E,2,FALSE),"")</f>
        <v/>
      </c>
      <c r="AP298" s="9" t="str">
        <f>IF($AL298+$AM298+$AN298+$AO298&gt;0,VLOOKUP($G298,Item!$G:$H,2,FALSE),"")</f>
        <v/>
      </c>
      <c r="AQ298" s="9" t="str">
        <f>IF($AL298+$AM298+$AN298+$AO298&gt;0,VLOOKUP($F298,Item!$A:$B,2,FALSE),"")</f>
        <v/>
      </c>
      <c r="AS298" s="3" t="str">
        <f>IF($AR298&gt;0,VLOOKUP($G298&amp;$L298&amp;$Q298&amp;$V298,Item!$G:$H,2,FALSE),"")</f>
        <v/>
      </c>
      <c r="AT298" s="3" t="str">
        <f>IF($AR298&gt;0,VLOOKUP(MAX($F298,$K298,$P298,$U298),Item!$D:$E,2,FALSE),"")</f>
        <v/>
      </c>
      <c r="AV298" s="3" t="str">
        <f>IF($AU298&gt;0,VLOOKUP($G298&amp;$L298&amp;$Q298&amp;$V298,Item!$G:$H,2,FALSE),"")</f>
        <v/>
      </c>
      <c r="AW298" s="3" t="str">
        <f>IF($AU298&gt;0,VLOOKUP(MAX($F298,$K298,$P298,$U298),Item!$D:$E,2,FALSE),"")</f>
        <v/>
      </c>
      <c r="AY298" s="3" t="str">
        <f>IF($AX298&gt;0,VLOOKUP($G298&amp;$L298&amp;$Q298&amp;$V298,Item!$G:$H,2,FALSE),"")</f>
        <v/>
      </c>
      <c r="AZ298" s="3" t="str">
        <f>IF($AX298&gt;0,VLOOKUP(MAX($F298,$K298,$P298,$U298),Item!$D:$E,2,FALSE),"")</f>
        <v/>
      </c>
    </row>
    <row r="299" spans="27:52">
      <c r="AA299" s="9" t="str">
        <f>IF($W299+$X299+$Y299+$Z299&gt;0,VLOOKUP($G299,Item!$G:$H,2,FALSE),"")</f>
        <v/>
      </c>
      <c r="AB299" s="9" t="str">
        <f>IF($W299+$X299+$Y299+$Z299&gt;0,VLOOKUP($F299,Item!$A:$B,2,FALSE),"")</f>
        <v/>
      </c>
      <c r="AD299" s="3" t="str">
        <f>IF($AC299&gt;0,VLOOKUP($G299&amp;$L299&amp;$Q299&amp;$V299,Item!$G:$H,2,FALSE),"")</f>
        <v/>
      </c>
      <c r="AE299" s="3" t="str">
        <f>IF($AC299&gt;0,VLOOKUP(MAX($F299,$K299,$P299,$U299),Item!$D:$E,2,FALSE),"")</f>
        <v/>
      </c>
      <c r="AG299" s="3" t="str">
        <f>IF($AF299&gt;0,VLOOKUP($G299&amp;$L299&amp;$Q299&amp;$V299,Item!$G:$H,2,FALSE)," ")</f>
        <v xml:space="preserve"> </v>
      </c>
      <c r="AH299" s="3" t="str">
        <f>IF($AF299&gt;0,VLOOKUP(MAX($F299,$K299,$P299,$U299),Item!$D:$E,2,FALSE),"")</f>
        <v/>
      </c>
      <c r="AJ299" s="3" t="str">
        <f>IF(AI299&gt;0,VLOOKUP($G299&amp;$L299&amp;$Q299&amp;$V299,Item!$G:$H,2,FALSE),"")</f>
        <v/>
      </c>
      <c r="AK299" s="3" t="str">
        <f>IF($AI299&gt;0,VLOOKUP(MAX($F299,$K299,$P299,$U299),Item!$D:$E,2,FALSE),"")</f>
        <v/>
      </c>
      <c r="AP299" s="9" t="str">
        <f>IF($AL299+$AM299+$AN299+$AO299&gt;0,VLOOKUP($G299,Item!$G:$H,2,FALSE),"")</f>
        <v/>
      </c>
      <c r="AQ299" s="9" t="str">
        <f>IF($AL299+$AM299+$AN299+$AO299&gt;0,VLOOKUP($F299,Item!$A:$B,2,FALSE),"")</f>
        <v/>
      </c>
      <c r="AS299" s="3" t="str">
        <f>IF($AR299&gt;0,VLOOKUP($G299&amp;$L299&amp;$Q299&amp;$V299,Item!$G:$H,2,FALSE),"")</f>
        <v/>
      </c>
      <c r="AT299" s="3" t="str">
        <f>IF($AR299&gt;0,VLOOKUP(MAX($F299,$K299,$P299,$U299),Item!$D:$E,2,FALSE),"")</f>
        <v/>
      </c>
      <c r="AV299" s="3" t="str">
        <f>IF($AU299&gt;0,VLOOKUP($G299&amp;$L299&amp;$Q299&amp;$V299,Item!$G:$H,2,FALSE),"")</f>
        <v/>
      </c>
      <c r="AW299" s="3" t="str">
        <f>IF($AU299&gt;0,VLOOKUP(MAX($F299,$K299,$P299,$U299),Item!$D:$E,2,FALSE),"")</f>
        <v/>
      </c>
      <c r="AY299" s="3" t="str">
        <f>IF($AX299&gt;0,VLOOKUP($G299&amp;$L299&amp;$Q299&amp;$V299,Item!$G:$H,2,FALSE),"")</f>
        <v/>
      </c>
      <c r="AZ299" s="3" t="str">
        <f>IF($AX299&gt;0,VLOOKUP(MAX($F299,$K299,$P299,$U299),Item!$D:$E,2,FALSE),"")</f>
        <v/>
      </c>
    </row>
    <row r="300" spans="27:52">
      <c r="AA300" s="9" t="str">
        <f>IF($W300+$X300+$Y300+$Z300&gt;0,VLOOKUP($G300,Item!$G:$H,2,FALSE),"")</f>
        <v/>
      </c>
      <c r="AB300" s="9" t="str">
        <f>IF($W300+$X300+$Y300+$Z300&gt;0,VLOOKUP($F300,Item!$A:$B,2,FALSE),"")</f>
        <v/>
      </c>
      <c r="AD300" s="3" t="str">
        <f>IF($AC300&gt;0,VLOOKUP($G300&amp;$L300&amp;$Q300&amp;$V300,Item!$G:$H,2,FALSE),"")</f>
        <v/>
      </c>
      <c r="AE300" s="3" t="str">
        <f>IF($AC300&gt;0,VLOOKUP(MAX($F300,$K300,$P300,$U300),Item!$D:$E,2,FALSE),"")</f>
        <v/>
      </c>
      <c r="AG300" s="3" t="str">
        <f>IF($AF300&gt;0,VLOOKUP($G300&amp;$L300&amp;$Q300&amp;$V300,Item!$G:$H,2,FALSE)," ")</f>
        <v xml:space="preserve"> </v>
      </c>
      <c r="AH300" s="3" t="str">
        <f>IF($AF300&gt;0,VLOOKUP(MAX($F300,$K300,$P300,$U300),Item!$D:$E,2,FALSE),"")</f>
        <v/>
      </c>
      <c r="AJ300" s="3" t="str">
        <f>IF(AI300&gt;0,VLOOKUP($G300&amp;$L300&amp;$Q300&amp;$V300,Item!$G:$H,2,FALSE),"")</f>
        <v/>
      </c>
      <c r="AK300" s="3" t="str">
        <f>IF($AI300&gt;0,VLOOKUP(MAX($F300,$K300,$P300,$U300),Item!$D:$E,2,FALSE),"")</f>
        <v/>
      </c>
      <c r="AP300" s="9" t="str">
        <f>IF($AL300+$AM300+$AN300+$AO300&gt;0,VLOOKUP($G300,Item!$G:$H,2,FALSE),"")</f>
        <v/>
      </c>
      <c r="AQ300" s="9" t="str">
        <f>IF($AL300+$AM300+$AN300+$AO300&gt;0,VLOOKUP($F300,Item!$A:$B,2,FALSE),"")</f>
        <v/>
      </c>
      <c r="AS300" s="3" t="str">
        <f>IF($AR300&gt;0,VLOOKUP($G300&amp;$L300&amp;$Q300&amp;$V300,Item!$G:$H,2,FALSE),"")</f>
        <v/>
      </c>
      <c r="AT300" s="3" t="str">
        <f>IF($AR300&gt;0,VLOOKUP(MAX($F300,$K300,$P300,$U300),Item!$D:$E,2,FALSE),"")</f>
        <v/>
      </c>
      <c r="AV300" s="3" t="str">
        <f>IF($AU300&gt;0,VLOOKUP($G300&amp;$L300&amp;$Q300&amp;$V300,Item!$G:$H,2,FALSE),"")</f>
        <v/>
      </c>
      <c r="AW300" s="3" t="str">
        <f>IF($AU300&gt;0,VLOOKUP(MAX($F300,$K300,$P300,$U300),Item!$D:$E,2,FALSE),"")</f>
        <v/>
      </c>
      <c r="AY300" s="3" t="str">
        <f>IF($AX300&gt;0,VLOOKUP($G300&amp;$L300&amp;$Q300&amp;$V300,Item!$G:$H,2,FALSE),"")</f>
        <v/>
      </c>
      <c r="AZ300" s="3" t="str">
        <f>IF($AX300&gt;0,VLOOKUP(MAX($F300,$K300,$P300,$U300),Item!$D:$E,2,FALSE),"")</f>
        <v/>
      </c>
    </row>
    <row r="301" spans="27:52">
      <c r="AA301" s="9" t="str">
        <f>IF($W301+$X301+$Y301+$Z301&gt;0,VLOOKUP($G301,Item!$G:$H,2,FALSE),"")</f>
        <v/>
      </c>
      <c r="AB301" s="9" t="str">
        <f>IF($W301+$X301+$Y301+$Z301&gt;0,VLOOKUP($F301,Item!$A:$B,2,FALSE),"")</f>
        <v/>
      </c>
      <c r="AD301" s="3" t="str">
        <f>IF($AC301&gt;0,VLOOKUP($G301&amp;$L301&amp;$Q301&amp;$V301,Item!$G:$H,2,FALSE),"")</f>
        <v/>
      </c>
      <c r="AE301" s="3" t="str">
        <f>IF($AC301&gt;0,VLOOKUP(MAX($F301,$K301,$P301,$U301),Item!$D:$E,2,FALSE),"")</f>
        <v/>
      </c>
      <c r="AG301" s="3" t="str">
        <f>IF($AF301&gt;0,VLOOKUP($G301&amp;$L301&amp;$Q301&amp;$V301,Item!$G:$H,2,FALSE)," ")</f>
        <v xml:space="preserve"> </v>
      </c>
      <c r="AH301" s="3" t="str">
        <f>IF($AF301&gt;0,VLOOKUP(MAX($F301,$K301,$P301,$U301),Item!$D:$E,2,FALSE),"")</f>
        <v/>
      </c>
      <c r="AJ301" s="3" t="str">
        <f>IF(AI301&gt;0,VLOOKUP($G301&amp;$L301&amp;$Q301&amp;$V301,Item!$G:$H,2,FALSE),"")</f>
        <v/>
      </c>
      <c r="AK301" s="3" t="str">
        <f>IF($AI301&gt;0,VLOOKUP(MAX($F301,$K301,$P301,$U301),Item!$D:$E,2,FALSE),"")</f>
        <v/>
      </c>
      <c r="AP301" s="9" t="str">
        <f>IF($AL301+$AM301+$AN301+$AO301&gt;0,VLOOKUP($G301,Item!$G:$H,2,FALSE),"")</f>
        <v/>
      </c>
      <c r="AQ301" s="9" t="str">
        <f>IF($AL301+$AM301+$AN301+$AO301&gt;0,VLOOKUP($F301,Item!$A:$B,2,FALSE),"")</f>
        <v/>
      </c>
      <c r="AS301" s="3" t="str">
        <f>IF($AR301&gt;0,VLOOKUP($G301&amp;$L301&amp;$Q301&amp;$V301,Item!$G:$H,2,FALSE),"")</f>
        <v/>
      </c>
      <c r="AT301" s="3" t="str">
        <f>IF($AR301&gt;0,VLOOKUP(MAX($F301,$K301,$P301,$U301),Item!$D:$E,2,FALSE),"")</f>
        <v/>
      </c>
      <c r="AV301" s="3" t="str">
        <f>IF($AU301&gt;0,VLOOKUP($G301&amp;$L301&amp;$Q301&amp;$V301,Item!$G:$H,2,FALSE),"")</f>
        <v/>
      </c>
      <c r="AW301" s="3" t="str">
        <f>IF($AU301&gt;0,VLOOKUP(MAX($F301,$K301,$P301,$U301),Item!$D:$E,2,FALSE),"")</f>
        <v/>
      </c>
      <c r="AY301" s="3" t="str">
        <f>IF($AX301&gt;0,VLOOKUP($G301&amp;$L301&amp;$Q301&amp;$V301,Item!$G:$H,2,FALSE),"")</f>
        <v/>
      </c>
      <c r="AZ301" s="3" t="str">
        <f>IF($AX301&gt;0,VLOOKUP(MAX($F301,$K301,$P301,$U301),Item!$D:$E,2,FALSE),"")</f>
        <v/>
      </c>
    </row>
    <row r="302" spans="27:52">
      <c r="AA302" s="9" t="str">
        <f>IF($W302+$X302+$Y302+$Z302&gt;0,VLOOKUP($G302,Item!$G:$H,2,FALSE),"")</f>
        <v/>
      </c>
      <c r="AB302" s="9" t="str">
        <f>IF($W302+$X302+$Y302+$Z302&gt;0,VLOOKUP($F302,Item!$A:$B,2,FALSE),"")</f>
        <v/>
      </c>
      <c r="AD302" s="3" t="str">
        <f>IF($AC302&gt;0,VLOOKUP($G302&amp;$L302&amp;$Q302&amp;$V302,Item!$G:$H,2,FALSE),"")</f>
        <v/>
      </c>
      <c r="AE302" s="3" t="str">
        <f>IF($AC302&gt;0,VLOOKUP(MAX($F302,$K302,$P302,$U302),Item!$D:$E,2,FALSE),"")</f>
        <v/>
      </c>
      <c r="AG302" s="3" t="str">
        <f>IF($AF302&gt;0,VLOOKUP($G302&amp;$L302&amp;$Q302&amp;$V302,Item!$G:$H,2,FALSE)," ")</f>
        <v xml:space="preserve"> </v>
      </c>
      <c r="AH302" s="3" t="str">
        <f>IF($AF302&gt;0,VLOOKUP(MAX($F302,$K302,$P302,$U302),Item!$D:$E,2,FALSE),"")</f>
        <v/>
      </c>
      <c r="AJ302" s="3" t="str">
        <f>IF(AI302&gt;0,VLOOKUP($G302&amp;$L302&amp;$Q302&amp;$V302,Item!$G:$H,2,FALSE),"")</f>
        <v/>
      </c>
      <c r="AK302" s="3" t="str">
        <f>IF($AI302&gt;0,VLOOKUP(MAX($F302,$K302,$P302,$U302),Item!$D:$E,2,FALSE),"")</f>
        <v/>
      </c>
      <c r="AP302" s="9" t="str">
        <f>IF($AL302+$AM302+$AN302+$AO302&gt;0,VLOOKUP($G302,Item!$G:$H,2,FALSE),"")</f>
        <v/>
      </c>
      <c r="AQ302" s="9" t="str">
        <f>IF($AL302+$AM302+$AN302+$AO302&gt;0,VLOOKUP($F302,Item!$A:$B,2,FALSE),"")</f>
        <v/>
      </c>
      <c r="AS302" s="3" t="str">
        <f>IF($AR302&gt;0,VLOOKUP($G302&amp;$L302&amp;$Q302&amp;$V302,Item!$G:$H,2,FALSE),"")</f>
        <v/>
      </c>
      <c r="AT302" s="3" t="str">
        <f>IF($AR302&gt;0,VLOOKUP(MAX($F302,$K302,$P302,$U302),Item!$D:$E,2,FALSE),"")</f>
        <v/>
      </c>
      <c r="AV302" s="3" t="str">
        <f>IF($AU302&gt;0,VLOOKUP($G302&amp;$L302&amp;$Q302&amp;$V302,Item!$G:$H,2,FALSE),"")</f>
        <v/>
      </c>
      <c r="AW302" s="3" t="str">
        <f>IF($AU302&gt;0,VLOOKUP(MAX($F302,$K302,$P302,$U302),Item!$D:$E,2,FALSE),"")</f>
        <v/>
      </c>
      <c r="AY302" s="3" t="str">
        <f>IF($AX302&gt;0,VLOOKUP($G302&amp;$L302&amp;$Q302&amp;$V302,Item!$G:$H,2,FALSE),"")</f>
        <v/>
      </c>
      <c r="AZ302" s="3" t="str">
        <f>IF($AX302&gt;0,VLOOKUP(MAX($F302,$K302,$P302,$U302),Item!$D:$E,2,FALSE),"")</f>
        <v/>
      </c>
    </row>
    <row r="303" spans="27:52">
      <c r="AA303" s="9" t="str">
        <f>IF($W303+$X303+$Y303+$Z303&gt;0,VLOOKUP($G303,Item!$G:$H,2,FALSE),"")</f>
        <v/>
      </c>
      <c r="AB303" s="9" t="str">
        <f>IF($W303+$X303+$Y303+$Z303&gt;0,VLOOKUP($F303,Item!$A:$B,2,FALSE),"")</f>
        <v/>
      </c>
      <c r="AD303" s="3" t="str">
        <f>IF($AC303&gt;0,VLOOKUP($G303&amp;$L303&amp;$Q303&amp;$V303,Item!$G:$H,2,FALSE),"")</f>
        <v/>
      </c>
      <c r="AE303" s="3" t="str">
        <f>IF($AC303&gt;0,VLOOKUP(MAX($F303,$K303,$P303,$U303),Item!$D:$E,2,FALSE),"")</f>
        <v/>
      </c>
      <c r="AG303" s="3" t="str">
        <f>IF($AF303&gt;0,VLOOKUP($G303&amp;$L303&amp;$Q303&amp;$V303,Item!$G:$H,2,FALSE)," ")</f>
        <v xml:space="preserve"> </v>
      </c>
      <c r="AH303" s="3" t="str">
        <f>IF($AF303&gt;0,VLOOKUP(MAX($F303,$K303,$P303,$U303),Item!$D:$E,2,FALSE),"")</f>
        <v/>
      </c>
      <c r="AJ303" s="3" t="str">
        <f>IF(AI303&gt;0,VLOOKUP($G303&amp;$L303&amp;$Q303&amp;$V303,Item!$G:$H,2,FALSE),"")</f>
        <v/>
      </c>
      <c r="AK303" s="3" t="str">
        <f>IF($AI303&gt;0,VLOOKUP(MAX($F303,$K303,$P303,$U303),Item!$D:$E,2,FALSE),"")</f>
        <v/>
      </c>
      <c r="AP303" s="9" t="str">
        <f>IF($AL303+$AM303+$AN303+$AO303&gt;0,VLOOKUP($G303,Item!$G:$H,2,FALSE),"")</f>
        <v/>
      </c>
      <c r="AQ303" s="9" t="str">
        <f>IF($AL303+$AM303+$AN303+$AO303&gt;0,VLOOKUP($F303,Item!$A:$B,2,FALSE),"")</f>
        <v/>
      </c>
      <c r="AS303" s="3" t="str">
        <f>IF($AR303&gt;0,VLOOKUP($G303&amp;$L303&amp;$Q303&amp;$V303,Item!$G:$H,2,FALSE),"")</f>
        <v/>
      </c>
      <c r="AT303" s="3" t="str">
        <f>IF($AR303&gt;0,VLOOKUP(MAX($F303,$K303,$P303,$U303),Item!$D:$E,2,FALSE),"")</f>
        <v/>
      </c>
      <c r="AV303" s="3" t="str">
        <f>IF($AU303&gt;0,VLOOKUP($G303&amp;$L303&amp;$Q303&amp;$V303,Item!$G:$H,2,FALSE),"")</f>
        <v/>
      </c>
      <c r="AW303" s="3" t="str">
        <f>IF($AU303&gt;0,VLOOKUP(MAX($F303,$K303,$P303,$U303),Item!$D:$E,2,FALSE),"")</f>
        <v/>
      </c>
      <c r="AY303" s="3" t="str">
        <f>IF($AX303&gt;0,VLOOKUP($G303&amp;$L303&amp;$Q303&amp;$V303,Item!$G:$H,2,FALSE),"")</f>
        <v/>
      </c>
      <c r="AZ303" s="3" t="str">
        <f>IF($AX303&gt;0,VLOOKUP(MAX($F303,$K303,$P303,$U303),Item!$D:$E,2,FALSE),"")</f>
        <v/>
      </c>
    </row>
    <row r="304" spans="27:52">
      <c r="AA304" s="9" t="str">
        <f>IF($W304+$X304+$Y304+$Z304&gt;0,VLOOKUP($G304,Item!$G:$H,2,FALSE),"")</f>
        <v/>
      </c>
      <c r="AB304" s="9" t="str">
        <f>IF($W304+$X304+$Y304+$Z304&gt;0,VLOOKUP($F304,Item!$A:$B,2,FALSE),"")</f>
        <v/>
      </c>
      <c r="AD304" s="3" t="str">
        <f>IF($AC304&gt;0,VLOOKUP($G304&amp;$L304&amp;$Q304&amp;$V304,Item!$G:$H,2,FALSE),"")</f>
        <v/>
      </c>
      <c r="AE304" s="3" t="str">
        <f>IF($AC304&gt;0,VLOOKUP(MAX($F304,$K304,$P304,$U304),Item!$D:$E,2,FALSE),"")</f>
        <v/>
      </c>
      <c r="AG304" s="3" t="str">
        <f>IF($AF304&gt;0,VLOOKUP($G304&amp;$L304&amp;$Q304&amp;$V304,Item!$G:$H,2,FALSE)," ")</f>
        <v xml:space="preserve"> </v>
      </c>
      <c r="AH304" s="3" t="str">
        <f>IF($AF304&gt;0,VLOOKUP(MAX($F304,$K304,$P304,$U304),Item!$D:$E,2,FALSE),"")</f>
        <v/>
      </c>
      <c r="AJ304" s="3" t="str">
        <f>IF(AI304&gt;0,VLOOKUP($G304&amp;$L304&amp;$Q304&amp;$V304,Item!$G:$H,2,FALSE),"")</f>
        <v/>
      </c>
      <c r="AK304" s="3" t="str">
        <f>IF($AI304&gt;0,VLOOKUP(MAX($F304,$K304,$P304,$U304),Item!$D:$E,2,FALSE),"")</f>
        <v/>
      </c>
      <c r="AP304" s="9" t="str">
        <f>IF($AL304+$AM304+$AN304+$AO304&gt;0,VLOOKUP($G304,Item!$G:$H,2,FALSE),"")</f>
        <v/>
      </c>
      <c r="AQ304" s="9" t="str">
        <f>IF($AL304+$AM304+$AN304+$AO304&gt;0,VLOOKUP($F304,Item!$A:$B,2,FALSE),"")</f>
        <v/>
      </c>
      <c r="AS304" s="3" t="str">
        <f>IF($AR304&gt;0,VLOOKUP($G304&amp;$L304&amp;$Q304&amp;$V304,Item!$G:$H,2,FALSE),"")</f>
        <v/>
      </c>
      <c r="AT304" s="3" t="str">
        <f>IF($AR304&gt;0,VLOOKUP(MAX($F304,$K304,$P304,$U304),Item!$D:$E,2,FALSE),"")</f>
        <v/>
      </c>
      <c r="AV304" s="3" t="str">
        <f>IF($AU304&gt;0,VLOOKUP($G304&amp;$L304&amp;$Q304&amp;$V304,Item!$G:$H,2,FALSE),"")</f>
        <v/>
      </c>
      <c r="AW304" s="3" t="str">
        <f>IF($AU304&gt;0,VLOOKUP(MAX($F304,$K304,$P304,$U304),Item!$D:$E,2,FALSE),"")</f>
        <v/>
      </c>
      <c r="AY304" s="3" t="str">
        <f>IF($AX304&gt;0,VLOOKUP($G304&amp;$L304&amp;$Q304&amp;$V304,Item!$G:$H,2,FALSE),"")</f>
        <v/>
      </c>
      <c r="AZ304" s="3" t="str">
        <f>IF($AX304&gt;0,VLOOKUP(MAX($F304,$K304,$P304,$U304),Item!$D:$E,2,FALSE),"")</f>
        <v/>
      </c>
    </row>
    <row r="305" spans="27:52">
      <c r="AA305" s="9" t="str">
        <f>IF($W305+$X305+$Y305+$Z305&gt;0,VLOOKUP($G305,Item!$G:$H,2,FALSE),"")</f>
        <v/>
      </c>
      <c r="AB305" s="9" t="str">
        <f>IF($W305+$X305+$Y305+$Z305&gt;0,VLOOKUP($F305,Item!$A:$B,2,FALSE),"")</f>
        <v/>
      </c>
      <c r="AD305" s="3" t="str">
        <f>IF($AC305&gt;0,VLOOKUP($G305&amp;$L305&amp;$Q305&amp;$V305,Item!$G:$H,2,FALSE),"")</f>
        <v/>
      </c>
      <c r="AE305" s="3" t="str">
        <f>IF($AC305&gt;0,VLOOKUP(MAX($F305,$K305,$P305,$U305),Item!$D:$E,2,FALSE),"")</f>
        <v/>
      </c>
      <c r="AG305" s="3" t="str">
        <f>IF($AF305&gt;0,VLOOKUP($G305&amp;$L305&amp;$Q305&amp;$V305,Item!$G:$H,2,FALSE)," ")</f>
        <v xml:space="preserve"> </v>
      </c>
      <c r="AH305" s="3" t="str">
        <f>IF($AF305&gt;0,VLOOKUP(MAX($F305,$K305,$P305,$U305),Item!$D:$E,2,FALSE),"")</f>
        <v/>
      </c>
      <c r="AJ305" s="3" t="str">
        <f>IF(AI305&gt;0,VLOOKUP($G305&amp;$L305&amp;$Q305&amp;$V305,Item!$G:$H,2,FALSE),"")</f>
        <v/>
      </c>
      <c r="AK305" s="3" t="str">
        <f>IF($AI305&gt;0,VLOOKUP(MAX($F305,$K305,$P305,$U305),Item!$D:$E,2,FALSE),"")</f>
        <v/>
      </c>
      <c r="AP305" s="9" t="str">
        <f>IF($AL305+$AM305+$AN305+$AO305&gt;0,VLOOKUP($G305,Item!$G:$H,2,FALSE),"")</f>
        <v/>
      </c>
      <c r="AQ305" s="9" t="str">
        <f>IF($AL305+$AM305+$AN305+$AO305&gt;0,VLOOKUP($F305,Item!$A:$B,2,FALSE),"")</f>
        <v/>
      </c>
      <c r="AS305" s="3" t="str">
        <f>IF($AR305&gt;0,VLOOKUP($G305&amp;$L305&amp;$Q305&amp;$V305,Item!$G:$H,2,FALSE),"")</f>
        <v/>
      </c>
      <c r="AT305" s="3" t="str">
        <f>IF($AR305&gt;0,VLOOKUP(MAX($F305,$K305,$P305,$U305),Item!$D:$E,2,FALSE),"")</f>
        <v/>
      </c>
      <c r="AV305" s="3" t="str">
        <f>IF($AU305&gt;0,VLOOKUP($G305&amp;$L305&amp;$Q305&amp;$V305,Item!$G:$H,2,FALSE),"")</f>
        <v/>
      </c>
      <c r="AW305" s="3" t="str">
        <f>IF($AU305&gt;0,VLOOKUP(MAX($F305,$K305,$P305,$U305),Item!$D:$E,2,FALSE),"")</f>
        <v/>
      </c>
      <c r="AY305" s="3" t="str">
        <f>IF($AX305&gt;0,VLOOKUP($G305&amp;$L305&amp;$Q305&amp;$V305,Item!$G:$H,2,FALSE),"")</f>
        <v/>
      </c>
      <c r="AZ305" s="3" t="str">
        <f>IF($AX305&gt;0,VLOOKUP(MAX($F305,$K305,$P305,$U305),Item!$D:$E,2,FALSE),"")</f>
        <v/>
      </c>
    </row>
    <row r="306" spans="27:52">
      <c r="AA306" s="9" t="str">
        <f>IF($W306+$X306+$Y306+$Z306&gt;0,VLOOKUP($G306,Item!$G:$H,2,FALSE),"")</f>
        <v/>
      </c>
      <c r="AB306" s="9" t="str">
        <f>IF($W306+$X306+$Y306+$Z306&gt;0,VLOOKUP($F306,Item!$A:$B,2,FALSE),"")</f>
        <v/>
      </c>
      <c r="AD306" s="3" t="str">
        <f>IF($AC306&gt;0,VLOOKUP($G306&amp;$L306&amp;$Q306&amp;$V306,Item!$G:$H,2,FALSE),"")</f>
        <v/>
      </c>
      <c r="AE306" s="3" t="str">
        <f>IF($AC306&gt;0,VLOOKUP(MAX($F306,$K306,$P306,$U306),Item!$D:$E,2,FALSE),"")</f>
        <v/>
      </c>
      <c r="AG306" s="3" t="str">
        <f>IF($AF306&gt;0,VLOOKUP($G306&amp;$L306&amp;$Q306&amp;$V306,Item!$G:$H,2,FALSE)," ")</f>
        <v xml:space="preserve"> </v>
      </c>
      <c r="AH306" s="3" t="str">
        <f>IF($AF306&gt;0,VLOOKUP(MAX($F306,$K306,$P306,$U306),Item!$D:$E,2,FALSE),"")</f>
        <v/>
      </c>
      <c r="AJ306" s="3" t="str">
        <f>IF(AI306&gt;0,VLOOKUP($G306&amp;$L306&amp;$Q306&amp;$V306,Item!$G:$H,2,FALSE),"")</f>
        <v/>
      </c>
      <c r="AK306" s="3" t="str">
        <f>IF($AI306&gt;0,VLOOKUP(MAX($F306,$K306,$P306,$U306),Item!$D:$E,2,FALSE),"")</f>
        <v/>
      </c>
      <c r="AP306" s="9" t="str">
        <f>IF($AL306+$AM306+$AN306+$AO306&gt;0,VLOOKUP($G306,Item!$G:$H,2,FALSE),"")</f>
        <v/>
      </c>
      <c r="AQ306" s="9" t="str">
        <f>IF($AL306+$AM306+$AN306+$AO306&gt;0,VLOOKUP($F306,Item!$A:$B,2,FALSE),"")</f>
        <v/>
      </c>
      <c r="AS306" s="3" t="str">
        <f>IF($AR306&gt;0,VLOOKUP($G306&amp;$L306&amp;$Q306&amp;$V306,Item!$G:$H,2,FALSE),"")</f>
        <v/>
      </c>
      <c r="AT306" s="3" t="str">
        <f>IF($AR306&gt;0,VLOOKUP(MAX($F306,$K306,$P306,$U306),Item!$D:$E,2,FALSE),"")</f>
        <v/>
      </c>
      <c r="AV306" s="3" t="str">
        <f>IF($AU306&gt;0,VLOOKUP($G306&amp;$L306&amp;$Q306&amp;$V306,Item!$G:$H,2,FALSE),"")</f>
        <v/>
      </c>
      <c r="AW306" s="3" t="str">
        <f>IF($AU306&gt;0,VLOOKUP(MAX($F306,$K306,$P306,$U306),Item!$D:$E,2,FALSE),"")</f>
        <v/>
      </c>
      <c r="AY306" s="3" t="str">
        <f>IF($AX306&gt;0,VLOOKUP($G306&amp;$L306&amp;$Q306&amp;$V306,Item!$G:$H,2,FALSE),"")</f>
        <v/>
      </c>
      <c r="AZ306" s="3" t="str">
        <f>IF($AX306&gt;0,VLOOKUP(MAX($F306,$K306,$P306,$U306),Item!$D:$E,2,FALSE),"")</f>
        <v/>
      </c>
    </row>
    <row r="307" spans="27:52">
      <c r="AA307" s="9" t="str">
        <f>IF($W307+$X307+$Y307+$Z307&gt;0,VLOOKUP($G307,Item!$G:$H,2,FALSE),"")</f>
        <v/>
      </c>
      <c r="AB307" s="9" t="str">
        <f>IF($W307+$X307+$Y307+$Z307&gt;0,VLOOKUP($F307,Item!$A:$B,2,FALSE),"")</f>
        <v/>
      </c>
      <c r="AD307" s="3" t="str">
        <f>IF($AC307&gt;0,VLOOKUP($G307&amp;$L307&amp;$Q307&amp;$V307,Item!$G:$H,2,FALSE),"")</f>
        <v/>
      </c>
      <c r="AE307" s="3" t="str">
        <f>IF($AC307&gt;0,VLOOKUP(MAX($F307,$K307,$P307,$U307),Item!$D:$E,2,FALSE),"")</f>
        <v/>
      </c>
      <c r="AG307" s="3" t="str">
        <f>IF($AF307&gt;0,VLOOKUP($G307&amp;$L307&amp;$Q307&amp;$V307,Item!$G:$H,2,FALSE)," ")</f>
        <v xml:space="preserve"> </v>
      </c>
      <c r="AH307" s="3" t="str">
        <f>IF($AF307&gt;0,VLOOKUP(MAX($F307,$K307,$P307,$U307),Item!$D:$E,2,FALSE),"")</f>
        <v/>
      </c>
      <c r="AJ307" s="3" t="str">
        <f>IF(AI307&gt;0,VLOOKUP($G307&amp;$L307&amp;$Q307&amp;$V307,Item!$G:$H,2,FALSE),"")</f>
        <v/>
      </c>
      <c r="AK307" s="3" t="str">
        <f>IF($AI307&gt;0,VLOOKUP(MAX($F307,$K307,$P307,$U307),Item!$D:$E,2,FALSE),"")</f>
        <v/>
      </c>
      <c r="AP307" s="9" t="str">
        <f>IF($AL307+$AM307+$AN307+$AO307&gt;0,VLOOKUP($G307,Item!$G:$H,2,FALSE),"")</f>
        <v/>
      </c>
      <c r="AQ307" s="9" t="str">
        <f>IF($AL307+$AM307+$AN307+$AO307&gt;0,VLOOKUP($F307,Item!$A:$B,2,FALSE),"")</f>
        <v/>
      </c>
      <c r="AS307" s="3" t="str">
        <f>IF($AR307&gt;0,VLOOKUP($G307&amp;$L307&amp;$Q307&amp;$V307,Item!$G:$H,2,FALSE),"")</f>
        <v/>
      </c>
      <c r="AT307" s="3" t="str">
        <f>IF($AR307&gt;0,VLOOKUP(MAX($F307,$K307,$P307,$U307),Item!$D:$E,2,FALSE),"")</f>
        <v/>
      </c>
      <c r="AV307" s="3" t="str">
        <f>IF($AU307&gt;0,VLOOKUP($G307&amp;$L307&amp;$Q307&amp;$V307,Item!$G:$H,2,FALSE),"")</f>
        <v/>
      </c>
      <c r="AW307" s="3" t="str">
        <f>IF($AU307&gt;0,VLOOKUP(MAX($F307,$K307,$P307,$U307),Item!$D:$E,2,FALSE),"")</f>
        <v/>
      </c>
      <c r="AY307" s="3" t="str">
        <f>IF($AX307&gt;0,VLOOKUP($G307&amp;$L307&amp;$Q307&amp;$V307,Item!$G:$H,2,FALSE),"")</f>
        <v/>
      </c>
      <c r="AZ307" s="3" t="str">
        <f>IF($AX307&gt;0,VLOOKUP(MAX($F307,$K307,$P307,$U307),Item!$D:$E,2,FALSE),"")</f>
        <v/>
      </c>
    </row>
    <row r="308" spans="27:52">
      <c r="AA308" s="9" t="str">
        <f>IF($W308+$X308+$Y308+$Z308&gt;0,VLOOKUP($G308,Item!$G:$H,2,FALSE),"")</f>
        <v/>
      </c>
      <c r="AB308" s="9" t="str">
        <f>IF($W308+$X308+$Y308+$Z308&gt;0,VLOOKUP($F308,Item!$A:$B,2,FALSE),"")</f>
        <v/>
      </c>
      <c r="AD308" s="3" t="str">
        <f>IF($AC308&gt;0,VLOOKUP($G308&amp;$L308&amp;$Q308&amp;$V308,Item!$G:$H,2,FALSE),"")</f>
        <v/>
      </c>
      <c r="AE308" s="3" t="str">
        <f>IF($AC308&gt;0,VLOOKUP(MAX($F308,$K308,$P308,$U308),Item!$D:$E,2,FALSE),"")</f>
        <v/>
      </c>
      <c r="AG308" s="3" t="str">
        <f>IF($AF308&gt;0,VLOOKUP($G308&amp;$L308&amp;$Q308&amp;$V308,Item!$G:$H,2,FALSE)," ")</f>
        <v xml:space="preserve"> </v>
      </c>
      <c r="AH308" s="3" t="str">
        <f>IF($AF308&gt;0,VLOOKUP(MAX($F308,$K308,$P308,$U308),Item!$D:$E,2,FALSE),"")</f>
        <v/>
      </c>
      <c r="AJ308" s="3" t="str">
        <f>IF(AI308&gt;0,VLOOKUP($G308&amp;$L308&amp;$Q308&amp;$V308,Item!$G:$H,2,FALSE),"")</f>
        <v/>
      </c>
      <c r="AK308" s="3" t="str">
        <f>IF($AI308&gt;0,VLOOKUP(MAX($F308,$K308,$P308,$U308),Item!$D:$E,2,FALSE),"")</f>
        <v/>
      </c>
      <c r="AP308" s="9" t="str">
        <f>IF($AL308+$AM308+$AN308+$AO308&gt;0,VLOOKUP($G308,Item!$G:$H,2,FALSE),"")</f>
        <v/>
      </c>
      <c r="AQ308" s="9" t="str">
        <f>IF($AL308+$AM308+$AN308+$AO308&gt;0,VLOOKUP($F308,Item!$A:$B,2,FALSE),"")</f>
        <v/>
      </c>
      <c r="AS308" s="3" t="str">
        <f>IF($AR308&gt;0,VLOOKUP($G308&amp;$L308&amp;$Q308&amp;$V308,Item!$G:$H,2,FALSE),"")</f>
        <v/>
      </c>
      <c r="AT308" s="3" t="str">
        <f>IF($AR308&gt;0,VLOOKUP(MAX($F308,$K308,$P308,$U308),Item!$D:$E,2,FALSE),"")</f>
        <v/>
      </c>
      <c r="AV308" s="3" t="str">
        <f>IF($AU308&gt;0,VLOOKUP($G308&amp;$L308&amp;$Q308&amp;$V308,Item!$G:$H,2,FALSE),"")</f>
        <v/>
      </c>
      <c r="AW308" s="3" t="str">
        <f>IF($AU308&gt;0,VLOOKUP(MAX($F308,$K308,$P308,$U308),Item!$D:$E,2,FALSE),"")</f>
        <v/>
      </c>
      <c r="AY308" s="3" t="str">
        <f>IF($AX308&gt;0,VLOOKUP($G308&amp;$L308&amp;$Q308&amp;$V308,Item!$G:$H,2,FALSE),"")</f>
        <v/>
      </c>
      <c r="AZ308" s="3" t="str">
        <f>IF($AX308&gt;0,VLOOKUP(MAX($F308,$K308,$P308,$U308),Item!$D:$E,2,FALSE),"")</f>
        <v/>
      </c>
    </row>
    <row r="309" spans="27:52">
      <c r="AA309" s="9" t="str">
        <f>IF($W309+$X309+$Y309+$Z309&gt;0,VLOOKUP($G309,Item!$G:$H,2,FALSE),"")</f>
        <v/>
      </c>
      <c r="AB309" s="9" t="str">
        <f>IF($W309+$X309+$Y309+$Z309&gt;0,VLOOKUP($F309,Item!$A:$B,2,FALSE),"")</f>
        <v/>
      </c>
      <c r="AD309" s="3" t="str">
        <f>IF($AC309&gt;0,VLOOKUP($G309&amp;$L309&amp;$Q309&amp;$V309,Item!$G:$H,2,FALSE),"")</f>
        <v/>
      </c>
      <c r="AE309" s="3" t="str">
        <f>IF($AC309&gt;0,VLOOKUP(MAX($F309,$K309,$P309,$U309),Item!$D:$E,2,FALSE),"")</f>
        <v/>
      </c>
      <c r="AG309" s="3" t="str">
        <f>IF($AF309&gt;0,VLOOKUP($G309&amp;$L309&amp;$Q309&amp;$V309,Item!$G:$H,2,FALSE)," ")</f>
        <v xml:space="preserve"> </v>
      </c>
      <c r="AH309" s="3" t="str">
        <f>IF($AF309&gt;0,VLOOKUP(MAX($F309,$K309,$P309,$U309),Item!$D:$E,2,FALSE),"")</f>
        <v/>
      </c>
      <c r="AJ309" s="3" t="str">
        <f>IF(AI309&gt;0,VLOOKUP($G309&amp;$L309&amp;$Q309&amp;$V309,Item!$G:$H,2,FALSE),"")</f>
        <v/>
      </c>
      <c r="AK309" s="3" t="str">
        <f>IF($AI309&gt;0,VLOOKUP(MAX($F309,$K309,$P309,$U309),Item!$D:$E,2,FALSE),"")</f>
        <v/>
      </c>
      <c r="AP309" s="9" t="str">
        <f>IF($AL309+$AM309+$AN309+$AO309&gt;0,VLOOKUP($G309,Item!$G:$H,2,FALSE),"")</f>
        <v/>
      </c>
      <c r="AQ309" s="9" t="str">
        <f>IF($AL309+$AM309+$AN309+$AO309&gt;0,VLOOKUP($F309,Item!$A:$B,2,FALSE),"")</f>
        <v/>
      </c>
      <c r="AS309" s="3" t="str">
        <f>IF($AR309&gt;0,VLOOKUP($G309&amp;$L309&amp;$Q309&amp;$V309,Item!$G:$H,2,FALSE),"")</f>
        <v/>
      </c>
      <c r="AT309" s="3" t="str">
        <f>IF($AR309&gt;0,VLOOKUP(MAX($F309,$K309,$P309,$U309),Item!$D:$E,2,FALSE),"")</f>
        <v/>
      </c>
      <c r="AV309" s="3" t="str">
        <f>IF($AU309&gt;0,VLOOKUP($G309&amp;$L309&amp;$Q309&amp;$V309,Item!$G:$H,2,FALSE),"")</f>
        <v/>
      </c>
      <c r="AW309" s="3" t="str">
        <f>IF($AU309&gt;0,VLOOKUP(MAX($F309,$K309,$P309,$U309),Item!$D:$E,2,FALSE),"")</f>
        <v/>
      </c>
      <c r="AY309" s="3" t="str">
        <f>IF($AX309&gt;0,VLOOKUP($G309&amp;$L309&amp;$Q309&amp;$V309,Item!$G:$H,2,FALSE),"")</f>
        <v/>
      </c>
      <c r="AZ309" s="3" t="str">
        <f>IF($AX309&gt;0,VLOOKUP(MAX($F309,$K309,$P309,$U309),Item!$D:$E,2,FALSE),"")</f>
        <v/>
      </c>
    </row>
    <row r="310" spans="27:52">
      <c r="AA310" s="9" t="str">
        <f>IF($W310+$X310+$Y310+$Z310&gt;0,VLOOKUP($G310,Item!$G:$H,2,FALSE),"")</f>
        <v/>
      </c>
      <c r="AB310" s="9" t="str">
        <f>IF($W310+$X310+$Y310+$Z310&gt;0,VLOOKUP($F310,Item!$A:$B,2,FALSE),"")</f>
        <v/>
      </c>
      <c r="AD310" s="3" t="str">
        <f>IF($AC310&gt;0,VLOOKUP($G310&amp;$L310&amp;$Q310&amp;$V310,Item!$G:$H,2,FALSE),"")</f>
        <v/>
      </c>
      <c r="AE310" s="3" t="str">
        <f>IF($AC310&gt;0,VLOOKUP(MAX($F310,$K310,$P310,$U310),Item!$D:$E,2,FALSE),"")</f>
        <v/>
      </c>
      <c r="AG310" s="3" t="str">
        <f>IF($AF310&gt;0,VLOOKUP($G310&amp;$L310&amp;$Q310&amp;$V310,Item!$G:$H,2,FALSE)," ")</f>
        <v xml:space="preserve"> </v>
      </c>
      <c r="AH310" s="3" t="str">
        <f>IF($AF310&gt;0,VLOOKUP(MAX($F310,$K310,$P310,$U310),Item!$D:$E,2,FALSE),"")</f>
        <v/>
      </c>
      <c r="AJ310" s="3" t="str">
        <f>IF(AI310&gt;0,VLOOKUP($G310&amp;$L310&amp;$Q310&amp;$V310,Item!$G:$H,2,FALSE),"")</f>
        <v/>
      </c>
      <c r="AK310" s="3" t="str">
        <f>IF($AI310&gt;0,VLOOKUP(MAX($F310,$K310,$P310,$U310),Item!$D:$E,2,FALSE),"")</f>
        <v/>
      </c>
      <c r="AP310" s="9" t="str">
        <f>IF($AL310+$AM310+$AN310+$AO310&gt;0,VLOOKUP($G310,Item!$G:$H,2,FALSE),"")</f>
        <v/>
      </c>
      <c r="AQ310" s="9" t="str">
        <f>IF($AL310+$AM310+$AN310+$AO310&gt;0,VLOOKUP($F310,Item!$A:$B,2,FALSE),"")</f>
        <v/>
      </c>
      <c r="AS310" s="3" t="str">
        <f>IF($AR310&gt;0,VLOOKUP($G310&amp;$L310&amp;$Q310&amp;$V310,Item!$G:$H,2,FALSE),"")</f>
        <v/>
      </c>
      <c r="AT310" s="3" t="str">
        <f>IF($AR310&gt;0,VLOOKUP(MAX($F310,$K310,$P310,$U310),Item!$D:$E,2,FALSE),"")</f>
        <v/>
      </c>
      <c r="AV310" s="3" t="str">
        <f>IF($AU310&gt;0,VLOOKUP($G310&amp;$L310&amp;$Q310&amp;$V310,Item!$G:$H,2,FALSE),"")</f>
        <v/>
      </c>
      <c r="AW310" s="3" t="str">
        <f>IF($AU310&gt;0,VLOOKUP(MAX($F310,$K310,$P310,$U310),Item!$D:$E,2,FALSE),"")</f>
        <v/>
      </c>
      <c r="AY310" s="3" t="str">
        <f>IF($AX310&gt;0,VLOOKUP($G310&amp;$L310&amp;$Q310&amp;$V310,Item!$G:$H,2,FALSE),"")</f>
        <v/>
      </c>
      <c r="AZ310" s="3" t="str">
        <f>IF($AX310&gt;0,VLOOKUP(MAX($F310,$K310,$P310,$U310),Item!$D:$E,2,FALSE),"")</f>
        <v/>
      </c>
    </row>
    <row r="311" spans="27:52">
      <c r="AA311" s="9" t="str">
        <f>IF($W311+$X311+$Y311+$Z311&gt;0,VLOOKUP($G311,Item!$G:$H,2,FALSE),"")</f>
        <v/>
      </c>
      <c r="AB311" s="9" t="str">
        <f>IF($W311+$X311+$Y311+$Z311&gt;0,VLOOKUP($F311,Item!$A:$B,2,FALSE),"")</f>
        <v/>
      </c>
      <c r="AD311" s="3" t="str">
        <f>IF($AC311&gt;0,VLOOKUP($G311&amp;$L311&amp;$Q311&amp;$V311,Item!$G:$H,2,FALSE),"")</f>
        <v/>
      </c>
      <c r="AE311" s="3" t="str">
        <f>IF($AC311&gt;0,VLOOKUP(MAX($F311,$K311,$P311,$U311),Item!$D:$E,2,FALSE),"")</f>
        <v/>
      </c>
      <c r="AG311" s="3" t="str">
        <f>IF($AF311&gt;0,VLOOKUP($G311&amp;$L311&amp;$Q311&amp;$V311,Item!$G:$H,2,FALSE)," ")</f>
        <v xml:space="preserve"> </v>
      </c>
      <c r="AH311" s="3" t="str">
        <f>IF($AF311&gt;0,VLOOKUP(MAX($F311,$K311,$P311,$U311),Item!$D:$E,2,FALSE),"")</f>
        <v/>
      </c>
      <c r="AJ311" s="3" t="str">
        <f>IF(AI311&gt;0,VLOOKUP($G311&amp;$L311&amp;$Q311&amp;$V311,Item!$G:$H,2,FALSE),"")</f>
        <v/>
      </c>
      <c r="AK311" s="3" t="str">
        <f>IF($AI311&gt;0,VLOOKUP(MAX($F311,$K311,$P311,$U311),Item!$D:$E,2,FALSE),"")</f>
        <v/>
      </c>
      <c r="AP311" s="9" t="str">
        <f>IF($AL311+$AM311+$AN311+$AO311&gt;0,VLOOKUP($G311,Item!$G:$H,2,FALSE),"")</f>
        <v/>
      </c>
      <c r="AQ311" s="9" t="str">
        <f>IF($AL311+$AM311+$AN311+$AO311&gt;0,VLOOKUP($F311,Item!$A:$B,2,FALSE),"")</f>
        <v/>
      </c>
      <c r="AS311" s="3" t="str">
        <f>IF($AR311&gt;0,VLOOKUP($G311&amp;$L311&amp;$Q311&amp;$V311,Item!$G:$H,2,FALSE),"")</f>
        <v/>
      </c>
      <c r="AT311" s="3" t="str">
        <f>IF($AR311&gt;0,VLOOKUP(MAX($F311,$K311,$P311,$U311),Item!$D:$E,2,FALSE),"")</f>
        <v/>
      </c>
      <c r="AV311" s="3" t="str">
        <f>IF($AU311&gt;0,VLOOKUP($G311&amp;$L311&amp;$Q311&amp;$V311,Item!$G:$H,2,FALSE),"")</f>
        <v/>
      </c>
      <c r="AW311" s="3" t="str">
        <f>IF($AU311&gt;0,VLOOKUP(MAX($F311,$K311,$P311,$U311),Item!$D:$E,2,FALSE),"")</f>
        <v/>
      </c>
      <c r="AY311" s="3" t="str">
        <f>IF($AX311&gt;0,VLOOKUP($G311&amp;$L311&amp;$Q311&amp;$V311,Item!$G:$H,2,FALSE),"")</f>
        <v/>
      </c>
      <c r="AZ311" s="3" t="str">
        <f>IF($AX311&gt;0,VLOOKUP(MAX($F311,$K311,$P311,$U311),Item!$D:$E,2,FALSE),"")</f>
        <v/>
      </c>
    </row>
    <row r="312" spans="27:52">
      <c r="AA312" s="9" t="str">
        <f>IF($W312+$X312+$Y312+$Z312&gt;0,VLOOKUP($G312,Item!$G:$H,2,FALSE),"")</f>
        <v/>
      </c>
      <c r="AB312" s="9" t="str">
        <f>IF($W312+$X312+$Y312+$Z312&gt;0,VLOOKUP($F312,Item!$A:$B,2,FALSE),"")</f>
        <v/>
      </c>
      <c r="AD312" s="3" t="str">
        <f>IF($AC312&gt;0,VLOOKUP($G312&amp;$L312&amp;$Q312&amp;$V312,Item!$G:$H,2,FALSE),"")</f>
        <v/>
      </c>
      <c r="AE312" s="3" t="str">
        <f>IF($AC312&gt;0,VLOOKUP(MAX($F312,$K312,$P312,$U312),Item!$D:$E,2,FALSE),"")</f>
        <v/>
      </c>
      <c r="AG312" s="3" t="str">
        <f>IF($AF312&gt;0,VLOOKUP($G312&amp;$L312&amp;$Q312&amp;$V312,Item!$G:$H,2,FALSE)," ")</f>
        <v xml:space="preserve"> </v>
      </c>
      <c r="AH312" s="3" t="str">
        <f>IF($AF312&gt;0,VLOOKUP(MAX($F312,$K312,$P312,$U312),Item!$D:$E,2,FALSE),"")</f>
        <v/>
      </c>
      <c r="AJ312" s="3" t="str">
        <f>IF(AI312&gt;0,VLOOKUP($G312&amp;$L312&amp;$Q312&amp;$V312,Item!$G:$H,2,FALSE),"")</f>
        <v/>
      </c>
      <c r="AK312" s="3" t="str">
        <f>IF($AI312&gt;0,VLOOKUP(MAX($F312,$K312,$P312,$U312),Item!$D:$E,2,FALSE),"")</f>
        <v/>
      </c>
      <c r="AP312" s="9" t="str">
        <f>IF($AL312+$AM312+$AN312+$AO312&gt;0,VLOOKUP($G312,Item!$G:$H,2,FALSE),"")</f>
        <v/>
      </c>
      <c r="AQ312" s="9" t="str">
        <f>IF($AL312+$AM312+$AN312+$AO312&gt;0,VLOOKUP($F312,Item!$A:$B,2,FALSE),"")</f>
        <v/>
      </c>
      <c r="AS312" s="3" t="str">
        <f>IF($AR312&gt;0,VLOOKUP($G312&amp;$L312&amp;$Q312&amp;$V312,Item!$G:$H,2,FALSE),"")</f>
        <v/>
      </c>
      <c r="AT312" s="3" t="str">
        <f>IF($AR312&gt;0,VLOOKUP(MAX($F312,$K312,$P312,$U312),Item!$D:$E,2,FALSE),"")</f>
        <v/>
      </c>
      <c r="AV312" s="3" t="str">
        <f>IF($AU312&gt;0,VLOOKUP($G312&amp;$L312&amp;$Q312&amp;$V312,Item!$G:$H,2,FALSE),"")</f>
        <v/>
      </c>
      <c r="AW312" s="3" t="str">
        <f>IF($AU312&gt;0,VLOOKUP(MAX($F312,$K312,$P312,$U312),Item!$D:$E,2,FALSE),"")</f>
        <v/>
      </c>
      <c r="AY312" s="3" t="str">
        <f>IF($AX312&gt;0,VLOOKUP($G312&amp;$L312&amp;$Q312&amp;$V312,Item!$G:$H,2,FALSE),"")</f>
        <v/>
      </c>
      <c r="AZ312" s="3" t="str">
        <f>IF($AX312&gt;0,VLOOKUP(MAX($F312,$K312,$P312,$U312),Item!$D:$E,2,FALSE),"")</f>
        <v/>
      </c>
    </row>
    <row r="313" spans="27:52">
      <c r="AA313" s="9" t="str">
        <f>IF($W313+$X313+$Y313+$Z313&gt;0,VLOOKUP($G313,Item!$G:$H,2,FALSE),"")</f>
        <v/>
      </c>
      <c r="AB313" s="9" t="str">
        <f>IF($W313+$X313+$Y313+$Z313&gt;0,VLOOKUP($F313,Item!$A:$B,2,FALSE),"")</f>
        <v/>
      </c>
      <c r="AD313" s="3" t="str">
        <f>IF($AC313&gt;0,VLOOKUP($G313&amp;$L313&amp;$Q313&amp;$V313,Item!$G:$H,2,FALSE),"")</f>
        <v/>
      </c>
      <c r="AE313" s="3" t="str">
        <f>IF($AC313&gt;0,VLOOKUP(MAX($F313,$K313,$P313,$U313),Item!$D:$E,2,FALSE),"")</f>
        <v/>
      </c>
      <c r="AG313" s="3" t="str">
        <f>IF($AF313&gt;0,VLOOKUP($G313&amp;$L313&amp;$Q313&amp;$V313,Item!$G:$H,2,FALSE)," ")</f>
        <v xml:space="preserve"> </v>
      </c>
      <c r="AH313" s="3" t="str">
        <f>IF($AF313&gt;0,VLOOKUP(MAX($F313,$K313,$P313,$U313),Item!$D:$E,2,FALSE),"")</f>
        <v/>
      </c>
      <c r="AJ313" s="3" t="str">
        <f>IF(AI313&gt;0,VLOOKUP($G313&amp;$L313&amp;$Q313&amp;$V313,Item!$G:$H,2,FALSE),"")</f>
        <v/>
      </c>
      <c r="AK313" s="3" t="str">
        <f>IF($AI313&gt;0,VLOOKUP(MAX($F313,$K313,$P313,$U313),Item!$D:$E,2,FALSE),"")</f>
        <v/>
      </c>
      <c r="AP313" s="9" t="str">
        <f>IF($AL313+$AM313+$AN313+$AO313&gt;0,VLOOKUP($G313,Item!$G:$H,2,FALSE),"")</f>
        <v/>
      </c>
      <c r="AQ313" s="9" t="str">
        <f>IF($AL313+$AM313+$AN313+$AO313&gt;0,VLOOKUP($F313,Item!$A:$B,2,FALSE),"")</f>
        <v/>
      </c>
      <c r="AS313" s="3" t="str">
        <f>IF($AR313&gt;0,VLOOKUP($G313&amp;$L313&amp;$Q313&amp;$V313,Item!$G:$H,2,FALSE),"")</f>
        <v/>
      </c>
      <c r="AT313" s="3" t="str">
        <f>IF($AR313&gt;0,VLOOKUP(MAX($F313,$K313,$P313,$U313),Item!$D:$E,2,FALSE),"")</f>
        <v/>
      </c>
      <c r="AV313" s="3" t="str">
        <f>IF($AU313&gt;0,VLOOKUP($G313&amp;$L313&amp;$Q313&amp;$V313,Item!$G:$H,2,FALSE),"")</f>
        <v/>
      </c>
      <c r="AW313" s="3" t="str">
        <f>IF($AU313&gt;0,VLOOKUP(MAX($F313,$K313,$P313,$U313),Item!$D:$E,2,FALSE),"")</f>
        <v/>
      </c>
      <c r="AY313" s="3" t="str">
        <f>IF($AX313&gt;0,VLOOKUP($G313&amp;$L313&amp;$Q313&amp;$V313,Item!$G:$H,2,FALSE),"")</f>
        <v/>
      </c>
      <c r="AZ313" s="3" t="str">
        <f>IF($AX313&gt;0,VLOOKUP(MAX($F313,$K313,$P313,$U313),Item!$D:$E,2,FALSE),"")</f>
        <v/>
      </c>
    </row>
    <row r="314" spans="27:52">
      <c r="AA314" s="9" t="str">
        <f>IF($W314+$X314+$Y314+$Z314&gt;0,VLOOKUP($G314,Item!$G:$H,2,FALSE),"")</f>
        <v/>
      </c>
      <c r="AB314" s="9" t="str">
        <f>IF($W314+$X314+$Y314+$Z314&gt;0,VLOOKUP($F314,Item!$A:$B,2,FALSE),"")</f>
        <v/>
      </c>
      <c r="AD314" s="3" t="str">
        <f>IF($AC314&gt;0,VLOOKUP($G314&amp;$L314&amp;$Q314&amp;$V314,Item!$G:$H,2,FALSE),"")</f>
        <v/>
      </c>
      <c r="AE314" s="3" t="str">
        <f>IF($AC314&gt;0,VLOOKUP(MAX($F314,$K314,$P314,$U314),Item!$D:$E,2,FALSE),"")</f>
        <v/>
      </c>
      <c r="AG314" s="3" t="str">
        <f>IF($AF314&gt;0,VLOOKUP($G314&amp;$L314&amp;$Q314&amp;$V314,Item!$G:$H,2,FALSE)," ")</f>
        <v xml:space="preserve"> </v>
      </c>
      <c r="AH314" s="3" t="str">
        <f>IF($AF314&gt;0,VLOOKUP(MAX($F314,$K314,$P314,$U314),Item!$D:$E,2,FALSE),"")</f>
        <v/>
      </c>
      <c r="AJ314" s="3" t="str">
        <f>IF(AI314&gt;0,VLOOKUP($G314&amp;$L314&amp;$Q314&amp;$V314,Item!$G:$H,2,FALSE),"")</f>
        <v/>
      </c>
      <c r="AK314" s="3" t="str">
        <f>IF($AI314&gt;0,VLOOKUP(MAX($F314,$K314,$P314,$U314),Item!$D:$E,2,FALSE),"")</f>
        <v/>
      </c>
      <c r="AP314" s="9" t="str">
        <f>IF($AL314+$AM314+$AN314+$AO314&gt;0,VLOOKUP($G314,Item!$G:$H,2,FALSE),"")</f>
        <v/>
      </c>
      <c r="AQ314" s="9" t="str">
        <f>IF($AL314+$AM314+$AN314+$AO314&gt;0,VLOOKUP($F314,Item!$A:$B,2,FALSE),"")</f>
        <v/>
      </c>
      <c r="AS314" s="3" t="str">
        <f>IF($AR314&gt;0,VLOOKUP($G314&amp;$L314&amp;$Q314&amp;$V314,Item!$G:$H,2,FALSE),"")</f>
        <v/>
      </c>
      <c r="AT314" s="3" t="str">
        <f>IF($AR314&gt;0,VLOOKUP(MAX($F314,$K314,$P314,$U314),Item!$D:$E,2,FALSE),"")</f>
        <v/>
      </c>
      <c r="AV314" s="3" t="str">
        <f>IF($AU314&gt;0,VLOOKUP($G314&amp;$L314&amp;$Q314&amp;$V314,Item!$G:$H,2,FALSE),"")</f>
        <v/>
      </c>
      <c r="AW314" s="3" t="str">
        <f>IF($AU314&gt;0,VLOOKUP(MAX($F314,$K314,$P314,$U314),Item!$D:$E,2,FALSE),"")</f>
        <v/>
      </c>
      <c r="AY314" s="3" t="str">
        <f>IF($AX314&gt;0,VLOOKUP($G314&amp;$L314&amp;$Q314&amp;$V314,Item!$G:$H,2,FALSE),"")</f>
        <v/>
      </c>
      <c r="AZ314" s="3" t="str">
        <f>IF($AX314&gt;0,VLOOKUP(MAX($F314,$K314,$P314,$U314),Item!$D:$E,2,FALSE),"")</f>
        <v/>
      </c>
    </row>
    <row r="315" spans="27:52">
      <c r="AA315" s="9" t="str">
        <f>IF($W315+$X315+$Y315+$Z315&gt;0,VLOOKUP($G315,Item!$G:$H,2,FALSE),"")</f>
        <v/>
      </c>
      <c r="AB315" s="9" t="str">
        <f>IF($W315+$X315+$Y315+$Z315&gt;0,VLOOKUP($F315,Item!$A:$B,2,FALSE),"")</f>
        <v/>
      </c>
      <c r="AD315" s="3" t="str">
        <f>IF($AC315&gt;0,VLOOKUP($G315&amp;$L315&amp;$Q315&amp;$V315,Item!$G:$H,2,FALSE),"")</f>
        <v/>
      </c>
      <c r="AE315" s="3" t="str">
        <f>IF($AC315&gt;0,VLOOKUP(MAX($F315,$K315,$P315,$U315),Item!$D:$E,2,FALSE),"")</f>
        <v/>
      </c>
      <c r="AG315" s="3" t="str">
        <f>IF($AF315&gt;0,VLOOKUP($G315&amp;$L315&amp;$Q315&amp;$V315,Item!$G:$H,2,FALSE)," ")</f>
        <v xml:space="preserve"> </v>
      </c>
      <c r="AH315" s="3" t="str">
        <f>IF($AF315&gt;0,VLOOKUP(MAX($F315,$K315,$P315,$U315),Item!$D:$E,2,FALSE),"")</f>
        <v/>
      </c>
      <c r="AJ315" s="3" t="str">
        <f>IF(AI315&gt;0,VLOOKUP($G315&amp;$L315&amp;$Q315&amp;$V315,Item!$G:$H,2,FALSE),"")</f>
        <v/>
      </c>
      <c r="AK315" s="3" t="str">
        <f>IF($AI315&gt;0,VLOOKUP(MAX($F315,$K315,$P315,$U315),Item!$D:$E,2,FALSE),"")</f>
        <v/>
      </c>
      <c r="AP315" s="9" t="str">
        <f>IF($AL315+$AM315+$AN315+$AO315&gt;0,VLOOKUP($G315,Item!$G:$H,2,FALSE),"")</f>
        <v/>
      </c>
      <c r="AQ315" s="9" t="str">
        <f>IF($AL315+$AM315+$AN315+$AO315&gt;0,VLOOKUP($F315,Item!$A:$B,2,FALSE),"")</f>
        <v/>
      </c>
      <c r="AS315" s="3" t="str">
        <f>IF($AR315&gt;0,VLOOKUP($G315&amp;$L315&amp;$Q315&amp;$V315,Item!$G:$H,2,FALSE),"")</f>
        <v/>
      </c>
      <c r="AT315" s="3" t="str">
        <f>IF($AR315&gt;0,VLOOKUP(MAX($F315,$K315,$P315,$U315),Item!$D:$E,2,FALSE),"")</f>
        <v/>
      </c>
      <c r="AV315" s="3" t="str">
        <f>IF($AU315&gt;0,VLOOKUP($G315&amp;$L315&amp;$Q315&amp;$V315,Item!$G:$H,2,FALSE),"")</f>
        <v/>
      </c>
      <c r="AW315" s="3" t="str">
        <f>IF($AU315&gt;0,VLOOKUP(MAX($F315,$K315,$P315,$U315),Item!$D:$E,2,FALSE),"")</f>
        <v/>
      </c>
      <c r="AY315" s="3" t="str">
        <f>IF($AX315&gt;0,VLOOKUP($G315&amp;$L315&amp;$Q315&amp;$V315,Item!$G:$H,2,FALSE),"")</f>
        <v/>
      </c>
      <c r="AZ315" s="3" t="str">
        <f>IF($AX315&gt;0,VLOOKUP(MAX($F315,$K315,$P315,$U315),Item!$D:$E,2,FALSE),"")</f>
        <v/>
      </c>
    </row>
    <row r="316" spans="27:52">
      <c r="AA316" s="9" t="str">
        <f>IF($W316+$X316+$Y316+$Z316&gt;0,VLOOKUP($G316,Item!$G:$H,2,FALSE),"")</f>
        <v/>
      </c>
      <c r="AB316" s="9" t="str">
        <f>IF($W316+$X316+$Y316+$Z316&gt;0,VLOOKUP($F316,Item!$A:$B,2,FALSE),"")</f>
        <v/>
      </c>
      <c r="AD316" s="3" t="str">
        <f>IF($AC316&gt;0,VLOOKUP($G316&amp;$L316&amp;$Q316&amp;$V316,Item!$G:$H,2,FALSE),"")</f>
        <v/>
      </c>
      <c r="AE316" s="3" t="str">
        <f>IF($AC316&gt;0,VLOOKUP(MAX($F316,$K316,$P316,$U316),Item!$D:$E,2,FALSE),"")</f>
        <v/>
      </c>
      <c r="AG316" s="3" t="str">
        <f>IF($AF316&gt;0,VLOOKUP($G316&amp;$L316&amp;$Q316&amp;$V316,Item!$G:$H,2,FALSE)," ")</f>
        <v xml:space="preserve"> </v>
      </c>
      <c r="AH316" s="3" t="str">
        <f>IF($AF316&gt;0,VLOOKUP(MAX($F316,$K316,$P316,$U316),Item!$D:$E,2,FALSE),"")</f>
        <v/>
      </c>
      <c r="AJ316" s="3" t="str">
        <f>IF(AI316&gt;0,VLOOKUP($G316&amp;$L316&amp;$Q316&amp;$V316,Item!$G:$H,2,FALSE),"")</f>
        <v/>
      </c>
      <c r="AK316" s="3" t="str">
        <f>IF($AI316&gt;0,VLOOKUP(MAX($F316,$K316,$P316,$U316),Item!$D:$E,2,FALSE),"")</f>
        <v/>
      </c>
      <c r="AP316" s="9" t="str">
        <f>IF($AL316+$AM316+$AN316+$AO316&gt;0,VLOOKUP($G316,Item!$G:$H,2,FALSE),"")</f>
        <v/>
      </c>
      <c r="AQ316" s="9" t="str">
        <f>IF($AL316+$AM316+$AN316+$AO316&gt;0,VLOOKUP($F316,Item!$A:$B,2,FALSE),"")</f>
        <v/>
      </c>
      <c r="AS316" s="3" t="str">
        <f>IF($AR316&gt;0,VLOOKUP($G316&amp;$L316&amp;$Q316&amp;$V316,Item!$G:$H,2,FALSE),"")</f>
        <v/>
      </c>
      <c r="AT316" s="3" t="str">
        <f>IF($AR316&gt;0,VLOOKUP(MAX($F316,$K316,$P316,$U316),Item!$D:$E,2,FALSE),"")</f>
        <v/>
      </c>
      <c r="AV316" s="3" t="str">
        <f>IF($AU316&gt;0,VLOOKUP($G316&amp;$L316&amp;$Q316&amp;$V316,Item!$G:$H,2,FALSE),"")</f>
        <v/>
      </c>
      <c r="AW316" s="3" t="str">
        <f>IF($AU316&gt;0,VLOOKUP(MAX($F316,$K316,$P316,$U316),Item!$D:$E,2,FALSE),"")</f>
        <v/>
      </c>
      <c r="AY316" s="3" t="str">
        <f>IF($AX316&gt;0,VLOOKUP($G316&amp;$L316&amp;$Q316&amp;$V316,Item!$G:$H,2,FALSE),"")</f>
        <v/>
      </c>
      <c r="AZ316" s="3" t="str">
        <f>IF($AX316&gt;0,VLOOKUP(MAX($F316,$K316,$P316,$U316),Item!$D:$E,2,FALSE),"")</f>
        <v/>
      </c>
    </row>
    <row r="317" spans="27:52">
      <c r="AA317" s="9" t="str">
        <f>IF($W317+$X317+$Y317+$Z317&gt;0,VLOOKUP($G317,Item!$G:$H,2,FALSE),"")</f>
        <v/>
      </c>
      <c r="AB317" s="9" t="str">
        <f>IF($W317+$X317+$Y317+$Z317&gt;0,VLOOKUP($F317,Item!$A:$B,2,FALSE),"")</f>
        <v/>
      </c>
      <c r="AD317" s="3" t="str">
        <f>IF($AC317&gt;0,VLOOKUP($G317&amp;$L317&amp;$Q317&amp;$V317,Item!$G:$H,2,FALSE),"")</f>
        <v/>
      </c>
      <c r="AE317" s="3" t="str">
        <f>IF($AC317&gt;0,VLOOKUP(MAX($F317,$K317,$P317,$U317),Item!$D:$E,2,FALSE),"")</f>
        <v/>
      </c>
      <c r="AG317" s="3" t="str">
        <f>IF($AF317&gt;0,VLOOKUP($G317&amp;$L317&amp;$Q317&amp;$V317,Item!$G:$H,2,FALSE)," ")</f>
        <v xml:space="preserve"> </v>
      </c>
      <c r="AH317" s="3" t="str">
        <f>IF($AF317&gt;0,VLOOKUP(MAX($F317,$K317,$P317,$U317),Item!$D:$E,2,FALSE),"")</f>
        <v/>
      </c>
      <c r="AJ317" s="3" t="str">
        <f>IF(AI317&gt;0,VLOOKUP($G317&amp;$L317&amp;$Q317&amp;$V317,Item!$G:$H,2,FALSE),"")</f>
        <v/>
      </c>
      <c r="AK317" s="3" t="str">
        <f>IF($AI317&gt;0,VLOOKUP(MAX($F317,$K317,$P317,$U317),Item!$D:$E,2,FALSE),"")</f>
        <v/>
      </c>
      <c r="AP317" s="9" t="str">
        <f>IF($AL317+$AM317+$AN317+$AO317&gt;0,VLOOKUP($G317,Item!$G:$H,2,FALSE),"")</f>
        <v/>
      </c>
      <c r="AQ317" s="9" t="str">
        <f>IF($AL317+$AM317+$AN317+$AO317&gt;0,VLOOKUP($F317,Item!$A:$B,2,FALSE),"")</f>
        <v/>
      </c>
      <c r="AS317" s="3" t="str">
        <f>IF($AR317&gt;0,VLOOKUP($G317&amp;$L317&amp;$Q317&amp;$V317,Item!$G:$H,2,FALSE),"")</f>
        <v/>
      </c>
      <c r="AT317" s="3" t="str">
        <f>IF($AR317&gt;0,VLOOKUP(MAX($F317,$K317,$P317,$U317),Item!$D:$E,2,FALSE),"")</f>
        <v/>
      </c>
      <c r="AV317" s="3" t="str">
        <f>IF($AU317&gt;0,VLOOKUP($G317&amp;$L317&amp;$Q317&amp;$V317,Item!$G:$H,2,FALSE),"")</f>
        <v/>
      </c>
      <c r="AW317" s="3" t="str">
        <f>IF($AU317&gt;0,VLOOKUP(MAX($F317,$K317,$P317,$U317),Item!$D:$E,2,FALSE),"")</f>
        <v/>
      </c>
      <c r="AY317" s="3" t="str">
        <f>IF($AX317&gt;0,VLOOKUP($G317&amp;$L317&amp;$Q317&amp;$V317,Item!$G:$H,2,FALSE),"")</f>
        <v/>
      </c>
      <c r="AZ317" s="3" t="str">
        <f>IF($AX317&gt;0,VLOOKUP(MAX($F317,$K317,$P317,$U317),Item!$D:$E,2,FALSE),"")</f>
        <v/>
      </c>
    </row>
    <row r="318" spans="27:52">
      <c r="AA318" s="9" t="str">
        <f>IF($W318+$X318+$Y318+$Z318&gt;0,VLOOKUP($G318,Item!$G:$H,2,FALSE),"")</f>
        <v/>
      </c>
      <c r="AB318" s="9" t="str">
        <f>IF($W318+$X318+$Y318+$Z318&gt;0,VLOOKUP($F318,Item!$A:$B,2,FALSE),"")</f>
        <v/>
      </c>
      <c r="AD318" s="3" t="str">
        <f>IF($AC318&gt;0,VLOOKUP($G318&amp;$L318&amp;$Q318&amp;$V318,Item!$G:$H,2,FALSE),"")</f>
        <v/>
      </c>
      <c r="AE318" s="3" t="str">
        <f>IF($AC318&gt;0,VLOOKUP(MAX($F318,$K318,$P318,$U318),Item!$D:$E,2,FALSE),"")</f>
        <v/>
      </c>
      <c r="AG318" s="3" t="str">
        <f>IF($AF318&gt;0,VLOOKUP($G318&amp;$L318&amp;$Q318&amp;$V318,Item!$G:$H,2,FALSE)," ")</f>
        <v xml:space="preserve"> </v>
      </c>
      <c r="AH318" s="3" t="str">
        <f>IF($AF318&gt;0,VLOOKUP(MAX($F318,$K318,$P318,$U318),Item!$D:$E,2,FALSE),"")</f>
        <v/>
      </c>
      <c r="AJ318" s="3" t="str">
        <f>IF(AI318&gt;0,VLOOKUP($G318&amp;$L318&amp;$Q318&amp;$V318,Item!$G:$H,2,FALSE),"")</f>
        <v/>
      </c>
      <c r="AK318" s="3" t="str">
        <f>IF($AI318&gt;0,VLOOKUP(MAX($F318,$K318,$P318,$U318),Item!$D:$E,2,FALSE),"")</f>
        <v/>
      </c>
      <c r="AP318" s="9" t="str">
        <f>IF($AL318+$AM318+$AN318+$AO318&gt;0,VLOOKUP($G318,Item!$G:$H,2,FALSE),"")</f>
        <v/>
      </c>
      <c r="AQ318" s="9" t="str">
        <f>IF($AL318+$AM318+$AN318+$AO318&gt;0,VLOOKUP($F318,Item!$A:$B,2,FALSE),"")</f>
        <v/>
      </c>
      <c r="AS318" s="3" t="str">
        <f>IF($AR318&gt;0,VLOOKUP($G318&amp;$L318&amp;$Q318&amp;$V318,Item!$G:$H,2,FALSE),"")</f>
        <v/>
      </c>
      <c r="AT318" s="3" t="str">
        <f>IF($AR318&gt;0,VLOOKUP(MAX($F318,$K318,$P318,$U318),Item!$D:$E,2,FALSE),"")</f>
        <v/>
      </c>
      <c r="AV318" s="3" t="str">
        <f>IF($AU318&gt;0,VLOOKUP($G318&amp;$L318&amp;$Q318&amp;$V318,Item!$G:$H,2,FALSE),"")</f>
        <v/>
      </c>
      <c r="AW318" s="3" t="str">
        <f>IF($AU318&gt;0,VLOOKUP(MAX($F318,$K318,$P318,$U318),Item!$D:$E,2,FALSE),"")</f>
        <v/>
      </c>
      <c r="AY318" s="3" t="str">
        <f>IF($AX318&gt;0,VLOOKUP($G318&amp;$L318&amp;$Q318&amp;$V318,Item!$G:$H,2,FALSE),"")</f>
        <v/>
      </c>
      <c r="AZ318" s="3" t="str">
        <f>IF($AX318&gt;0,VLOOKUP(MAX($F318,$K318,$P318,$U318),Item!$D:$E,2,FALSE),"")</f>
        <v/>
      </c>
    </row>
    <row r="319" spans="27:52">
      <c r="AA319" s="9" t="str">
        <f>IF($W319+$X319+$Y319+$Z319&gt;0,VLOOKUP($G319,Item!$G:$H,2,FALSE),"")</f>
        <v/>
      </c>
      <c r="AB319" s="9" t="str">
        <f>IF($W319+$X319+$Y319+$Z319&gt;0,VLOOKUP($F319,Item!$A:$B,2,FALSE),"")</f>
        <v/>
      </c>
      <c r="AD319" s="3" t="str">
        <f>IF($AC319&gt;0,VLOOKUP($G319&amp;$L319&amp;$Q319&amp;$V319,Item!$G:$H,2,FALSE),"")</f>
        <v/>
      </c>
      <c r="AE319" s="3" t="str">
        <f>IF($AC319&gt;0,VLOOKUP(MAX($F319,$K319,$P319,$U319),Item!$D:$E,2,FALSE),"")</f>
        <v/>
      </c>
      <c r="AG319" s="3" t="str">
        <f>IF($AF319&gt;0,VLOOKUP($G319&amp;$L319&amp;$Q319&amp;$V319,Item!$G:$H,2,FALSE)," ")</f>
        <v xml:space="preserve"> </v>
      </c>
      <c r="AH319" s="3" t="str">
        <f>IF($AF319&gt;0,VLOOKUP(MAX($F319,$K319,$P319,$U319),Item!$D:$E,2,FALSE),"")</f>
        <v/>
      </c>
      <c r="AJ319" s="3" t="str">
        <f>IF(AI319&gt;0,VLOOKUP($G319&amp;$L319&amp;$Q319&amp;$V319,Item!$G:$H,2,FALSE),"")</f>
        <v/>
      </c>
      <c r="AK319" s="3" t="str">
        <f>IF($AI319&gt;0,VLOOKUP(MAX($F319,$K319,$P319,$U319),Item!$D:$E,2,FALSE),"")</f>
        <v/>
      </c>
      <c r="AP319" s="9" t="str">
        <f>IF($AL319+$AM319+$AN319+$AO319&gt;0,VLOOKUP($G319,Item!$G:$H,2,FALSE),"")</f>
        <v/>
      </c>
      <c r="AQ319" s="9" t="str">
        <f>IF($AL319+$AM319+$AN319+$AO319&gt;0,VLOOKUP($F319,Item!$A:$B,2,FALSE),"")</f>
        <v/>
      </c>
      <c r="AS319" s="3" t="str">
        <f>IF($AR319&gt;0,VLOOKUP($G319&amp;$L319&amp;$Q319&amp;$V319,Item!$G:$H,2,FALSE),"")</f>
        <v/>
      </c>
      <c r="AT319" s="3" t="str">
        <f>IF($AR319&gt;0,VLOOKUP(MAX($F319,$K319,$P319,$U319),Item!$D:$E,2,FALSE),"")</f>
        <v/>
      </c>
      <c r="AV319" s="3" t="str">
        <f>IF($AU319&gt;0,VLOOKUP($G319&amp;$L319&amp;$Q319&amp;$V319,Item!$G:$H,2,FALSE),"")</f>
        <v/>
      </c>
      <c r="AW319" s="3" t="str">
        <f>IF($AU319&gt;0,VLOOKUP(MAX($F319,$K319,$P319,$U319),Item!$D:$E,2,FALSE),"")</f>
        <v/>
      </c>
      <c r="AY319" s="3" t="str">
        <f>IF($AX319&gt;0,VLOOKUP($G319&amp;$L319&amp;$Q319&amp;$V319,Item!$G:$H,2,FALSE),"")</f>
        <v/>
      </c>
      <c r="AZ319" s="3" t="str">
        <f>IF($AX319&gt;0,VLOOKUP(MAX($F319,$K319,$P319,$U319),Item!$D:$E,2,FALSE),"")</f>
        <v/>
      </c>
    </row>
    <row r="320" spans="27:52">
      <c r="AA320" s="9" t="str">
        <f>IF($W320+$X320+$Y320+$Z320&gt;0,VLOOKUP($G320,Item!$G:$H,2,FALSE),"")</f>
        <v/>
      </c>
      <c r="AB320" s="9" t="str">
        <f>IF($W320+$X320+$Y320+$Z320&gt;0,VLOOKUP($F320,Item!$A:$B,2,FALSE),"")</f>
        <v/>
      </c>
      <c r="AD320" s="3" t="str">
        <f>IF($AC320&gt;0,VLOOKUP($G320&amp;$L320&amp;$Q320&amp;$V320,Item!$G:$H,2,FALSE),"")</f>
        <v/>
      </c>
      <c r="AE320" s="3" t="str">
        <f>IF($AC320&gt;0,VLOOKUP(MAX($F320,$K320,$P320,$U320),Item!$D:$E,2,FALSE),"")</f>
        <v/>
      </c>
      <c r="AG320" s="3" t="str">
        <f>IF($AF320&gt;0,VLOOKUP($G320&amp;$L320&amp;$Q320&amp;$V320,Item!$G:$H,2,FALSE)," ")</f>
        <v xml:space="preserve"> </v>
      </c>
      <c r="AH320" s="3" t="str">
        <f>IF($AF320&gt;0,VLOOKUP(MAX($F320,$K320,$P320,$U320),Item!$D:$E,2,FALSE),"")</f>
        <v/>
      </c>
      <c r="AJ320" s="3" t="str">
        <f>IF(AI320&gt;0,VLOOKUP($G320&amp;$L320&amp;$Q320&amp;$V320,Item!$G:$H,2,FALSE),"")</f>
        <v/>
      </c>
      <c r="AK320" s="3" t="str">
        <f>IF($AI320&gt;0,VLOOKUP(MAX($F320,$K320,$P320,$U320),Item!$D:$E,2,FALSE),"")</f>
        <v/>
      </c>
      <c r="AP320" s="9" t="str">
        <f>IF($AL320+$AM320+$AN320+$AO320&gt;0,VLOOKUP($G320,Item!$G:$H,2,FALSE),"")</f>
        <v/>
      </c>
      <c r="AQ320" s="9" t="str">
        <f>IF($AL320+$AM320+$AN320+$AO320&gt;0,VLOOKUP($F320,Item!$A:$B,2,FALSE),"")</f>
        <v/>
      </c>
      <c r="AS320" s="3" t="str">
        <f>IF($AR320&gt;0,VLOOKUP($G320&amp;$L320&amp;$Q320&amp;$V320,Item!$G:$H,2,FALSE),"")</f>
        <v/>
      </c>
      <c r="AT320" s="3" t="str">
        <f>IF($AR320&gt;0,VLOOKUP(MAX($F320,$K320,$P320,$U320),Item!$D:$E,2,FALSE),"")</f>
        <v/>
      </c>
      <c r="AV320" s="3" t="str">
        <f>IF($AU320&gt;0,VLOOKUP($G320&amp;$L320&amp;$Q320&amp;$V320,Item!$G:$H,2,FALSE),"")</f>
        <v/>
      </c>
      <c r="AW320" s="3" t="str">
        <f>IF($AU320&gt;0,VLOOKUP(MAX($F320,$K320,$P320,$U320),Item!$D:$E,2,FALSE),"")</f>
        <v/>
      </c>
      <c r="AY320" s="3" t="str">
        <f>IF($AX320&gt;0,VLOOKUP($G320&amp;$L320&amp;$Q320&amp;$V320,Item!$G:$H,2,FALSE),"")</f>
        <v/>
      </c>
      <c r="AZ320" s="3" t="str">
        <f>IF($AX320&gt;0,VLOOKUP(MAX($F320,$K320,$P320,$U320),Item!$D:$E,2,FALSE),"")</f>
        <v/>
      </c>
    </row>
    <row r="321" spans="27:52">
      <c r="AA321" s="9" t="str">
        <f>IF($W321+$X321+$Y321+$Z321&gt;0,VLOOKUP($G321,Item!$G:$H,2,FALSE),"")</f>
        <v/>
      </c>
      <c r="AB321" s="9" t="str">
        <f>IF($W321+$X321+$Y321+$Z321&gt;0,VLOOKUP($F321,Item!$A:$B,2,FALSE),"")</f>
        <v/>
      </c>
      <c r="AD321" s="3" t="str">
        <f>IF($AC321&gt;0,VLOOKUP($G321&amp;$L321&amp;$Q321&amp;$V321,Item!$G:$H,2,FALSE),"")</f>
        <v/>
      </c>
      <c r="AE321" s="3" t="str">
        <f>IF($AC321&gt;0,VLOOKUP(MAX($F321,$K321,$P321,$U321),Item!$D:$E,2,FALSE),"")</f>
        <v/>
      </c>
      <c r="AG321" s="3" t="str">
        <f>IF($AF321&gt;0,VLOOKUP($G321&amp;$L321&amp;$Q321&amp;$V321,Item!$G:$H,2,FALSE)," ")</f>
        <v xml:space="preserve"> </v>
      </c>
      <c r="AH321" s="3" t="str">
        <f>IF($AF321&gt;0,VLOOKUP(MAX($F321,$K321,$P321,$U321),Item!$D:$E,2,FALSE),"")</f>
        <v/>
      </c>
      <c r="AJ321" s="3" t="str">
        <f>IF(AI321&gt;0,VLOOKUP($G321&amp;$L321&amp;$Q321&amp;$V321,Item!$G:$H,2,FALSE),"")</f>
        <v/>
      </c>
      <c r="AK321" s="3" t="str">
        <f>IF($AI321&gt;0,VLOOKUP(MAX($F321,$K321,$P321,$U321),Item!$D:$E,2,FALSE),"")</f>
        <v/>
      </c>
      <c r="AP321" s="9" t="str">
        <f>IF($AL321+$AM321+$AN321+$AO321&gt;0,VLOOKUP($G321,Item!$G:$H,2,FALSE),"")</f>
        <v/>
      </c>
      <c r="AQ321" s="9" t="str">
        <f>IF($AL321+$AM321+$AN321+$AO321&gt;0,VLOOKUP($F321,Item!$A:$B,2,FALSE),"")</f>
        <v/>
      </c>
      <c r="AS321" s="3" t="str">
        <f>IF($AR321&gt;0,VLOOKUP($G321&amp;$L321&amp;$Q321&amp;$V321,Item!$G:$H,2,FALSE),"")</f>
        <v/>
      </c>
      <c r="AT321" s="3" t="str">
        <f>IF($AR321&gt;0,VLOOKUP(MAX($F321,$K321,$P321,$U321),Item!$D:$E,2,FALSE),"")</f>
        <v/>
      </c>
      <c r="AV321" s="3" t="str">
        <f>IF($AU321&gt;0,VLOOKUP($G321&amp;$L321&amp;$Q321&amp;$V321,Item!$G:$H,2,FALSE),"")</f>
        <v/>
      </c>
      <c r="AW321" s="3" t="str">
        <f>IF($AU321&gt;0,VLOOKUP(MAX($F321,$K321,$P321,$U321),Item!$D:$E,2,FALSE),"")</f>
        <v/>
      </c>
      <c r="AY321" s="3" t="str">
        <f>IF($AX321&gt;0,VLOOKUP($G321&amp;$L321&amp;$Q321&amp;$V321,Item!$G:$H,2,FALSE),"")</f>
        <v/>
      </c>
      <c r="AZ321" s="3" t="str">
        <f>IF($AX321&gt;0,VLOOKUP(MAX($F321,$K321,$P321,$U321),Item!$D:$E,2,FALSE),"")</f>
        <v/>
      </c>
    </row>
    <row r="322" spans="27:52">
      <c r="AA322" s="9" t="str">
        <f>IF($W322+$X322+$Y322+$Z322&gt;0,VLOOKUP($G322,Item!$G:$H,2,FALSE),"")</f>
        <v/>
      </c>
      <c r="AB322" s="9" t="str">
        <f>IF($W322+$X322+$Y322+$Z322&gt;0,VLOOKUP($F322,Item!$A:$B,2,FALSE),"")</f>
        <v/>
      </c>
      <c r="AD322" s="3" t="str">
        <f>IF($AC322&gt;0,VLOOKUP($G322&amp;$L322&amp;$Q322&amp;$V322,Item!$G:$H,2,FALSE),"")</f>
        <v/>
      </c>
      <c r="AE322" s="3" t="str">
        <f>IF($AC322&gt;0,VLOOKUP(MAX($F322,$K322,$P322,$U322),Item!$D:$E,2,FALSE),"")</f>
        <v/>
      </c>
      <c r="AG322" s="3" t="str">
        <f>IF($AF322&gt;0,VLOOKUP($G322&amp;$L322&amp;$Q322&amp;$V322,Item!$G:$H,2,FALSE)," ")</f>
        <v xml:space="preserve"> </v>
      </c>
      <c r="AH322" s="3" t="str">
        <f>IF($AF322&gt;0,VLOOKUP(MAX($F322,$K322,$P322,$U322),Item!$D:$E,2,FALSE),"")</f>
        <v/>
      </c>
      <c r="AJ322" s="3" t="str">
        <f>IF(AI322&gt;0,VLOOKUP($G322&amp;$L322&amp;$Q322&amp;$V322,Item!$G:$H,2,FALSE),"")</f>
        <v/>
      </c>
      <c r="AK322" s="3" t="str">
        <f>IF($AI322&gt;0,VLOOKUP(MAX($F322,$K322,$P322,$U322),Item!$D:$E,2,FALSE),"")</f>
        <v/>
      </c>
      <c r="AP322" s="9" t="str">
        <f>IF($AL322+$AM322+$AN322+$AO322&gt;0,VLOOKUP($G322,Item!$G:$H,2,FALSE),"")</f>
        <v/>
      </c>
      <c r="AQ322" s="9" t="str">
        <f>IF($AL322+$AM322+$AN322+$AO322&gt;0,VLOOKUP($F322,Item!$A:$B,2,FALSE),"")</f>
        <v/>
      </c>
      <c r="AS322" s="3" t="str">
        <f>IF($AR322&gt;0,VLOOKUP($G322&amp;$L322&amp;$Q322&amp;$V322,Item!$G:$H,2,FALSE),"")</f>
        <v/>
      </c>
      <c r="AT322" s="3" t="str">
        <f>IF($AR322&gt;0,VLOOKUP(MAX($F322,$K322,$P322,$U322),Item!$D:$E,2,FALSE),"")</f>
        <v/>
      </c>
      <c r="AV322" s="3" t="str">
        <f>IF($AU322&gt;0,VLOOKUP($G322&amp;$L322&amp;$Q322&amp;$V322,Item!$G:$H,2,FALSE),"")</f>
        <v/>
      </c>
      <c r="AW322" s="3" t="str">
        <f>IF($AU322&gt;0,VLOOKUP(MAX($F322,$K322,$P322,$U322),Item!$D:$E,2,FALSE),"")</f>
        <v/>
      </c>
      <c r="AY322" s="3" t="str">
        <f>IF($AX322&gt;0,VLOOKUP($G322&amp;$L322&amp;$Q322&amp;$V322,Item!$G:$H,2,FALSE),"")</f>
        <v/>
      </c>
      <c r="AZ322" s="3" t="str">
        <f>IF($AX322&gt;0,VLOOKUP(MAX($F322,$K322,$P322,$U322),Item!$D:$E,2,FALSE),"")</f>
        <v/>
      </c>
    </row>
    <row r="323" spans="27:52">
      <c r="AA323" s="9" t="str">
        <f>IF($W323+$X323+$Y323+$Z323&gt;0,VLOOKUP($G323,Item!$G:$H,2,FALSE),"")</f>
        <v/>
      </c>
      <c r="AB323" s="9" t="str">
        <f>IF($W323+$X323+$Y323+$Z323&gt;0,VLOOKUP($F323,Item!$A:$B,2,FALSE),"")</f>
        <v/>
      </c>
      <c r="AD323" s="3" t="str">
        <f>IF($AC323&gt;0,VLOOKUP($G323&amp;$L323&amp;$Q323&amp;$V323,Item!$G:$H,2,FALSE),"")</f>
        <v/>
      </c>
      <c r="AE323" s="3" t="str">
        <f>IF($AC323&gt;0,VLOOKUP(MAX($F323,$K323,$P323,$U323),Item!$D:$E,2,FALSE),"")</f>
        <v/>
      </c>
      <c r="AG323" s="3" t="str">
        <f>IF($AF323&gt;0,VLOOKUP($G323&amp;$L323&amp;$Q323&amp;$V323,Item!$G:$H,2,FALSE)," ")</f>
        <v xml:space="preserve"> </v>
      </c>
      <c r="AH323" s="3" t="str">
        <f>IF($AF323&gt;0,VLOOKUP(MAX($F323,$K323,$P323,$U323),Item!$D:$E,2,FALSE),"")</f>
        <v/>
      </c>
      <c r="AJ323" s="3" t="str">
        <f>IF(AI323&gt;0,VLOOKUP($G323&amp;$L323&amp;$Q323&amp;$V323,Item!$G:$H,2,FALSE),"")</f>
        <v/>
      </c>
      <c r="AK323" s="3" t="str">
        <f>IF($AI323&gt;0,VLOOKUP(MAX($F323,$K323,$P323,$U323),Item!$D:$E,2,FALSE),"")</f>
        <v/>
      </c>
      <c r="AP323" s="9" t="str">
        <f>IF($AL323+$AM323+$AN323+$AO323&gt;0,VLOOKUP($G323,Item!$G:$H,2,FALSE),"")</f>
        <v/>
      </c>
      <c r="AQ323" s="9" t="str">
        <f>IF($AL323+$AM323+$AN323+$AO323&gt;0,VLOOKUP($F323,Item!$A:$B,2,FALSE),"")</f>
        <v/>
      </c>
      <c r="AS323" s="3" t="str">
        <f>IF($AR323&gt;0,VLOOKUP($G323&amp;$L323&amp;$Q323&amp;$V323,Item!$G:$H,2,FALSE),"")</f>
        <v/>
      </c>
      <c r="AT323" s="3" t="str">
        <f>IF($AR323&gt;0,VLOOKUP(MAX($F323,$K323,$P323,$U323),Item!$D:$E,2,FALSE),"")</f>
        <v/>
      </c>
      <c r="AV323" s="3" t="str">
        <f>IF($AU323&gt;0,VLOOKUP($G323&amp;$L323&amp;$Q323&amp;$V323,Item!$G:$H,2,FALSE),"")</f>
        <v/>
      </c>
      <c r="AW323" s="3" t="str">
        <f>IF($AU323&gt;0,VLOOKUP(MAX($F323,$K323,$P323,$U323),Item!$D:$E,2,FALSE),"")</f>
        <v/>
      </c>
      <c r="AY323" s="3" t="str">
        <f>IF($AX323&gt;0,VLOOKUP($G323&amp;$L323&amp;$Q323&amp;$V323,Item!$G:$H,2,FALSE),"")</f>
        <v/>
      </c>
      <c r="AZ323" s="3" t="str">
        <f>IF($AX323&gt;0,VLOOKUP(MAX($F323,$K323,$P323,$U323),Item!$D:$E,2,FALSE),"")</f>
        <v/>
      </c>
    </row>
    <row r="324" spans="27:52">
      <c r="AA324" s="9" t="str">
        <f>IF($W324+$X324+$Y324+$Z324&gt;0,VLOOKUP($G324,Item!$G:$H,2,FALSE),"")</f>
        <v/>
      </c>
      <c r="AB324" s="9" t="str">
        <f>IF($W324+$X324+$Y324+$Z324&gt;0,VLOOKUP($F324,Item!$A:$B,2,FALSE),"")</f>
        <v/>
      </c>
      <c r="AD324" s="3" t="str">
        <f>IF($AC324&gt;0,VLOOKUP($G324&amp;$L324&amp;$Q324&amp;$V324,Item!$G:$H,2,FALSE),"")</f>
        <v/>
      </c>
      <c r="AE324" s="3" t="str">
        <f>IF($AC324&gt;0,VLOOKUP(MAX($F324,$K324,$P324,$U324),Item!$D:$E,2,FALSE),"")</f>
        <v/>
      </c>
      <c r="AG324" s="3" t="str">
        <f>IF($AF324&gt;0,VLOOKUP($G324&amp;$L324&amp;$Q324&amp;$V324,Item!$G:$H,2,FALSE)," ")</f>
        <v xml:space="preserve"> </v>
      </c>
      <c r="AH324" s="3" t="str">
        <f>IF($AF324&gt;0,VLOOKUP(MAX($F324,$K324,$P324,$U324),Item!$D:$E,2,FALSE),"")</f>
        <v/>
      </c>
      <c r="AJ324" s="3" t="str">
        <f>IF(AI324&gt;0,VLOOKUP($G324&amp;$L324&amp;$Q324&amp;$V324,Item!$G:$H,2,FALSE),"")</f>
        <v/>
      </c>
      <c r="AK324" s="3" t="str">
        <f>IF($AI324&gt;0,VLOOKUP(MAX($F324,$K324,$P324,$U324),Item!$D:$E,2,FALSE),"")</f>
        <v/>
      </c>
      <c r="AP324" s="9" t="str">
        <f>IF($AL324+$AM324+$AN324+$AO324&gt;0,VLOOKUP($G324,Item!$G:$H,2,FALSE),"")</f>
        <v/>
      </c>
      <c r="AQ324" s="9" t="str">
        <f>IF($AL324+$AM324+$AN324+$AO324&gt;0,VLOOKUP($F324,Item!$A:$B,2,FALSE),"")</f>
        <v/>
      </c>
      <c r="AS324" s="3" t="str">
        <f>IF($AR324&gt;0,VLOOKUP($G324&amp;$L324&amp;$Q324&amp;$V324,Item!$G:$H,2,FALSE),"")</f>
        <v/>
      </c>
      <c r="AT324" s="3" t="str">
        <f>IF($AR324&gt;0,VLOOKUP(MAX($F324,$K324,$P324,$U324),Item!$D:$E,2,FALSE),"")</f>
        <v/>
      </c>
      <c r="AV324" s="3" t="str">
        <f>IF($AU324&gt;0,VLOOKUP($G324&amp;$L324&amp;$Q324&amp;$V324,Item!$G:$H,2,FALSE),"")</f>
        <v/>
      </c>
      <c r="AW324" s="3" t="str">
        <f>IF($AU324&gt;0,VLOOKUP(MAX($F324,$K324,$P324,$U324),Item!$D:$E,2,FALSE),"")</f>
        <v/>
      </c>
      <c r="AY324" s="3" t="str">
        <f>IF($AX324&gt;0,VLOOKUP($G324&amp;$L324&amp;$Q324&amp;$V324,Item!$G:$H,2,FALSE),"")</f>
        <v/>
      </c>
      <c r="AZ324" s="3" t="str">
        <f>IF($AX324&gt;0,VLOOKUP(MAX($F324,$K324,$P324,$U324),Item!$D:$E,2,FALSE),"")</f>
        <v/>
      </c>
    </row>
    <row r="325" spans="27:52">
      <c r="AA325" s="9" t="str">
        <f>IF($W325+$X325+$Y325+$Z325&gt;0,VLOOKUP($G325,Item!$G:$H,2,FALSE),"")</f>
        <v/>
      </c>
      <c r="AB325" s="9" t="str">
        <f>IF($W325+$X325+$Y325+$Z325&gt;0,VLOOKUP($F325,Item!$A:$B,2,FALSE),"")</f>
        <v/>
      </c>
      <c r="AD325" s="3" t="str">
        <f>IF($AC325&gt;0,VLOOKUP($G325&amp;$L325&amp;$Q325&amp;$V325,Item!$G:$H,2,FALSE),"")</f>
        <v/>
      </c>
      <c r="AE325" s="3" t="str">
        <f>IF($AC325&gt;0,VLOOKUP(MAX($F325,$K325,$P325,$U325),Item!$D:$E,2,FALSE),"")</f>
        <v/>
      </c>
      <c r="AG325" s="3" t="str">
        <f>IF($AF325&gt;0,VLOOKUP($G325&amp;$L325&amp;$Q325&amp;$V325,Item!$G:$H,2,FALSE)," ")</f>
        <v xml:space="preserve"> </v>
      </c>
      <c r="AH325" s="3" t="str">
        <f>IF($AF325&gt;0,VLOOKUP(MAX($F325,$K325,$P325,$U325),Item!$D:$E,2,FALSE),"")</f>
        <v/>
      </c>
      <c r="AJ325" s="3" t="str">
        <f>IF(AI325&gt;0,VLOOKUP($G325&amp;$L325&amp;$Q325&amp;$V325,Item!$G:$H,2,FALSE),"")</f>
        <v/>
      </c>
      <c r="AK325" s="3" t="str">
        <f>IF($AI325&gt;0,VLOOKUP(MAX($F325,$K325,$P325,$U325),Item!$D:$E,2,FALSE),"")</f>
        <v/>
      </c>
      <c r="AP325" s="9" t="str">
        <f>IF($AL325+$AM325+$AN325+$AO325&gt;0,VLOOKUP($G325,Item!$G:$H,2,FALSE),"")</f>
        <v/>
      </c>
      <c r="AQ325" s="9" t="str">
        <f>IF($AL325+$AM325+$AN325+$AO325&gt;0,VLOOKUP($F325,Item!$A:$B,2,FALSE),"")</f>
        <v/>
      </c>
      <c r="AS325" s="3" t="str">
        <f>IF($AR325&gt;0,VLOOKUP($G325&amp;$L325&amp;$Q325&amp;$V325,Item!$G:$H,2,FALSE),"")</f>
        <v/>
      </c>
      <c r="AT325" s="3" t="str">
        <f>IF($AR325&gt;0,VLOOKUP(MAX($F325,$K325,$P325,$U325),Item!$D:$E,2,FALSE),"")</f>
        <v/>
      </c>
      <c r="AV325" s="3" t="str">
        <f>IF($AU325&gt;0,VLOOKUP($G325&amp;$L325&amp;$Q325&amp;$V325,Item!$G:$H,2,FALSE),"")</f>
        <v/>
      </c>
      <c r="AW325" s="3" t="str">
        <f>IF($AU325&gt;0,VLOOKUP(MAX($F325,$K325,$P325,$U325),Item!$D:$E,2,FALSE),"")</f>
        <v/>
      </c>
      <c r="AY325" s="3" t="str">
        <f>IF($AX325&gt;0,VLOOKUP($G325&amp;$L325&amp;$Q325&amp;$V325,Item!$G:$H,2,FALSE),"")</f>
        <v/>
      </c>
      <c r="AZ325" s="3" t="str">
        <f>IF($AX325&gt;0,VLOOKUP(MAX($F325,$K325,$P325,$U325),Item!$D:$E,2,FALSE),"")</f>
        <v/>
      </c>
    </row>
    <row r="326" spans="27:52">
      <c r="AA326" s="9" t="str">
        <f>IF($W326+$X326+$Y326+$Z326&gt;0,VLOOKUP($G326,Item!$G:$H,2,FALSE),"")</f>
        <v/>
      </c>
      <c r="AB326" s="9" t="str">
        <f>IF($W326+$X326+$Y326+$Z326&gt;0,VLOOKUP($F326,Item!$A:$B,2,FALSE),"")</f>
        <v/>
      </c>
      <c r="AD326" s="3" t="str">
        <f>IF($AC326&gt;0,VLOOKUP($G326&amp;$L326&amp;$Q326&amp;$V326,Item!$G:$H,2,FALSE),"")</f>
        <v/>
      </c>
      <c r="AE326" s="3" t="str">
        <f>IF($AC326&gt;0,VLOOKUP(MAX($F326,$K326,$P326,$U326),Item!$D:$E,2,FALSE),"")</f>
        <v/>
      </c>
      <c r="AG326" s="3" t="str">
        <f>IF($AF326&gt;0,VLOOKUP($G326&amp;$L326&amp;$Q326&amp;$V326,Item!$G:$H,2,FALSE)," ")</f>
        <v xml:space="preserve"> </v>
      </c>
      <c r="AH326" s="3" t="str">
        <f>IF($AF326&gt;0,VLOOKUP(MAX($F326,$K326,$P326,$U326),Item!$D:$E,2,FALSE),"")</f>
        <v/>
      </c>
      <c r="AJ326" s="3" t="str">
        <f>IF(AI326&gt;0,VLOOKUP($G326&amp;$L326&amp;$Q326&amp;$V326,Item!$G:$H,2,FALSE),"")</f>
        <v/>
      </c>
      <c r="AK326" s="3" t="str">
        <f>IF($AI326&gt;0,VLOOKUP(MAX($F326,$K326,$P326,$U326),Item!$D:$E,2,FALSE),"")</f>
        <v/>
      </c>
      <c r="AP326" s="9" t="str">
        <f>IF($AL326+$AM326+$AN326+$AO326&gt;0,VLOOKUP($G326,Item!$G:$H,2,FALSE),"")</f>
        <v/>
      </c>
      <c r="AQ326" s="9" t="str">
        <f>IF($AL326+$AM326+$AN326+$AO326&gt;0,VLOOKUP($F326,Item!$A:$B,2,FALSE),"")</f>
        <v/>
      </c>
      <c r="AS326" s="3" t="str">
        <f>IF($AR326&gt;0,VLOOKUP($G326&amp;$L326&amp;$Q326&amp;$V326,Item!$G:$H,2,FALSE),"")</f>
        <v/>
      </c>
      <c r="AT326" s="3" t="str">
        <f>IF($AR326&gt;0,VLOOKUP(MAX($F326,$K326,$P326,$U326),Item!$D:$E,2,FALSE),"")</f>
        <v/>
      </c>
      <c r="AV326" s="3" t="str">
        <f>IF($AU326&gt;0,VLOOKUP($G326&amp;$L326&amp;$Q326&amp;$V326,Item!$G:$H,2,FALSE),"")</f>
        <v/>
      </c>
      <c r="AW326" s="3" t="str">
        <f>IF($AU326&gt;0,VLOOKUP(MAX($F326,$K326,$P326,$U326),Item!$D:$E,2,FALSE),"")</f>
        <v/>
      </c>
      <c r="AY326" s="3" t="str">
        <f>IF($AX326&gt;0,VLOOKUP($G326&amp;$L326&amp;$Q326&amp;$V326,Item!$G:$H,2,FALSE),"")</f>
        <v/>
      </c>
      <c r="AZ326" s="3" t="str">
        <f>IF($AX326&gt;0,VLOOKUP(MAX($F326,$K326,$P326,$U326),Item!$D:$E,2,FALSE),"")</f>
        <v/>
      </c>
    </row>
    <row r="327" spans="27:52">
      <c r="AA327" s="9" t="str">
        <f>IF($W327+$X327+$Y327+$Z327&gt;0,VLOOKUP($G327,Item!$G:$H,2,FALSE),"")</f>
        <v/>
      </c>
      <c r="AB327" s="9" t="str">
        <f>IF($W327+$X327+$Y327+$Z327&gt;0,VLOOKUP($F327,Item!$A:$B,2,FALSE),"")</f>
        <v/>
      </c>
      <c r="AD327" s="3" t="str">
        <f>IF($AC327&gt;0,VLOOKUP($G327&amp;$L327&amp;$Q327&amp;$V327,Item!$G:$H,2,FALSE),"")</f>
        <v/>
      </c>
      <c r="AE327" s="3" t="str">
        <f>IF($AC327&gt;0,VLOOKUP(MAX($F327,$K327,$P327,$U327),Item!$D:$E,2,FALSE),"")</f>
        <v/>
      </c>
      <c r="AG327" s="3" t="str">
        <f>IF($AF327&gt;0,VLOOKUP($G327&amp;$L327&amp;$Q327&amp;$V327,Item!$G:$H,2,FALSE)," ")</f>
        <v xml:space="preserve"> </v>
      </c>
      <c r="AH327" s="3" t="str">
        <f>IF($AF327&gt;0,VLOOKUP(MAX($F327,$K327,$P327,$U327),Item!$D:$E,2,FALSE),"")</f>
        <v/>
      </c>
      <c r="AJ327" s="3" t="str">
        <f>IF(AI327&gt;0,VLOOKUP($G327&amp;$L327&amp;$Q327&amp;$V327,Item!$G:$H,2,FALSE),"")</f>
        <v/>
      </c>
      <c r="AK327" s="3" t="str">
        <f>IF($AI327&gt;0,VLOOKUP(MAX($F327,$K327,$P327,$U327),Item!$D:$E,2,FALSE),"")</f>
        <v/>
      </c>
      <c r="AP327" s="9" t="str">
        <f>IF($AL327+$AM327+$AN327+$AO327&gt;0,VLOOKUP($G327,Item!$G:$H,2,FALSE),"")</f>
        <v/>
      </c>
      <c r="AQ327" s="9" t="str">
        <f>IF($AL327+$AM327+$AN327+$AO327&gt;0,VLOOKUP($F327,Item!$A:$B,2,FALSE),"")</f>
        <v/>
      </c>
      <c r="AS327" s="3" t="str">
        <f>IF($AR327&gt;0,VLOOKUP($G327&amp;$L327&amp;$Q327&amp;$V327,Item!$G:$H,2,FALSE),"")</f>
        <v/>
      </c>
      <c r="AT327" s="3" t="str">
        <f>IF($AR327&gt;0,VLOOKUP(MAX($F327,$K327,$P327,$U327),Item!$D:$E,2,FALSE),"")</f>
        <v/>
      </c>
      <c r="AV327" s="3" t="str">
        <f>IF($AU327&gt;0,VLOOKUP($G327&amp;$L327&amp;$Q327&amp;$V327,Item!$G:$H,2,FALSE),"")</f>
        <v/>
      </c>
      <c r="AW327" s="3" t="str">
        <f>IF($AU327&gt;0,VLOOKUP(MAX($F327,$K327,$P327,$U327),Item!$D:$E,2,FALSE),"")</f>
        <v/>
      </c>
      <c r="AY327" s="3" t="str">
        <f>IF($AX327&gt;0,VLOOKUP($G327&amp;$L327&amp;$Q327&amp;$V327,Item!$G:$H,2,FALSE),"")</f>
        <v/>
      </c>
      <c r="AZ327" s="3" t="str">
        <f>IF($AX327&gt;0,VLOOKUP(MAX($F327,$K327,$P327,$U327),Item!$D:$E,2,FALSE),"")</f>
        <v/>
      </c>
    </row>
    <row r="328" spans="27:52">
      <c r="AA328" s="9" t="str">
        <f>IF($W328+$X328+$Y328+$Z328&gt;0,VLOOKUP($G328,Item!$G:$H,2,FALSE),"")</f>
        <v/>
      </c>
      <c r="AB328" s="9" t="str">
        <f>IF($W328+$X328+$Y328+$Z328&gt;0,VLOOKUP($F328,Item!$A:$B,2,FALSE),"")</f>
        <v/>
      </c>
      <c r="AD328" s="3" t="str">
        <f>IF($AC328&gt;0,VLOOKUP($G328&amp;$L328&amp;$Q328&amp;$V328,Item!$G:$H,2,FALSE),"")</f>
        <v/>
      </c>
      <c r="AE328" s="3" t="str">
        <f>IF($AC328&gt;0,VLOOKUP(MAX($F328,$K328,$P328,$U328),Item!$D:$E,2,FALSE),"")</f>
        <v/>
      </c>
      <c r="AG328" s="3" t="str">
        <f>IF($AF328&gt;0,VLOOKUP($G328&amp;$L328&amp;$Q328&amp;$V328,Item!$G:$H,2,FALSE)," ")</f>
        <v xml:space="preserve"> </v>
      </c>
      <c r="AH328" s="3" t="str">
        <f>IF($AF328&gt;0,VLOOKUP(MAX($F328,$K328,$P328,$U328),Item!$D:$E,2,FALSE),"")</f>
        <v/>
      </c>
      <c r="AJ328" s="3" t="str">
        <f>IF(AI328&gt;0,VLOOKUP($G328&amp;$L328&amp;$Q328&amp;$V328,Item!$G:$H,2,FALSE),"")</f>
        <v/>
      </c>
      <c r="AK328" s="3" t="str">
        <f>IF($AI328&gt;0,VLOOKUP(MAX($F328,$K328,$P328,$U328),Item!$D:$E,2,FALSE),"")</f>
        <v/>
      </c>
      <c r="AP328" s="9" t="str">
        <f>IF($AL328+$AM328+$AN328+$AO328&gt;0,VLOOKUP($G328,Item!$G:$H,2,FALSE),"")</f>
        <v/>
      </c>
      <c r="AQ328" s="9" t="str">
        <f>IF($AL328+$AM328+$AN328+$AO328&gt;0,VLOOKUP($F328,Item!$A:$B,2,FALSE),"")</f>
        <v/>
      </c>
      <c r="AS328" s="3" t="str">
        <f>IF($AR328&gt;0,VLOOKUP($G328&amp;$L328&amp;$Q328&amp;$V328,Item!$G:$H,2,FALSE),"")</f>
        <v/>
      </c>
      <c r="AT328" s="3" t="str">
        <f>IF($AR328&gt;0,VLOOKUP(MAX($F328,$K328,$P328,$U328),Item!$D:$E,2,FALSE),"")</f>
        <v/>
      </c>
      <c r="AV328" s="3" t="str">
        <f>IF($AU328&gt;0,VLOOKUP($G328&amp;$L328&amp;$Q328&amp;$V328,Item!$G:$H,2,FALSE),"")</f>
        <v/>
      </c>
      <c r="AW328" s="3" t="str">
        <f>IF($AU328&gt;0,VLOOKUP(MAX($F328,$K328,$P328,$U328),Item!$D:$E,2,FALSE),"")</f>
        <v/>
      </c>
      <c r="AY328" s="3" t="str">
        <f>IF($AX328&gt;0,VLOOKUP($G328&amp;$L328&amp;$Q328&amp;$V328,Item!$G:$H,2,FALSE),"")</f>
        <v/>
      </c>
      <c r="AZ328" s="3" t="str">
        <f>IF($AX328&gt;0,VLOOKUP(MAX($F328,$K328,$P328,$U328),Item!$D:$E,2,FALSE),"")</f>
        <v/>
      </c>
    </row>
    <row r="329" spans="27:52">
      <c r="AA329" s="9" t="str">
        <f>IF($W329+$X329+$Y329+$Z329&gt;0,VLOOKUP($G329,Item!$G:$H,2,FALSE),"")</f>
        <v/>
      </c>
      <c r="AB329" s="9" t="str">
        <f>IF($W329+$X329+$Y329+$Z329&gt;0,VLOOKUP($F329,Item!$A:$B,2,FALSE),"")</f>
        <v/>
      </c>
      <c r="AD329" s="3" t="str">
        <f>IF($AC329&gt;0,VLOOKUP($G329&amp;$L329&amp;$Q329&amp;$V329,Item!$G:$H,2,FALSE),"")</f>
        <v/>
      </c>
      <c r="AE329" s="3" t="str">
        <f>IF($AC329&gt;0,VLOOKUP(MAX($F329,$K329,$P329,$U329),Item!$D:$E,2,FALSE),"")</f>
        <v/>
      </c>
      <c r="AG329" s="3" t="str">
        <f>IF($AF329&gt;0,VLOOKUP($G329&amp;$L329&amp;$Q329&amp;$V329,Item!$G:$H,2,FALSE)," ")</f>
        <v xml:space="preserve"> </v>
      </c>
      <c r="AH329" s="3" t="str">
        <f>IF($AF329&gt;0,VLOOKUP(MAX($F329,$K329,$P329,$U329),Item!$D:$E,2,FALSE),"")</f>
        <v/>
      </c>
      <c r="AJ329" s="3" t="str">
        <f>IF(AI329&gt;0,VLOOKUP($G329&amp;$L329&amp;$Q329&amp;$V329,Item!$G:$H,2,FALSE),"")</f>
        <v/>
      </c>
      <c r="AK329" s="3" t="str">
        <f>IF($AI329&gt;0,VLOOKUP(MAX($F329,$K329,$P329,$U329),Item!$D:$E,2,FALSE),"")</f>
        <v/>
      </c>
      <c r="AP329" s="9" t="str">
        <f>IF($AL329+$AM329+$AN329+$AO329&gt;0,VLOOKUP($G329,Item!$G:$H,2,FALSE),"")</f>
        <v/>
      </c>
      <c r="AQ329" s="9" t="str">
        <f>IF($AL329+$AM329+$AN329+$AO329&gt;0,VLOOKUP($F329,Item!$A:$B,2,FALSE),"")</f>
        <v/>
      </c>
      <c r="AS329" s="3" t="str">
        <f>IF($AR329&gt;0,VLOOKUP($G329&amp;$L329&amp;$Q329&amp;$V329,Item!$G:$H,2,FALSE),"")</f>
        <v/>
      </c>
      <c r="AT329" s="3" t="str">
        <f>IF($AR329&gt;0,VLOOKUP(MAX($F329,$K329,$P329,$U329),Item!$D:$E,2,FALSE),"")</f>
        <v/>
      </c>
      <c r="AV329" s="3" t="str">
        <f>IF($AU329&gt;0,VLOOKUP($G329&amp;$L329&amp;$Q329&amp;$V329,Item!$G:$H,2,FALSE),"")</f>
        <v/>
      </c>
      <c r="AW329" s="3" t="str">
        <f>IF($AU329&gt;0,VLOOKUP(MAX($F329,$K329,$P329,$U329),Item!$D:$E,2,FALSE),"")</f>
        <v/>
      </c>
      <c r="AY329" s="3" t="str">
        <f>IF($AX329&gt;0,VLOOKUP($G329&amp;$L329&amp;$Q329&amp;$V329,Item!$G:$H,2,FALSE),"")</f>
        <v/>
      </c>
      <c r="AZ329" s="3" t="str">
        <f>IF($AX329&gt;0,VLOOKUP(MAX($F329,$K329,$P329,$U329),Item!$D:$E,2,FALSE),"")</f>
        <v/>
      </c>
    </row>
    <row r="330" spans="27:52">
      <c r="AA330" s="9" t="str">
        <f>IF($W330+$X330+$Y330+$Z330&gt;0,VLOOKUP($G330,Item!$G:$H,2,FALSE),"")</f>
        <v/>
      </c>
      <c r="AB330" s="9" t="str">
        <f>IF($W330+$X330+$Y330+$Z330&gt;0,VLOOKUP($F330,Item!$A:$B,2,FALSE),"")</f>
        <v/>
      </c>
      <c r="AD330" s="3" t="str">
        <f>IF($AC330&gt;0,VLOOKUP($G330&amp;$L330&amp;$Q330&amp;$V330,Item!$G:$H,2,FALSE),"")</f>
        <v/>
      </c>
      <c r="AE330" s="3" t="str">
        <f>IF($AC330&gt;0,VLOOKUP(MAX($F330,$K330,$P330,$U330),Item!$D:$E,2,FALSE),"")</f>
        <v/>
      </c>
      <c r="AG330" s="3" t="str">
        <f>IF($AF330&gt;0,VLOOKUP($G330&amp;$L330&amp;$Q330&amp;$V330,Item!$G:$H,2,FALSE)," ")</f>
        <v xml:space="preserve"> </v>
      </c>
      <c r="AH330" s="3" t="str">
        <f>IF($AF330&gt;0,VLOOKUP(MAX($F330,$K330,$P330,$U330),Item!$D:$E,2,FALSE),"")</f>
        <v/>
      </c>
      <c r="AJ330" s="3" t="str">
        <f>IF(AI330&gt;0,VLOOKUP($G330&amp;$L330&amp;$Q330&amp;$V330,Item!$G:$H,2,FALSE),"")</f>
        <v/>
      </c>
      <c r="AK330" s="3" t="str">
        <f>IF($AI330&gt;0,VLOOKUP(MAX($F330,$K330,$P330,$U330),Item!$D:$E,2,FALSE),"")</f>
        <v/>
      </c>
      <c r="AP330" s="9" t="str">
        <f>IF($AL330+$AM330+$AN330+$AO330&gt;0,VLOOKUP($G330,Item!$G:$H,2,FALSE),"")</f>
        <v/>
      </c>
      <c r="AQ330" s="9" t="str">
        <f>IF($AL330+$AM330+$AN330+$AO330&gt;0,VLOOKUP($F330,Item!$A:$B,2,FALSE),"")</f>
        <v/>
      </c>
      <c r="AS330" s="3" t="str">
        <f>IF($AR330&gt;0,VLOOKUP($G330&amp;$L330&amp;$Q330&amp;$V330,Item!$G:$H,2,FALSE),"")</f>
        <v/>
      </c>
      <c r="AT330" s="3" t="str">
        <f>IF($AR330&gt;0,VLOOKUP(MAX($F330,$K330,$P330,$U330),Item!$D:$E,2,FALSE),"")</f>
        <v/>
      </c>
      <c r="AV330" s="3" t="str">
        <f>IF($AU330&gt;0,VLOOKUP($G330&amp;$L330&amp;$Q330&amp;$V330,Item!$G:$H,2,FALSE),"")</f>
        <v/>
      </c>
      <c r="AW330" s="3" t="str">
        <f>IF($AU330&gt;0,VLOOKUP(MAX($F330,$K330,$P330,$U330),Item!$D:$E,2,FALSE),"")</f>
        <v/>
      </c>
      <c r="AY330" s="3" t="str">
        <f>IF($AX330&gt;0,VLOOKUP($G330&amp;$L330&amp;$Q330&amp;$V330,Item!$G:$H,2,FALSE),"")</f>
        <v/>
      </c>
      <c r="AZ330" s="3" t="str">
        <f>IF($AX330&gt;0,VLOOKUP(MAX($F330,$K330,$P330,$U330),Item!$D:$E,2,FALSE),"")</f>
        <v/>
      </c>
    </row>
    <row r="331" spans="27:52">
      <c r="AA331" s="9" t="str">
        <f>IF($W331+$X331+$Y331+$Z331&gt;0,VLOOKUP($G331,Item!$G:$H,2,FALSE),"")</f>
        <v/>
      </c>
      <c r="AB331" s="9" t="str">
        <f>IF($W331+$X331+$Y331+$Z331&gt;0,VLOOKUP($F331,Item!$A:$B,2,FALSE),"")</f>
        <v/>
      </c>
      <c r="AD331" s="3" t="str">
        <f>IF($AC331&gt;0,VLOOKUP($G331&amp;$L331&amp;$Q331&amp;$V331,Item!$G:$H,2,FALSE),"")</f>
        <v/>
      </c>
      <c r="AE331" s="3" t="str">
        <f>IF($AC331&gt;0,VLOOKUP(MAX($F331,$K331,$P331,$U331),Item!$D:$E,2,FALSE),"")</f>
        <v/>
      </c>
      <c r="AG331" s="3" t="str">
        <f>IF($AF331&gt;0,VLOOKUP($G331&amp;$L331&amp;$Q331&amp;$V331,Item!$G:$H,2,FALSE)," ")</f>
        <v xml:space="preserve"> </v>
      </c>
      <c r="AH331" s="3" t="str">
        <f>IF($AF331&gt;0,VLOOKUP(MAX($F331,$K331,$P331,$U331),Item!$D:$E,2,FALSE),"")</f>
        <v/>
      </c>
      <c r="AJ331" s="3" t="str">
        <f>IF(AI331&gt;0,VLOOKUP($G331&amp;$L331&amp;$Q331&amp;$V331,Item!$G:$H,2,FALSE),"")</f>
        <v/>
      </c>
      <c r="AK331" s="3" t="str">
        <f>IF($AI331&gt;0,VLOOKUP(MAX($F331,$K331,$P331,$U331),Item!$D:$E,2,FALSE),"")</f>
        <v/>
      </c>
      <c r="AP331" s="9" t="str">
        <f>IF($AL331+$AM331+$AN331+$AO331&gt;0,VLOOKUP($G331,Item!$G:$H,2,FALSE),"")</f>
        <v/>
      </c>
      <c r="AQ331" s="9" t="str">
        <f>IF($AL331+$AM331+$AN331+$AO331&gt;0,VLOOKUP($F331,Item!$A:$B,2,FALSE),"")</f>
        <v/>
      </c>
      <c r="AS331" s="3" t="str">
        <f>IF($AR331&gt;0,VLOOKUP($G331&amp;$L331&amp;$Q331&amp;$V331,Item!$G:$H,2,FALSE),"")</f>
        <v/>
      </c>
      <c r="AT331" s="3" t="str">
        <f>IF($AR331&gt;0,VLOOKUP(MAX($F331,$K331,$P331,$U331),Item!$D:$E,2,FALSE),"")</f>
        <v/>
      </c>
      <c r="AV331" s="3" t="str">
        <f>IF($AU331&gt;0,VLOOKUP($G331&amp;$L331&amp;$Q331&amp;$V331,Item!$G:$H,2,FALSE),"")</f>
        <v/>
      </c>
      <c r="AW331" s="3" t="str">
        <f>IF($AU331&gt;0,VLOOKUP(MAX($F331,$K331,$P331,$U331),Item!$D:$E,2,FALSE),"")</f>
        <v/>
      </c>
      <c r="AY331" s="3" t="str">
        <f>IF($AX331&gt;0,VLOOKUP($G331&amp;$L331&amp;$Q331&amp;$V331,Item!$G:$H,2,FALSE),"")</f>
        <v/>
      </c>
      <c r="AZ331" s="3" t="str">
        <f>IF($AX331&gt;0,VLOOKUP(MAX($F331,$K331,$P331,$U331),Item!$D:$E,2,FALSE),"")</f>
        <v/>
      </c>
    </row>
    <row r="332" spans="27:52">
      <c r="AA332" s="9" t="str">
        <f>IF($W332+$X332+$Y332+$Z332&gt;0,VLOOKUP($G332,Item!$G:$H,2,FALSE),"")</f>
        <v/>
      </c>
      <c r="AB332" s="9" t="str">
        <f>IF($W332+$X332+$Y332+$Z332&gt;0,VLOOKUP($F332,Item!$A:$B,2,FALSE),"")</f>
        <v/>
      </c>
      <c r="AD332" s="3" t="str">
        <f>IF($AC332&gt;0,VLOOKUP($G332&amp;$L332&amp;$Q332&amp;$V332,Item!$G:$H,2,FALSE),"")</f>
        <v/>
      </c>
      <c r="AE332" s="3" t="str">
        <f>IF($AC332&gt;0,VLOOKUP(MAX($F332,$K332,$P332,$U332),Item!$D:$E,2,FALSE),"")</f>
        <v/>
      </c>
      <c r="AG332" s="3" t="str">
        <f>IF($AF332&gt;0,VLOOKUP($G332&amp;$L332&amp;$Q332&amp;$V332,Item!$G:$H,2,FALSE)," ")</f>
        <v xml:space="preserve"> </v>
      </c>
      <c r="AH332" s="3" t="str">
        <f>IF($AF332&gt;0,VLOOKUP(MAX($F332,$K332,$P332,$U332),Item!$D:$E,2,FALSE),"")</f>
        <v/>
      </c>
      <c r="AJ332" s="3" t="str">
        <f>IF(AI332&gt;0,VLOOKUP($G332&amp;$L332&amp;$Q332&amp;$V332,Item!$G:$H,2,FALSE),"")</f>
        <v/>
      </c>
      <c r="AK332" s="3" t="str">
        <f>IF($AI332&gt;0,VLOOKUP(MAX($F332,$K332,$P332,$U332),Item!$D:$E,2,FALSE),"")</f>
        <v/>
      </c>
      <c r="AP332" s="9" t="str">
        <f>IF($AL332+$AM332+$AN332+$AO332&gt;0,VLOOKUP($G332,Item!$G:$H,2,FALSE),"")</f>
        <v/>
      </c>
      <c r="AQ332" s="9" t="str">
        <f>IF($AL332+$AM332+$AN332+$AO332&gt;0,VLOOKUP($F332,Item!$A:$B,2,FALSE),"")</f>
        <v/>
      </c>
      <c r="AS332" s="3" t="str">
        <f>IF($AR332&gt;0,VLOOKUP($G332&amp;$L332&amp;$Q332&amp;$V332,Item!$G:$H,2,FALSE),"")</f>
        <v/>
      </c>
      <c r="AT332" s="3" t="str">
        <f>IF($AR332&gt;0,VLOOKUP(MAX($F332,$K332,$P332,$U332),Item!$D:$E,2,FALSE),"")</f>
        <v/>
      </c>
      <c r="AV332" s="3" t="str">
        <f>IF($AU332&gt;0,VLOOKUP($G332&amp;$L332&amp;$Q332&amp;$V332,Item!$G:$H,2,FALSE),"")</f>
        <v/>
      </c>
      <c r="AW332" s="3" t="str">
        <f>IF($AU332&gt;0,VLOOKUP(MAX($F332,$K332,$P332,$U332),Item!$D:$E,2,FALSE),"")</f>
        <v/>
      </c>
      <c r="AY332" s="3" t="str">
        <f>IF($AX332&gt;0,VLOOKUP($G332&amp;$L332&amp;$Q332&amp;$V332,Item!$G:$H,2,FALSE),"")</f>
        <v/>
      </c>
      <c r="AZ332" s="3" t="str">
        <f>IF($AX332&gt;0,VLOOKUP(MAX($F332,$K332,$P332,$U332),Item!$D:$E,2,FALSE),"")</f>
        <v/>
      </c>
    </row>
    <row r="333" spans="27:52">
      <c r="AA333" s="9" t="str">
        <f>IF($W333+$X333+$Y333+$Z333&gt;0,VLOOKUP($G333,Item!$G:$H,2,FALSE),"")</f>
        <v/>
      </c>
      <c r="AB333" s="9" t="str">
        <f>IF($W333+$X333+$Y333+$Z333&gt;0,VLOOKUP($F333,Item!$A:$B,2,FALSE),"")</f>
        <v/>
      </c>
      <c r="AD333" s="3" t="str">
        <f>IF($AC333&gt;0,VLOOKUP($G333&amp;$L333&amp;$Q333&amp;$V333,Item!$G:$H,2,FALSE),"")</f>
        <v/>
      </c>
      <c r="AE333" s="3" t="str">
        <f>IF($AC333&gt;0,VLOOKUP(MAX($F333,$K333,$P333,$U333),Item!$D:$E,2,FALSE),"")</f>
        <v/>
      </c>
      <c r="AG333" s="3" t="str">
        <f>IF($AF333&gt;0,VLOOKUP($G333&amp;$L333&amp;$Q333&amp;$V333,Item!$G:$H,2,FALSE)," ")</f>
        <v xml:space="preserve"> </v>
      </c>
      <c r="AH333" s="3" t="str">
        <f>IF($AF333&gt;0,VLOOKUP(MAX($F333,$K333,$P333,$U333),Item!$D:$E,2,FALSE),"")</f>
        <v/>
      </c>
      <c r="AJ333" s="3" t="str">
        <f>IF(AI333&gt;0,VLOOKUP($G333&amp;$L333&amp;$Q333&amp;$V333,Item!$G:$H,2,FALSE),"")</f>
        <v/>
      </c>
      <c r="AK333" s="3" t="str">
        <f>IF($AI333&gt;0,VLOOKUP(MAX($F333,$K333,$P333,$U333),Item!$D:$E,2,FALSE),"")</f>
        <v/>
      </c>
      <c r="AP333" s="9" t="str">
        <f>IF($AL333+$AM333+$AN333+$AO333&gt;0,VLOOKUP($G333,Item!$G:$H,2,FALSE),"")</f>
        <v/>
      </c>
      <c r="AQ333" s="9" t="str">
        <f>IF($AL333+$AM333+$AN333+$AO333&gt;0,VLOOKUP($F333,Item!$A:$B,2,FALSE),"")</f>
        <v/>
      </c>
      <c r="AS333" s="3" t="str">
        <f>IF($AR333&gt;0,VLOOKUP($G333&amp;$L333&amp;$Q333&amp;$V333,Item!$G:$H,2,FALSE),"")</f>
        <v/>
      </c>
      <c r="AT333" s="3" t="str">
        <f>IF($AR333&gt;0,VLOOKUP(MAX($F333,$K333,$P333,$U333),Item!$D:$E,2,FALSE),"")</f>
        <v/>
      </c>
      <c r="AV333" s="3" t="str">
        <f>IF($AU333&gt;0,VLOOKUP($G333&amp;$L333&amp;$Q333&amp;$V333,Item!$G:$H,2,FALSE),"")</f>
        <v/>
      </c>
      <c r="AW333" s="3" t="str">
        <f>IF($AU333&gt;0,VLOOKUP(MAX($F333,$K333,$P333,$U333),Item!$D:$E,2,FALSE),"")</f>
        <v/>
      </c>
      <c r="AY333" s="3" t="str">
        <f>IF($AX333&gt;0,VLOOKUP($G333&amp;$L333&amp;$Q333&amp;$V333,Item!$G:$H,2,FALSE),"")</f>
        <v/>
      </c>
      <c r="AZ333" s="3" t="str">
        <f>IF($AX333&gt;0,VLOOKUP(MAX($F333,$K333,$P333,$U333),Item!$D:$E,2,FALSE),"")</f>
        <v/>
      </c>
    </row>
    <row r="334" spans="27:52">
      <c r="AA334" s="9" t="str">
        <f>IF($W334+$X334+$Y334+$Z334&gt;0,VLOOKUP($G334,Item!$G:$H,2,FALSE),"")</f>
        <v/>
      </c>
      <c r="AB334" s="9" t="str">
        <f>IF($W334+$X334+$Y334+$Z334&gt;0,VLOOKUP($F334,Item!$A:$B,2,FALSE),"")</f>
        <v/>
      </c>
      <c r="AD334" s="3" t="str">
        <f>IF($AC334&gt;0,VLOOKUP($G334&amp;$L334&amp;$Q334&amp;$V334,Item!$G:$H,2,FALSE),"")</f>
        <v/>
      </c>
      <c r="AE334" s="3" t="str">
        <f>IF($AC334&gt;0,VLOOKUP(MAX($F334,$K334,$P334,$U334),Item!$D:$E,2,FALSE),"")</f>
        <v/>
      </c>
      <c r="AG334" s="3" t="str">
        <f>IF($AF334&gt;0,VLOOKUP($G334&amp;$L334&amp;$Q334&amp;$V334,Item!$G:$H,2,FALSE)," ")</f>
        <v xml:space="preserve"> </v>
      </c>
      <c r="AH334" s="3" t="str">
        <f>IF($AF334&gt;0,VLOOKUP(MAX($F334,$K334,$P334,$U334),Item!$D:$E,2,FALSE),"")</f>
        <v/>
      </c>
      <c r="AJ334" s="3" t="str">
        <f>IF(AI334&gt;0,VLOOKUP($G334&amp;$L334&amp;$Q334&amp;$V334,Item!$G:$H,2,FALSE),"")</f>
        <v/>
      </c>
      <c r="AK334" s="3" t="str">
        <f>IF($AI334&gt;0,VLOOKUP(MAX($F334,$K334,$P334,$U334),Item!$D:$E,2,FALSE),"")</f>
        <v/>
      </c>
      <c r="AP334" s="9" t="str">
        <f>IF($AL334+$AM334+$AN334+$AO334&gt;0,VLOOKUP($G334,Item!$G:$H,2,FALSE),"")</f>
        <v/>
      </c>
      <c r="AQ334" s="9" t="str">
        <f>IF($AL334+$AM334+$AN334+$AO334&gt;0,VLOOKUP($F334,Item!$A:$B,2,FALSE),"")</f>
        <v/>
      </c>
      <c r="AS334" s="3" t="str">
        <f>IF($AR334&gt;0,VLOOKUP($G334&amp;$L334&amp;$Q334&amp;$V334,Item!$G:$H,2,FALSE),"")</f>
        <v/>
      </c>
      <c r="AT334" s="3" t="str">
        <f>IF($AR334&gt;0,VLOOKUP(MAX($F334,$K334,$P334,$U334),Item!$D:$E,2,FALSE),"")</f>
        <v/>
      </c>
      <c r="AV334" s="3" t="str">
        <f>IF($AU334&gt;0,VLOOKUP($G334&amp;$L334&amp;$Q334&amp;$V334,Item!$G:$H,2,FALSE),"")</f>
        <v/>
      </c>
      <c r="AW334" s="3" t="str">
        <f>IF($AU334&gt;0,VLOOKUP(MAX($F334,$K334,$P334,$U334),Item!$D:$E,2,FALSE),"")</f>
        <v/>
      </c>
      <c r="AY334" s="3" t="str">
        <f>IF($AX334&gt;0,VLOOKUP($G334&amp;$L334&amp;$Q334&amp;$V334,Item!$G:$H,2,FALSE),"")</f>
        <v/>
      </c>
      <c r="AZ334" s="3" t="str">
        <f>IF($AX334&gt;0,VLOOKUP(MAX($F334,$K334,$P334,$U334),Item!$D:$E,2,FALSE),"")</f>
        <v/>
      </c>
    </row>
    <row r="335" spans="27:52">
      <c r="AA335" s="9" t="str">
        <f>IF($W335+$X335+$Y335+$Z335&gt;0,VLOOKUP($G335,Item!$G:$H,2,FALSE),"")</f>
        <v/>
      </c>
      <c r="AB335" s="9" t="str">
        <f>IF($W335+$X335+$Y335+$Z335&gt;0,VLOOKUP($F335,Item!$A:$B,2,FALSE),"")</f>
        <v/>
      </c>
      <c r="AD335" s="3" t="str">
        <f>IF($AC335&gt;0,VLOOKUP($G335&amp;$L335&amp;$Q335&amp;$V335,Item!$G:$H,2,FALSE),"")</f>
        <v/>
      </c>
      <c r="AE335" s="3" t="str">
        <f>IF($AC335&gt;0,VLOOKUP(MAX($F335,$K335,$P335,$U335),Item!$D:$E,2,FALSE),"")</f>
        <v/>
      </c>
      <c r="AG335" s="3" t="str">
        <f>IF($AF335&gt;0,VLOOKUP($G335&amp;$L335&amp;$Q335&amp;$V335,Item!$G:$H,2,FALSE)," ")</f>
        <v xml:space="preserve"> </v>
      </c>
      <c r="AH335" s="3" t="str">
        <f>IF($AF335&gt;0,VLOOKUP(MAX($F335,$K335,$P335,$U335),Item!$D:$E,2,FALSE),"")</f>
        <v/>
      </c>
      <c r="AJ335" s="3" t="str">
        <f>IF(AI335&gt;0,VLOOKUP($G335&amp;$L335&amp;$Q335&amp;$V335,Item!$G:$H,2,FALSE),"")</f>
        <v/>
      </c>
      <c r="AK335" s="3" t="str">
        <f>IF($AI335&gt;0,VLOOKUP(MAX($F335,$K335,$P335,$U335),Item!$D:$E,2,FALSE),"")</f>
        <v/>
      </c>
      <c r="AP335" s="9" t="str">
        <f>IF($AL335+$AM335+$AN335+$AO335&gt;0,VLOOKUP($G335,Item!$G:$H,2,FALSE),"")</f>
        <v/>
      </c>
      <c r="AQ335" s="9" t="str">
        <f>IF($AL335+$AM335+$AN335+$AO335&gt;0,VLOOKUP($F335,Item!$A:$B,2,FALSE),"")</f>
        <v/>
      </c>
      <c r="AS335" s="3" t="str">
        <f>IF($AR335&gt;0,VLOOKUP($G335&amp;$L335&amp;$Q335&amp;$V335,Item!$G:$H,2,FALSE),"")</f>
        <v/>
      </c>
      <c r="AT335" s="3" t="str">
        <f>IF($AR335&gt;0,VLOOKUP(MAX($F335,$K335,$P335,$U335),Item!$D:$E,2,FALSE),"")</f>
        <v/>
      </c>
      <c r="AV335" s="3" t="str">
        <f>IF($AU335&gt;0,VLOOKUP($G335&amp;$L335&amp;$Q335&amp;$V335,Item!$G:$H,2,FALSE),"")</f>
        <v/>
      </c>
      <c r="AW335" s="3" t="str">
        <f>IF($AU335&gt;0,VLOOKUP(MAX($F335,$K335,$P335,$U335),Item!$D:$E,2,FALSE),"")</f>
        <v/>
      </c>
      <c r="AY335" s="3" t="str">
        <f>IF($AX335&gt;0,VLOOKUP($G335&amp;$L335&amp;$Q335&amp;$V335,Item!$G:$H,2,FALSE),"")</f>
        <v/>
      </c>
      <c r="AZ335" s="3" t="str">
        <f>IF($AX335&gt;0,VLOOKUP(MAX($F335,$K335,$P335,$U335),Item!$D:$E,2,FALSE),"")</f>
        <v/>
      </c>
    </row>
    <row r="336" spans="27:52">
      <c r="AA336" s="9" t="str">
        <f>IF($W336+$X336+$Y336+$Z336&gt;0,VLOOKUP($G336,Item!$G:$H,2,FALSE),"")</f>
        <v/>
      </c>
      <c r="AB336" s="9" t="str">
        <f>IF($W336+$X336+$Y336+$Z336&gt;0,VLOOKUP($F336,Item!$A:$B,2,FALSE),"")</f>
        <v/>
      </c>
      <c r="AD336" s="3" t="str">
        <f>IF($AC336&gt;0,VLOOKUP($G336&amp;$L336&amp;$Q336&amp;$V336,Item!$G:$H,2,FALSE),"")</f>
        <v/>
      </c>
      <c r="AE336" s="3" t="str">
        <f>IF($AC336&gt;0,VLOOKUP(MAX($F336,$K336,$P336,$U336),Item!$D:$E,2,FALSE),"")</f>
        <v/>
      </c>
      <c r="AG336" s="3" t="str">
        <f>IF($AF336&gt;0,VLOOKUP($G336&amp;$L336&amp;$Q336&amp;$V336,Item!$G:$H,2,FALSE)," ")</f>
        <v xml:space="preserve"> </v>
      </c>
      <c r="AH336" s="3" t="str">
        <f>IF($AF336&gt;0,VLOOKUP(MAX($F336,$K336,$P336,$U336),Item!$D:$E,2,FALSE),"")</f>
        <v/>
      </c>
      <c r="AJ336" s="3" t="str">
        <f>IF(AI336&gt;0,VLOOKUP($G336&amp;$L336&amp;$Q336&amp;$V336,Item!$G:$H,2,FALSE),"")</f>
        <v/>
      </c>
      <c r="AK336" s="3" t="str">
        <f>IF($AI336&gt;0,VLOOKUP(MAX($F336,$K336,$P336,$U336),Item!$D:$E,2,FALSE),"")</f>
        <v/>
      </c>
      <c r="AP336" s="9" t="str">
        <f>IF($AL336+$AM336+$AN336+$AO336&gt;0,VLOOKUP($G336,Item!$G:$H,2,FALSE),"")</f>
        <v/>
      </c>
      <c r="AQ336" s="9" t="str">
        <f>IF($AL336+$AM336+$AN336+$AO336&gt;0,VLOOKUP($F336,Item!$A:$B,2,FALSE),"")</f>
        <v/>
      </c>
      <c r="AS336" s="3" t="str">
        <f>IF($AR336&gt;0,VLOOKUP($G336&amp;$L336&amp;$Q336&amp;$V336,Item!$G:$H,2,FALSE),"")</f>
        <v/>
      </c>
      <c r="AT336" s="3" t="str">
        <f>IF($AR336&gt;0,VLOOKUP(MAX($F336,$K336,$P336,$U336),Item!$D:$E,2,FALSE),"")</f>
        <v/>
      </c>
      <c r="AV336" s="3" t="str">
        <f>IF($AU336&gt;0,VLOOKUP($G336&amp;$L336&amp;$Q336&amp;$V336,Item!$G:$H,2,FALSE),"")</f>
        <v/>
      </c>
      <c r="AW336" s="3" t="str">
        <f>IF($AU336&gt;0,VLOOKUP(MAX($F336,$K336,$P336,$U336),Item!$D:$E,2,FALSE),"")</f>
        <v/>
      </c>
      <c r="AY336" s="3" t="str">
        <f>IF($AX336&gt;0,VLOOKUP($G336&amp;$L336&amp;$Q336&amp;$V336,Item!$G:$H,2,FALSE),"")</f>
        <v/>
      </c>
      <c r="AZ336" s="3" t="str">
        <f>IF($AX336&gt;0,VLOOKUP(MAX($F336,$K336,$P336,$U336),Item!$D:$E,2,FALSE),"")</f>
        <v/>
      </c>
    </row>
    <row r="337" spans="27:52">
      <c r="AA337" s="9" t="str">
        <f>IF($W337+$X337+$Y337+$Z337&gt;0,VLOOKUP($G337,Item!$G:$H,2,FALSE),"")</f>
        <v/>
      </c>
      <c r="AB337" s="9" t="str">
        <f>IF($W337+$X337+$Y337+$Z337&gt;0,VLOOKUP($F337,Item!$A:$B,2,FALSE),"")</f>
        <v/>
      </c>
      <c r="AD337" s="3" t="str">
        <f>IF($AC337&gt;0,VLOOKUP($G337&amp;$L337&amp;$Q337&amp;$V337,Item!$G:$H,2,FALSE),"")</f>
        <v/>
      </c>
      <c r="AE337" s="3" t="str">
        <f>IF($AC337&gt;0,VLOOKUP(MAX($F337,$K337,$P337,$U337),Item!$D:$E,2,FALSE),"")</f>
        <v/>
      </c>
      <c r="AG337" s="3" t="str">
        <f>IF($AF337&gt;0,VLOOKUP($G337&amp;$L337&amp;$Q337&amp;$V337,Item!$G:$H,2,FALSE)," ")</f>
        <v xml:space="preserve"> </v>
      </c>
      <c r="AH337" s="3" t="str">
        <f>IF($AF337&gt;0,VLOOKUP(MAX($F337,$K337,$P337,$U337),Item!$D:$E,2,FALSE),"")</f>
        <v/>
      </c>
      <c r="AJ337" s="3" t="str">
        <f>IF(AI337&gt;0,VLOOKUP($G337&amp;$L337&amp;$Q337&amp;$V337,Item!$G:$H,2,FALSE),"")</f>
        <v/>
      </c>
      <c r="AK337" s="3" t="str">
        <f>IF($AI337&gt;0,VLOOKUP(MAX($F337,$K337,$P337,$U337),Item!$D:$E,2,FALSE),"")</f>
        <v/>
      </c>
      <c r="AP337" s="9" t="str">
        <f>IF($AL337+$AM337+$AN337+$AO337&gt;0,VLOOKUP($G337,Item!$G:$H,2,FALSE),"")</f>
        <v/>
      </c>
      <c r="AQ337" s="9" t="str">
        <f>IF($AL337+$AM337+$AN337+$AO337&gt;0,VLOOKUP($F337,Item!$A:$B,2,FALSE),"")</f>
        <v/>
      </c>
      <c r="AS337" s="3" t="str">
        <f>IF($AR337&gt;0,VLOOKUP($G337&amp;$L337&amp;$Q337&amp;$V337,Item!$G:$H,2,FALSE),"")</f>
        <v/>
      </c>
      <c r="AT337" s="3" t="str">
        <f>IF($AR337&gt;0,VLOOKUP(MAX($F337,$K337,$P337,$U337),Item!$D:$E,2,FALSE),"")</f>
        <v/>
      </c>
      <c r="AV337" s="3" t="str">
        <f>IF($AU337&gt;0,VLOOKUP($G337&amp;$L337&amp;$Q337&amp;$V337,Item!$G:$H,2,FALSE),"")</f>
        <v/>
      </c>
      <c r="AW337" s="3" t="str">
        <f>IF($AU337&gt;0,VLOOKUP(MAX($F337,$K337,$P337,$U337),Item!$D:$E,2,FALSE),"")</f>
        <v/>
      </c>
      <c r="AY337" s="3" t="str">
        <f>IF($AX337&gt;0,VLOOKUP($G337&amp;$L337&amp;$Q337&amp;$V337,Item!$G:$H,2,FALSE),"")</f>
        <v/>
      </c>
      <c r="AZ337" s="3" t="str">
        <f>IF($AX337&gt;0,VLOOKUP(MAX($F337,$K337,$P337,$U337),Item!$D:$E,2,FALSE),"")</f>
        <v/>
      </c>
    </row>
    <row r="338" spans="27:52">
      <c r="AA338" s="9" t="str">
        <f>IF($W338+$X338+$Y338+$Z338&gt;0,VLOOKUP($G338,Item!$G:$H,2,FALSE),"")</f>
        <v/>
      </c>
      <c r="AB338" s="9" t="str">
        <f>IF($W338+$X338+$Y338+$Z338&gt;0,VLOOKUP($F338,Item!$A:$B,2,FALSE),"")</f>
        <v/>
      </c>
      <c r="AD338" s="3" t="str">
        <f>IF($AC338&gt;0,VLOOKUP($G338&amp;$L338&amp;$Q338&amp;$V338,Item!$G:$H,2,FALSE),"")</f>
        <v/>
      </c>
      <c r="AE338" s="3" t="str">
        <f>IF($AC338&gt;0,VLOOKUP(MAX($F338,$K338,$P338,$U338),Item!$D:$E,2,FALSE),"")</f>
        <v/>
      </c>
      <c r="AG338" s="3" t="str">
        <f>IF($AF338&gt;0,VLOOKUP($G338&amp;$L338&amp;$Q338&amp;$V338,Item!$G:$H,2,FALSE)," ")</f>
        <v xml:space="preserve"> </v>
      </c>
      <c r="AH338" s="3" t="str">
        <f>IF($AF338&gt;0,VLOOKUP(MAX($F338,$K338,$P338,$U338),Item!$D:$E,2,FALSE),"")</f>
        <v/>
      </c>
      <c r="AJ338" s="3" t="str">
        <f>IF(AI338&gt;0,VLOOKUP($G338&amp;$L338&amp;$Q338&amp;$V338,Item!$G:$H,2,FALSE),"")</f>
        <v/>
      </c>
      <c r="AK338" s="3" t="str">
        <f>IF($AI338&gt;0,VLOOKUP(MAX($F338,$K338,$P338,$U338),Item!$D:$E,2,FALSE),"")</f>
        <v/>
      </c>
      <c r="AP338" s="9" t="str">
        <f>IF($AL338+$AM338+$AN338+$AO338&gt;0,VLOOKUP($G338,Item!$G:$H,2,FALSE),"")</f>
        <v/>
      </c>
      <c r="AQ338" s="9" t="str">
        <f>IF($AL338+$AM338+$AN338+$AO338&gt;0,VLOOKUP($F338,Item!$A:$B,2,FALSE),"")</f>
        <v/>
      </c>
      <c r="AS338" s="3" t="str">
        <f>IF($AR338&gt;0,VLOOKUP($G338&amp;$L338&amp;$Q338&amp;$V338,Item!$G:$H,2,FALSE),"")</f>
        <v/>
      </c>
      <c r="AT338" s="3" t="str">
        <f>IF($AR338&gt;0,VLOOKUP(MAX($F338,$K338,$P338,$U338),Item!$D:$E,2,FALSE),"")</f>
        <v/>
      </c>
      <c r="AV338" s="3" t="str">
        <f>IF($AU338&gt;0,VLOOKUP($G338&amp;$L338&amp;$Q338&amp;$V338,Item!$G:$H,2,FALSE),"")</f>
        <v/>
      </c>
      <c r="AW338" s="3" t="str">
        <f>IF($AU338&gt;0,VLOOKUP(MAX($F338,$K338,$P338,$U338),Item!$D:$E,2,FALSE),"")</f>
        <v/>
      </c>
      <c r="AY338" s="3" t="str">
        <f>IF($AX338&gt;0,VLOOKUP($G338&amp;$L338&amp;$Q338&amp;$V338,Item!$G:$H,2,FALSE),"")</f>
        <v/>
      </c>
      <c r="AZ338" s="3" t="str">
        <f>IF($AX338&gt;0,VLOOKUP(MAX($F338,$K338,$P338,$U338),Item!$D:$E,2,FALSE),"")</f>
        <v/>
      </c>
    </row>
    <row r="339" spans="27:52">
      <c r="AA339" s="9" t="str">
        <f>IF($W339+$X339+$Y339+$Z339&gt;0,VLOOKUP($G339,Item!$G:$H,2,FALSE),"")</f>
        <v/>
      </c>
      <c r="AB339" s="9" t="str">
        <f>IF($W339+$X339+$Y339+$Z339&gt;0,VLOOKUP($F339,Item!$A:$B,2,FALSE),"")</f>
        <v/>
      </c>
      <c r="AD339" s="3" t="str">
        <f>IF($AC339&gt;0,VLOOKUP($G339&amp;$L339&amp;$Q339&amp;$V339,Item!$G:$H,2,FALSE),"")</f>
        <v/>
      </c>
      <c r="AE339" s="3" t="str">
        <f>IF($AC339&gt;0,VLOOKUP(MAX($F339,$K339,$P339,$U339),Item!$D:$E,2,FALSE),"")</f>
        <v/>
      </c>
      <c r="AG339" s="3" t="str">
        <f>IF($AF339&gt;0,VLOOKUP($G339&amp;$L339&amp;$Q339&amp;$V339,Item!$G:$H,2,FALSE)," ")</f>
        <v xml:space="preserve"> </v>
      </c>
      <c r="AH339" s="3" t="str">
        <f>IF($AF339&gt;0,VLOOKUP(MAX($F339,$K339,$P339,$U339),Item!$D:$E,2,FALSE),"")</f>
        <v/>
      </c>
      <c r="AJ339" s="3" t="str">
        <f>IF(AI339&gt;0,VLOOKUP($G339&amp;$L339&amp;$Q339&amp;$V339,Item!$G:$H,2,FALSE),"")</f>
        <v/>
      </c>
      <c r="AK339" s="3" t="str">
        <f>IF($AI339&gt;0,VLOOKUP(MAX($F339,$K339,$P339,$U339),Item!$D:$E,2,FALSE),"")</f>
        <v/>
      </c>
      <c r="AP339" s="9" t="str">
        <f>IF($AL339+$AM339+$AN339+$AO339&gt;0,VLOOKUP($G339,Item!$G:$H,2,FALSE),"")</f>
        <v/>
      </c>
      <c r="AQ339" s="9" t="str">
        <f>IF($AL339+$AM339+$AN339+$AO339&gt;0,VLOOKUP($F339,Item!$A:$B,2,FALSE),"")</f>
        <v/>
      </c>
      <c r="AS339" s="3" t="str">
        <f>IF($AR339&gt;0,VLOOKUP($G339&amp;$L339&amp;$Q339&amp;$V339,Item!$G:$H,2,FALSE),"")</f>
        <v/>
      </c>
      <c r="AT339" s="3" t="str">
        <f>IF($AR339&gt;0,VLOOKUP(MAX($F339,$K339,$P339,$U339),Item!$D:$E,2,FALSE),"")</f>
        <v/>
      </c>
      <c r="AV339" s="3" t="str">
        <f>IF($AU339&gt;0,VLOOKUP($G339&amp;$L339&amp;$Q339&amp;$V339,Item!$G:$H,2,FALSE),"")</f>
        <v/>
      </c>
      <c r="AW339" s="3" t="str">
        <f>IF($AU339&gt;0,VLOOKUP(MAX($F339,$K339,$P339,$U339),Item!$D:$E,2,FALSE),"")</f>
        <v/>
      </c>
      <c r="AY339" s="3" t="str">
        <f>IF($AX339&gt;0,VLOOKUP($G339&amp;$L339&amp;$Q339&amp;$V339,Item!$G:$H,2,FALSE),"")</f>
        <v/>
      </c>
      <c r="AZ339" s="3" t="str">
        <f>IF($AX339&gt;0,VLOOKUP(MAX($F339,$K339,$P339,$U339),Item!$D:$E,2,FALSE),"")</f>
        <v/>
      </c>
    </row>
    <row r="340" spans="27:52">
      <c r="AA340" s="9" t="str">
        <f>IF($W340+$X340+$Y340+$Z340&gt;0,VLOOKUP($G340,Item!$G:$H,2,FALSE),"")</f>
        <v/>
      </c>
      <c r="AB340" s="9" t="str">
        <f>IF($W340+$X340+$Y340+$Z340&gt;0,VLOOKUP($F340,Item!$A:$B,2,FALSE),"")</f>
        <v/>
      </c>
      <c r="AD340" s="3" t="str">
        <f>IF($AC340&gt;0,VLOOKUP($G340&amp;$L340&amp;$Q340&amp;$V340,Item!$G:$H,2,FALSE),"")</f>
        <v/>
      </c>
      <c r="AE340" s="3" t="str">
        <f>IF($AC340&gt;0,VLOOKUP(MAX($F340,$K340,$P340,$U340),Item!$D:$E,2,FALSE),"")</f>
        <v/>
      </c>
      <c r="AG340" s="3" t="str">
        <f>IF($AF340&gt;0,VLOOKUP($G340&amp;$L340&amp;$Q340&amp;$V340,Item!$G:$H,2,FALSE)," ")</f>
        <v xml:space="preserve"> </v>
      </c>
      <c r="AH340" s="3" t="str">
        <f>IF($AF340&gt;0,VLOOKUP(MAX($F340,$K340,$P340,$U340),Item!$D:$E,2,FALSE),"")</f>
        <v/>
      </c>
      <c r="AJ340" s="3" t="str">
        <f>IF(AI340&gt;0,VLOOKUP($G340&amp;$L340&amp;$Q340&amp;$V340,Item!$G:$H,2,FALSE),"")</f>
        <v/>
      </c>
      <c r="AK340" s="3" t="str">
        <f>IF($AI340&gt;0,VLOOKUP(MAX($F340,$K340,$P340,$U340),Item!$D:$E,2,FALSE),"")</f>
        <v/>
      </c>
      <c r="AP340" s="9" t="str">
        <f>IF($AL340+$AM340+$AN340+$AO340&gt;0,VLOOKUP($G340,Item!$G:$H,2,FALSE),"")</f>
        <v/>
      </c>
      <c r="AQ340" s="9" t="str">
        <f>IF($AL340+$AM340+$AN340+$AO340&gt;0,VLOOKUP($F340,Item!$A:$B,2,FALSE),"")</f>
        <v/>
      </c>
      <c r="AS340" s="3" t="str">
        <f>IF($AR340&gt;0,VLOOKUP($G340&amp;$L340&amp;$Q340&amp;$V340,Item!$G:$H,2,FALSE),"")</f>
        <v/>
      </c>
      <c r="AT340" s="3" t="str">
        <f>IF($AR340&gt;0,VLOOKUP(MAX($F340,$K340,$P340,$U340),Item!$D:$E,2,FALSE),"")</f>
        <v/>
      </c>
      <c r="AV340" s="3" t="str">
        <f>IF($AU340&gt;0,VLOOKUP($G340&amp;$L340&amp;$Q340&amp;$V340,Item!$G:$H,2,FALSE),"")</f>
        <v/>
      </c>
      <c r="AW340" s="3" t="str">
        <f>IF($AU340&gt;0,VLOOKUP(MAX($F340,$K340,$P340,$U340),Item!$D:$E,2,FALSE),"")</f>
        <v/>
      </c>
      <c r="AY340" s="3" t="str">
        <f>IF($AX340&gt;0,VLOOKUP($G340&amp;$L340&amp;$Q340&amp;$V340,Item!$G:$H,2,FALSE),"")</f>
        <v/>
      </c>
      <c r="AZ340" s="3" t="str">
        <f>IF($AX340&gt;0,VLOOKUP(MAX($F340,$K340,$P340,$U340),Item!$D:$E,2,FALSE),"")</f>
        <v/>
      </c>
    </row>
    <row r="341" spans="27:52">
      <c r="AA341" s="9" t="str">
        <f>IF($W341+$X341+$Y341+$Z341&gt;0,VLOOKUP($G341,Item!$G:$H,2,FALSE),"")</f>
        <v/>
      </c>
      <c r="AB341" s="9" t="str">
        <f>IF($W341+$X341+$Y341+$Z341&gt;0,VLOOKUP($F341,Item!$A:$B,2,FALSE),"")</f>
        <v/>
      </c>
      <c r="AD341" s="3" t="str">
        <f>IF($AC341&gt;0,VLOOKUP($G341&amp;$L341&amp;$Q341&amp;$V341,Item!$G:$H,2,FALSE),"")</f>
        <v/>
      </c>
      <c r="AE341" s="3" t="str">
        <f>IF($AC341&gt;0,VLOOKUP(MAX($F341,$K341,$P341,$U341),Item!$D:$E,2,FALSE),"")</f>
        <v/>
      </c>
      <c r="AG341" s="3" t="str">
        <f>IF($AF341&gt;0,VLOOKUP($G341&amp;$L341&amp;$Q341&amp;$V341,Item!$G:$H,2,FALSE)," ")</f>
        <v xml:space="preserve"> </v>
      </c>
      <c r="AH341" s="3" t="str">
        <f>IF($AF341&gt;0,VLOOKUP(MAX($F341,$K341,$P341,$U341),Item!$D:$E,2,FALSE),"")</f>
        <v/>
      </c>
      <c r="AJ341" s="3" t="str">
        <f>IF(AI341&gt;0,VLOOKUP($G341&amp;$L341&amp;$Q341&amp;$V341,Item!$G:$H,2,FALSE),"")</f>
        <v/>
      </c>
      <c r="AK341" s="3" t="str">
        <f>IF($AI341&gt;0,VLOOKUP(MAX($F341,$K341,$P341,$U341),Item!$D:$E,2,FALSE),"")</f>
        <v/>
      </c>
      <c r="AP341" s="9" t="str">
        <f>IF($AL341+$AM341+$AN341+$AO341&gt;0,VLOOKUP($G341,Item!$G:$H,2,FALSE),"")</f>
        <v/>
      </c>
      <c r="AQ341" s="9" t="str">
        <f>IF($AL341+$AM341+$AN341+$AO341&gt;0,VLOOKUP($F341,Item!$A:$B,2,FALSE),"")</f>
        <v/>
      </c>
      <c r="AS341" s="3" t="str">
        <f>IF($AR341&gt;0,VLOOKUP($G341&amp;$L341&amp;$Q341&amp;$V341,Item!$G:$H,2,FALSE),"")</f>
        <v/>
      </c>
      <c r="AT341" s="3" t="str">
        <f>IF($AR341&gt;0,VLOOKUP(MAX($F341,$K341,$P341,$U341),Item!$D:$E,2,FALSE),"")</f>
        <v/>
      </c>
      <c r="AV341" s="3" t="str">
        <f>IF($AU341&gt;0,VLOOKUP($G341&amp;$L341&amp;$Q341&amp;$V341,Item!$G:$H,2,FALSE),"")</f>
        <v/>
      </c>
      <c r="AW341" s="3" t="str">
        <f>IF($AU341&gt;0,VLOOKUP(MAX($F341,$K341,$P341,$U341),Item!$D:$E,2,FALSE),"")</f>
        <v/>
      </c>
      <c r="AY341" s="3" t="str">
        <f>IF($AX341&gt;0,VLOOKUP($G341&amp;$L341&amp;$Q341&amp;$V341,Item!$G:$H,2,FALSE),"")</f>
        <v/>
      </c>
      <c r="AZ341" s="3" t="str">
        <f>IF($AX341&gt;0,VLOOKUP(MAX($F341,$K341,$P341,$U341),Item!$D:$E,2,FALSE),"")</f>
        <v/>
      </c>
    </row>
    <row r="342" spans="27:52">
      <c r="AA342" s="9" t="str">
        <f>IF($W342+$X342+$Y342+$Z342&gt;0,VLOOKUP($G342,Item!$G:$H,2,FALSE),"")</f>
        <v/>
      </c>
      <c r="AB342" s="9" t="str">
        <f>IF($W342+$X342+$Y342+$Z342&gt;0,VLOOKUP($F342,Item!$A:$B,2,FALSE),"")</f>
        <v/>
      </c>
      <c r="AD342" s="3" t="str">
        <f>IF($AC342&gt;0,VLOOKUP($G342&amp;$L342&amp;$Q342&amp;$V342,Item!$G:$H,2,FALSE),"")</f>
        <v/>
      </c>
      <c r="AE342" s="3" t="str">
        <f>IF($AC342&gt;0,VLOOKUP(MAX($F342,$K342,$P342,$U342),Item!$D:$E,2,FALSE),"")</f>
        <v/>
      </c>
      <c r="AG342" s="3" t="str">
        <f>IF($AF342&gt;0,VLOOKUP($G342&amp;$L342&amp;$Q342&amp;$V342,Item!$G:$H,2,FALSE)," ")</f>
        <v xml:space="preserve"> </v>
      </c>
      <c r="AH342" s="3" t="str">
        <f>IF($AF342&gt;0,VLOOKUP(MAX($F342,$K342,$P342,$U342),Item!$D:$E,2,FALSE),"")</f>
        <v/>
      </c>
      <c r="AJ342" s="3" t="str">
        <f>IF(AI342&gt;0,VLOOKUP($G342&amp;$L342&amp;$Q342&amp;$V342,Item!$G:$H,2,FALSE),"")</f>
        <v/>
      </c>
      <c r="AK342" s="3" t="str">
        <f>IF($AI342&gt;0,VLOOKUP(MAX($F342,$K342,$P342,$U342),Item!$D:$E,2,FALSE),"")</f>
        <v/>
      </c>
      <c r="AP342" s="9" t="str">
        <f>IF($AL342+$AM342+$AN342+$AO342&gt;0,VLOOKUP($G342,Item!$G:$H,2,FALSE),"")</f>
        <v/>
      </c>
      <c r="AQ342" s="9" t="str">
        <f>IF($AL342+$AM342+$AN342+$AO342&gt;0,VLOOKUP($F342,Item!$A:$B,2,FALSE),"")</f>
        <v/>
      </c>
      <c r="AS342" s="3" t="str">
        <f>IF($AR342&gt;0,VLOOKUP($G342&amp;$L342&amp;$Q342&amp;$V342,Item!$G:$H,2,FALSE),"")</f>
        <v/>
      </c>
      <c r="AT342" s="3" t="str">
        <f>IF($AR342&gt;0,VLOOKUP(MAX($F342,$K342,$P342,$U342),Item!$D:$E,2,FALSE),"")</f>
        <v/>
      </c>
      <c r="AV342" s="3" t="str">
        <f>IF($AU342&gt;0,VLOOKUP($G342&amp;$L342&amp;$Q342&amp;$V342,Item!$G:$H,2,FALSE),"")</f>
        <v/>
      </c>
      <c r="AW342" s="3" t="str">
        <f>IF($AU342&gt;0,VLOOKUP(MAX($F342,$K342,$P342,$U342),Item!$D:$E,2,FALSE),"")</f>
        <v/>
      </c>
      <c r="AY342" s="3" t="str">
        <f>IF($AX342&gt;0,VLOOKUP($G342&amp;$L342&amp;$Q342&amp;$V342,Item!$G:$H,2,FALSE),"")</f>
        <v/>
      </c>
      <c r="AZ342" s="3" t="str">
        <f>IF($AX342&gt;0,VLOOKUP(MAX($F342,$K342,$P342,$U342),Item!$D:$E,2,FALSE),"")</f>
        <v/>
      </c>
    </row>
    <row r="343" spans="27:52">
      <c r="AA343" s="9" t="str">
        <f>IF($W343+$X343+$Y343+$Z343&gt;0,VLOOKUP($G343,Item!$G:$H,2,FALSE),"")</f>
        <v/>
      </c>
      <c r="AB343" s="9" t="str">
        <f>IF($W343+$X343+$Y343+$Z343&gt;0,VLOOKUP($F343,Item!$A:$B,2,FALSE),"")</f>
        <v/>
      </c>
      <c r="AD343" s="3" t="str">
        <f>IF($AC343&gt;0,VLOOKUP($G343&amp;$L343&amp;$Q343&amp;$V343,Item!$G:$H,2,FALSE),"")</f>
        <v/>
      </c>
      <c r="AE343" s="3" t="str">
        <f>IF($AC343&gt;0,VLOOKUP(MAX($F343,$K343,$P343,$U343),Item!$D:$E,2,FALSE),"")</f>
        <v/>
      </c>
      <c r="AG343" s="3" t="str">
        <f>IF($AF343&gt;0,VLOOKUP($G343&amp;$L343&amp;$Q343&amp;$V343,Item!$G:$H,2,FALSE)," ")</f>
        <v xml:space="preserve"> </v>
      </c>
      <c r="AH343" s="3" t="str">
        <f>IF($AF343&gt;0,VLOOKUP(MAX($F343,$K343,$P343,$U343),Item!$D:$E,2,FALSE),"")</f>
        <v/>
      </c>
      <c r="AJ343" s="3" t="str">
        <f>IF(AI343&gt;0,VLOOKUP($G343&amp;$L343&amp;$Q343&amp;$V343,Item!$G:$H,2,FALSE),"")</f>
        <v/>
      </c>
      <c r="AK343" s="3" t="str">
        <f>IF($AI343&gt;0,VLOOKUP(MAX($F343,$K343,$P343,$U343),Item!$D:$E,2,FALSE),"")</f>
        <v/>
      </c>
      <c r="AP343" s="9" t="str">
        <f>IF($AL343+$AM343+$AN343+$AO343&gt;0,VLOOKUP($G343,Item!$G:$H,2,FALSE),"")</f>
        <v/>
      </c>
      <c r="AQ343" s="9" t="str">
        <f>IF($AL343+$AM343+$AN343+$AO343&gt;0,VLOOKUP($F343,Item!$A:$B,2,FALSE),"")</f>
        <v/>
      </c>
      <c r="AS343" s="3" t="str">
        <f>IF($AR343&gt;0,VLOOKUP($G343&amp;$L343&amp;$Q343&amp;$V343,Item!$G:$H,2,FALSE),"")</f>
        <v/>
      </c>
      <c r="AT343" s="3" t="str">
        <f>IF($AR343&gt;0,VLOOKUP(MAX($F343,$K343,$P343,$U343),Item!$D:$E,2,FALSE),"")</f>
        <v/>
      </c>
      <c r="AV343" s="3" t="str">
        <f>IF($AU343&gt;0,VLOOKUP($G343&amp;$L343&amp;$Q343&amp;$V343,Item!$G:$H,2,FALSE),"")</f>
        <v/>
      </c>
      <c r="AW343" s="3" t="str">
        <f>IF($AU343&gt;0,VLOOKUP(MAX($F343,$K343,$P343,$U343),Item!$D:$E,2,FALSE),"")</f>
        <v/>
      </c>
      <c r="AY343" s="3" t="str">
        <f>IF($AX343&gt;0,VLOOKUP($G343&amp;$L343&amp;$Q343&amp;$V343,Item!$G:$H,2,FALSE),"")</f>
        <v/>
      </c>
      <c r="AZ343" s="3" t="str">
        <f>IF($AX343&gt;0,VLOOKUP(MAX($F343,$K343,$P343,$U343),Item!$D:$E,2,FALSE),"")</f>
        <v/>
      </c>
    </row>
    <row r="344" spans="27:52">
      <c r="AA344" s="9" t="str">
        <f>IF($W344+$X344+$Y344+$Z344&gt;0,VLOOKUP($G344,Item!$G:$H,2,FALSE),"")</f>
        <v/>
      </c>
      <c r="AB344" s="9" t="str">
        <f>IF($W344+$X344+$Y344+$Z344&gt;0,VLOOKUP($F344,Item!$A:$B,2,FALSE),"")</f>
        <v/>
      </c>
      <c r="AD344" s="3" t="str">
        <f>IF($AC344&gt;0,VLOOKUP($G344&amp;$L344&amp;$Q344&amp;$V344,Item!$G:$H,2,FALSE),"")</f>
        <v/>
      </c>
      <c r="AE344" s="3" t="str">
        <f>IF($AC344&gt;0,VLOOKUP(MAX($F344,$K344,$P344,$U344),Item!$D:$E,2,FALSE),"")</f>
        <v/>
      </c>
      <c r="AG344" s="3" t="str">
        <f>IF($AF344&gt;0,VLOOKUP($G344&amp;$L344&amp;$Q344&amp;$V344,Item!$G:$H,2,FALSE)," ")</f>
        <v xml:space="preserve"> </v>
      </c>
      <c r="AH344" s="3" t="str">
        <f>IF($AF344&gt;0,VLOOKUP(MAX($F344,$K344,$P344,$U344),Item!$D:$E,2,FALSE),"")</f>
        <v/>
      </c>
      <c r="AJ344" s="3" t="str">
        <f>IF(AI344&gt;0,VLOOKUP($G344&amp;$L344&amp;$Q344&amp;$V344,Item!$G:$H,2,FALSE),"")</f>
        <v/>
      </c>
      <c r="AK344" s="3" t="str">
        <f>IF($AI344&gt;0,VLOOKUP(MAX($F344,$K344,$P344,$U344),Item!$D:$E,2,FALSE),"")</f>
        <v/>
      </c>
      <c r="AP344" s="9" t="str">
        <f>IF($AL344+$AM344+$AN344+$AO344&gt;0,VLOOKUP($G344,Item!$G:$H,2,FALSE),"")</f>
        <v/>
      </c>
      <c r="AQ344" s="9" t="str">
        <f>IF($AL344+$AM344+$AN344+$AO344&gt;0,VLOOKUP($F344,Item!$A:$B,2,FALSE),"")</f>
        <v/>
      </c>
      <c r="AS344" s="3" t="str">
        <f>IF($AR344&gt;0,VLOOKUP($G344&amp;$L344&amp;$Q344&amp;$V344,Item!$G:$H,2,FALSE),"")</f>
        <v/>
      </c>
      <c r="AT344" s="3" t="str">
        <f>IF($AR344&gt;0,VLOOKUP(MAX($F344,$K344,$P344,$U344),Item!$D:$E,2,FALSE),"")</f>
        <v/>
      </c>
      <c r="AV344" s="3" t="str">
        <f>IF($AU344&gt;0,VLOOKUP($G344&amp;$L344&amp;$Q344&amp;$V344,Item!$G:$H,2,FALSE),"")</f>
        <v/>
      </c>
      <c r="AW344" s="3" t="str">
        <f>IF($AU344&gt;0,VLOOKUP(MAX($F344,$K344,$P344,$U344),Item!$D:$E,2,FALSE),"")</f>
        <v/>
      </c>
      <c r="AY344" s="3" t="str">
        <f>IF($AX344&gt;0,VLOOKUP($G344&amp;$L344&amp;$Q344&amp;$V344,Item!$G:$H,2,FALSE),"")</f>
        <v/>
      </c>
      <c r="AZ344" s="3" t="str">
        <f>IF($AX344&gt;0,VLOOKUP(MAX($F344,$K344,$P344,$U344),Item!$D:$E,2,FALSE),"")</f>
        <v/>
      </c>
    </row>
    <row r="345" spans="27:52">
      <c r="AA345" s="9" t="str">
        <f>IF($W345+$X345+$Y345+$Z345&gt;0,VLOOKUP($G345,Item!$G:$H,2,FALSE),"")</f>
        <v/>
      </c>
      <c r="AB345" s="9" t="str">
        <f>IF($W345+$X345+$Y345+$Z345&gt;0,VLOOKUP($F345,Item!$A:$B,2,FALSE),"")</f>
        <v/>
      </c>
      <c r="AD345" s="3" t="str">
        <f>IF($AC345&gt;0,VLOOKUP($G345&amp;$L345&amp;$Q345&amp;$V345,Item!$G:$H,2,FALSE),"")</f>
        <v/>
      </c>
      <c r="AE345" s="3" t="str">
        <f>IF($AC345&gt;0,VLOOKUP(MAX($F345,$K345,$P345,$U345),Item!$D:$E,2,FALSE),"")</f>
        <v/>
      </c>
      <c r="AG345" s="3" t="str">
        <f>IF($AF345&gt;0,VLOOKUP($G345&amp;$L345&amp;$Q345&amp;$V345,Item!$G:$H,2,FALSE)," ")</f>
        <v xml:space="preserve"> </v>
      </c>
      <c r="AH345" s="3" t="str">
        <f>IF($AF345&gt;0,VLOOKUP(MAX($F345,$K345,$P345,$U345),Item!$D:$E,2,FALSE),"")</f>
        <v/>
      </c>
      <c r="AJ345" s="3" t="str">
        <f>IF(AI345&gt;0,VLOOKUP($G345&amp;$L345&amp;$Q345&amp;$V345,Item!$G:$H,2,FALSE),"")</f>
        <v/>
      </c>
      <c r="AK345" s="3" t="str">
        <f>IF($AI345&gt;0,VLOOKUP(MAX($F345,$K345,$P345,$U345),Item!$D:$E,2,FALSE),"")</f>
        <v/>
      </c>
      <c r="AP345" s="9" t="str">
        <f>IF($AL345+$AM345+$AN345+$AO345&gt;0,VLOOKUP($G345,Item!$G:$H,2,FALSE),"")</f>
        <v/>
      </c>
      <c r="AQ345" s="9" t="str">
        <f>IF($AL345+$AM345+$AN345+$AO345&gt;0,VLOOKUP($F345,Item!$A:$B,2,FALSE),"")</f>
        <v/>
      </c>
      <c r="AS345" s="3" t="str">
        <f>IF($AR345&gt;0,VLOOKUP($G345&amp;$L345&amp;$Q345&amp;$V345,Item!$G:$H,2,FALSE),"")</f>
        <v/>
      </c>
      <c r="AT345" s="3" t="str">
        <f>IF($AR345&gt;0,VLOOKUP(MAX($F345,$K345,$P345,$U345),Item!$D:$E,2,FALSE),"")</f>
        <v/>
      </c>
      <c r="AV345" s="3" t="str">
        <f>IF($AU345&gt;0,VLOOKUP($G345&amp;$L345&amp;$Q345&amp;$V345,Item!$G:$H,2,FALSE),"")</f>
        <v/>
      </c>
      <c r="AW345" s="3" t="str">
        <f>IF($AU345&gt;0,VLOOKUP(MAX($F345,$K345,$P345,$U345),Item!$D:$E,2,FALSE),"")</f>
        <v/>
      </c>
      <c r="AY345" s="3" t="str">
        <f>IF($AX345&gt;0,VLOOKUP($G345&amp;$L345&amp;$Q345&amp;$V345,Item!$G:$H,2,FALSE),"")</f>
        <v/>
      </c>
      <c r="AZ345" s="3" t="str">
        <f>IF($AX345&gt;0,VLOOKUP(MAX($F345,$K345,$P345,$U345),Item!$D:$E,2,FALSE),"")</f>
        <v/>
      </c>
    </row>
    <row r="346" spans="27:52">
      <c r="AA346" s="9" t="str">
        <f>IF($W346+$X346+$Y346+$Z346&gt;0,VLOOKUP($G346,Item!$G:$H,2,FALSE),"")</f>
        <v/>
      </c>
      <c r="AB346" s="9" t="str">
        <f>IF($W346+$X346+$Y346+$Z346&gt;0,VLOOKUP($F346,Item!$A:$B,2,FALSE),"")</f>
        <v/>
      </c>
      <c r="AD346" s="3" t="str">
        <f>IF($AC346&gt;0,VLOOKUP($G346&amp;$L346&amp;$Q346&amp;$V346,Item!$G:$H,2,FALSE),"")</f>
        <v/>
      </c>
      <c r="AE346" s="3" t="str">
        <f>IF($AC346&gt;0,VLOOKUP(MAX($F346,$K346,$P346,$U346),Item!$D:$E,2,FALSE),"")</f>
        <v/>
      </c>
      <c r="AG346" s="3" t="str">
        <f>IF($AF346&gt;0,VLOOKUP($G346&amp;$L346&amp;$Q346&amp;$V346,Item!$G:$H,2,FALSE)," ")</f>
        <v xml:space="preserve"> </v>
      </c>
      <c r="AH346" s="3" t="str">
        <f>IF($AF346&gt;0,VLOOKUP(MAX($F346,$K346,$P346,$U346),Item!$D:$E,2,FALSE),"")</f>
        <v/>
      </c>
      <c r="AJ346" s="3" t="str">
        <f>IF(AI346&gt;0,VLOOKUP($G346&amp;$L346&amp;$Q346&amp;$V346,Item!$G:$H,2,FALSE),"")</f>
        <v/>
      </c>
      <c r="AK346" s="3" t="str">
        <f>IF($AI346&gt;0,VLOOKUP(MAX($F346,$K346,$P346,$U346),Item!$D:$E,2,FALSE),"")</f>
        <v/>
      </c>
      <c r="AP346" s="9" t="str">
        <f>IF($AL346+$AM346+$AN346+$AO346&gt;0,VLOOKUP($G346,Item!$G:$H,2,FALSE),"")</f>
        <v/>
      </c>
      <c r="AQ346" s="9" t="str">
        <f>IF($AL346+$AM346+$AN346+$AO346&gt;0,VLOOKUP($F346,Item!$A:$B,2,FALSE),"")</f>
        <v/>
      </c>
      <c r="AS346" s="3" t="str">
        <f>IF($AR346&gt;0,VLOOKUP($G346&amp;$L346&amp;$Q346&amp;$V346,Item!$G:$H,2,FALSE),"")</f>
        <v/>
      </c>
      <c r="AT346" s="3" t="str">
        <f>IF($AR346&gt;0,VLOOKUP(MAX($F346,$K346,$P346,$U346),Item!$D:$E,2,FALSE),"")</f>
        <v/>
      </c>
      <c r="AV346" s="3" t="str">
        <f>IF($AU346&gt;0,VLOOKUP($G346&amp;$L346&amp;$Q346&amp;$V346,Item!$G:$H,2,FALSE),"")</f>
        <v/>
      </c>
      <c r="AW346" s="3" t="str">
        <f>IF($AU346&gt;0,VLOOKUP(MAX($F346,$K346,$P346,$U346),Item!$D:$E,2,FALSE),"")</f>
        <v/>
      </c>
      <c r="AY346" s="3" t="str">
        <f>IF($AX346&gt;0,VLOOKUP($G346&amp;$L346&amp;$Q346&amp;$V346,Item!$G:$H,2,FALSE),"")</f>
        <v/>
      </c>
      <c r="AZ346" s="3" t="str">
        <f>IF($AX346&gt;0,VLOOKUP(MAX($F346,$K346,$P346,$U346),Item!$D:$E,2,FALSE),"")</f>
        <v/>
      </c>
    </row>
    <row r="347" spans="27:52">
      <c r="AA347" s="9" t="str">
        <f>IF($W347+$X347+$Y347+$Z347&gt;0,VLOOKUP($G347,Item!$G:$H,2,FALSE),"")</f>
        <v/>
      </c>
      <c r="AB347" s="9" t="str">
        <f>IF($W347+$X347+$Y347+$Z347&gt;0,VLOOKUP($F347,Item!$A:$B,2,FALSE),"")</f>
        <v/>
      </c>
      <c r="AD347" s="3" t="str">
        <f>IF($AC347&gt;0,VLOOKUP($G347&amp;$L347&amp;$Q347&amp;$V347,Item!$G:$H,2,FALSE),"")</f>
        <v/>
      </c>
      <c r="AE347" s="3" t="str">
        <f>IF($AC347&gt;0,VLOOKUP(MAX($F347,$K347,$P347,$U347),Item!$D:$E,2,FALSE),"")</f>
        <v/>
      </c>
      <c r="AG347" s="3" t="str">
        <f>IF($AF347&gt;0,VLOOKUP($G347&amp;$L347&amp;$Q347&amp;$V347,Item!$G:$H,2,FALSE)," ")</f>
        <v xml:space="preserve"> </v>
      </c>
      <c r="AH347" s="3" t="str">
        <f>IF($AF347&gt;0,VLOOKUP(MAX($F347,$K347,$P347,$U347),Item!$D:$E,2,FALSE),"")</f>
        <v/>
      </c>
      <c r="AJ347" s="3" t="str">
        <f>IF(AI347&gt;0,VLOOKUP($G347&amp;$L347&amp;$Q347&amp;$V347,Item!$G:$H,2,FALSE),"")</f>
        <v/>
      </c>
      <c r="AK347" s="3" t="str">
        <f>IF($AI347&gt;0,VLOOKUP(MAX($F347,$K347,$P347,$U347),Item!$D:$E,2,FALSE),"")</f>
        <v/>
      </c>
      <c r="AP347" s="9" t="str">
        <f>IF($AL347+$AM347+$AN347+$AO347&gt;0,VLOOKUP($G347,Item!$G:$H,2,FALSE),"")</f>
        <v/>
      </c>
      <c r="AQ347" s="9" t="str">
        <f>IF($AL347+$AM347+$AN347+$AO347&gt;0,VLOOKUP($F347,Item!$A:$B,2,FALSE),"")</f>
        <v/>
      </c>
      <c r="AS347" s="3" t="str">
        <f>IF($AR347&gt;0,VLOOKUP($G347&amp;$L347&amp;$Q347&amp;$V347,Item!$G:$H,2,FALSE),"")</f>
        <v/>
      </c>
      <c r="AT347" s="3" t="str">
        <f>IF($AR347&gt;0,VLOOKUP(MAX($F347,$K347,$P347,$U347),Item!$D:$E,2,FALSE),"")</f>
        <v/>
      </c>
      <c r="AV347" s="3" t="str">
        <f>IF($AU347&gt;0,VLOOKUP($G347&amp;$L347&amp;$Q347&amp;$V347,Item!$G:$H,2,FALSE),"")</f>
        <v/>
      </c>
      <c r="AW347" s="3" t="str">
        <f>IF($AU347&gt;0,VLOOKUP(MAX($F347,$K347,$P347,$U347),Item!$D:$E,2,FALSE),"")</f>
        <v/>
      </c>
      <c r="AY347" s="3" t="str">
        <f>IF($AX347&gt;0,VLOOKUP($G347&amp;$L347&amp;$Q347&amp;$V347,Item!$G:$H,2,FALSE),"")</f>
        <v/>
      </c>
      <c r="AZ347" s="3" t="str">
        <f>IF($AX347&gt;0,VLOOKUP(MAX($F347,$K347,$P347,$U347),Item!$D:$E,2,FALSE),"")</f>
        <v/>
      </c>
    </row>
    <row r="348" spans="27:52">
      <c r="AA348" s="9" t="str">
        <f>IF($W348+$X348+$Y348+$Z348&gt;0,VLOOKUP($G348,Item!$G:$H,2,FALSE),"")</f>
        <v/>
      </c>
      <c r="AB348" s="9" t="str">
        <f>IF($W348+$X348+$Y348+$Z348&gt;0,VLOOKUP($F348,Item!$A:$B,2,FALSE),"")</f>
        <v/>
      </c>
      <c r="AD348" s="3" t="str">
        <f>IF($AC348&gt;0,VLOOKUP($G348&amp;$L348&amp;$Q348&amp;$V348,Item!$G:$H,2,FALSE),"")</f>
        <v/>
      </c>
      <c r="AE348" s="3" t="str">
        <f>IF($AC348&gt;0,VLOOKUP(MAX($F348,$K348,$P348,$U348),Item!$D:$E,2,FALSE),"")</f>
        <v/>
      </c>
      <c r="AG348" s="3" t="str">
        <f>IF($AF348&gt;0,VLOOKUP($G348&amp;$L348&amp;$Q348&amp;$V348,Item!$G:$H,2,FALSE)," ")</f>
        <v xml:space="preserve"> </v>
      </c>
      <c r="AH348" s="3" t="str">
        <f>IF($AF348&gt;0,VLOOKUP(MAX($F348,$K348,$P348,$U348),Item!$D:$E,2,FALSE),"")</f>
        <v/>
      </c>
      <c r="AJ348" s="3" t="str">
        <f>IF(AI348&gt;0,VLOOKUP($G348&amp;$L348&amp;$Q348&amp;$V348,Item!$G:$H,2,FALSE),"")</f>
        <v/>
      </c>
      <c r="AK348" s="3" t="str">
        <f>IF($AI348&gt;0,VLOOKUP(MAX($F348,$K348,$P348,$U348),Item!$D:$E,2,FALSE),"")</f>
        <v/>
      </c>
      <c r="AP348" s="9" t="str">
        <f>IF($AL348+$AM348+$AN348+$AO348&gt;0,VLOOKUP($G348,Item!$G:$H,2,FALSE),"")</f>
        <v/>
      </c>
      <c r="AQ348" s="9" t="str">
        <f>IF($AL348+$AM348+$AN348+$AO348&gt;0,VLOOKUP($F348,Item!$A:$B,2,FALSE),"")</f>
        <v/>
      </c>
      <c r="AS348" s="3" t="str">
        <f>IF($AR348&gt;0,VLOOKUP($G348&amp;$L348&amp;$Q348&amp;$V348,Item!$G:$H,2,FALSE),"")</f>
        <v/>
      </c>
      <c r="AT348" s="3" t="str">
        <f>IF($AR348&gt;0,VLOOKUP(MAX($F348,$K348,$P348,$U348),Item!$D:$E,2,FALSE),"")</f>
        <v/>
      </c>
      <c r="AV348" s="3" t="str">
        <f>IF($AU348&gt;0,VLOOKUP($G348&amp;$L348&amp;$Q348&amp;$V348,Item!$G:$H,2,FALSE),"")</f>
        <v/>
      </c>
      <c r="AW348" s="3" t="str">
        <f>IF($AU348&gt;0,VLOOKUP(MAX($F348,$K348,$P348,$U348),Item!$D:$E,2,FALSE),"")</f>
        <v/>
      </c>
      <c r="AY348" s="3" t="str">
        <f>IF($AX348&gt;0,VLOOKUP($G348&amp;$L348&amp;$Q348&amp;$V348,Item!$G:$H,2,FALSE),"")</f>
        <v/>
      </c>
      <c r="AZ348" s="3" t="str">
        <f>IF($AX348&gt;0,VLOOKUP(MAX($F348,$K348,$P348,$U348),Item!$D:$E,2,FALSE),"")</f>
        <v/>
      </c>
    </row>
    <row r="349" spans="27:52">
      <c r="AA349" s="9" t="str">
        <f>IF($W349+$X349+$Y349+$Z349&gt;0,VLOOKUP($G349,Item!$G:$H,2,FALSE),"")</f>
        <v/>
      </c>
      <c r="AB349" s="9" t="str">
        <f>IF($W349+$X349+$Y349+$Z349&gt;0,VLOOKUP($F349,Item!$A:$B,2,FALSE),"")</f>
        <v/>
      </c>
      <c r="AD349" s="3" t="str">
        <f>IF($AC349&gt;0,VLOOKUP($G349&amp;$L349&amp;$Q349&amp;$V349,Item!$G:$H,2,FALSE),"")</f>
        <v/>
      </c>
      <c r="AE349" s="3" t="str">
        <f>IF($AC349&gt;0,VLOOKUP(MAX($F349,$K349,$P349,$U349),Item!$D:$E,2,FALSE),"")</f>
        <v/>
      </c>
      <c r="AG349" s="3" t="str">
        <f>IF($AF349&gt;0,VLOOKUP($G349&amp;$L349&amp;$Q349&amp;$V349,Item!$G:$H,2,FALSE)," ")</f>
        <v xml:space="preserve"> </v>
      </c>
      <c r="AH349" s="3" t="str">
        <f>IF($AF349&gt;0,VLOOKUP(MAX($F349,$K349,$P349,$U349),Item!$D:$E,2,FALSE),"")</f>
        <v/>
      </c>
      <c r="AJ349" s="3" t="str">
        <f>IF(AI349&gt;0,VLOOKUP($G349&amp;$L349&amp;$Q349&amp;$V349,Item!$G:$H,2,FALSE),"")</f>
        <v/>
      </c>
      <c r="AK349" s="3" t="str">
        <f>IF($AI349&gt;0,VLOOKUP(MAX($F349,$K349,$P349,$U349),Item!$D:$E,2,FALSE),"")</f>
        <v/>
      </c>
      <c r="AP349" s="9" t="str">
        <f>IF($AL349+$AM349+$AN349+$AO349&gt;0,VLOOKUP($G349,Item!$G:$H,2,FALSE),"")</f>
        <v/>
      </c>
      <c r="AQ349" s="9" t="str">
        <f>IF($AL349+$AM349+$AN349+$AO349&gt;0,VLOOKUP($F349,Item!$A:$B,2,FALSE),"")</f>
        <v/>
      </c>
      <c r="AS349" s="3" t="str">
        <f>IF($AR349&gt;0,VLOOKUP($G349&amp;$L349&amp;$Q349&amp;$V349,Item!$G:$H,2,FALSE),"")</f>
        <v/>
      </c>
      <c r="AT349" s="3" t="str">
        <f>IF($AR349&gt;0,VLOOKUP(MAX($F349,$K349,$P349,$U349),Item!$D:$E,2,FALSE),"")</f>
        <v/>
      </c>
      <c r="AV349" s="3" t="str">
        <f>IF($AU349&gt;0,VLOOKUP($G349&amp;$L349&amp;$Q349&amp;$V349,Item!$G:$H,2,FALSE),"")</f>
        <v/>
      </c>
      <c r="AW349" s="3" t="str">
        <f>IF($AU349&gt;0,VLOOKUP(MAX($F349,$K349,$P349,$U349),Item!$D:$E,2,FALSE),"")</f>
        <v/>
      </c>
      <c r="AY349" s="3" t="str">
        <f>IF($AX349&gt;0,VLOOKUP($G349&amp;$L349&amp;$Q349&amp;$V349,Item!$G:$H,2,FALSE),"")</f>
        <v/>
      </c>
      <c r="AZ349" s="3" t="str">
        <f>IF($AX349&gt;0,VLOOKUP(MAX($F349,$K349,$P349,$U349),Item!$D:$E,2,FALSE),"")</f>
        <v/>
      </c>
    </row>
    <row r="350" spans="27:52">
      <c r="AA350" s="9" t="str">
        <f>IF($W350+$X350+$Y350+$Z350&gt;0,VLOOKUP($G350,Item!$G:$H,2,FALSE),"")</f>
        <v/>
      </c>
      <c r="AB350" s="9" t="str">
        <f>IF($W350+$X350+$Y350+$Z350&gt;0,VLOOKUP($F350,Item!$A:$B,2,FALSE),"")</f>
        <v/>
      </c>
      <c r="AD350" s="3" t="str">
        <f>IF($AC350&gt;0,VLOOKUP($G350&amp;$L350&amp;$Q350&amp;$V350,Item!$G:$H,2,FALSE),"")</f>
        <v/>
      </c>
      <c r="AE350" s="3" t="str">
        <f>IF($AC350&gt;0,VLOOKUP(MAX($F350,$K350,$P350,$U350),Item!$D:$E,2,FALSE),"")</f>
        <v/>
      </c>
      <c r="AG350" s="3" t="str">
        <f>IF($AF350&gt;0,VLOOKUP($G350&amp;$L350&amp;$Q350&amp;$V350,Item!$G:$H,2,FALSE)," ")</f>
        <v xml:space="preserve"> </v>
      </c>
      <c r="AH350" s="3" t="str">
        <f>IF($AF350&gt;0,VLOOKUP(MAX($F350,$K350,$P350,$U350),Item!$D:$E,2,FALSE),"")</f>
        <v/>
      </c>
      <c r="AJ350" s="3" t="str">
        <f>IF(AI350&gt;0,VLOOKUP($G350&amp;$L350&amp;$Q350&amp;$V350,Item!$G:$H,2,FALSE),"")</f>
        <v/>
      </c>
      <c r="AK350" s="3" t="str">
        <f>IF($AI350&gt;0,VLOOKUP(MAX($F350,$K350,$P350,$U350),Item!$D:$E,2,FALSE),"")</f>
        <v/>
      </c>
      <c r="AP350" s="9" t="str">
        <f>IF($AL350+$AM350+$AN350+$AO350&gt;0,VLOOKUP($G350,Item!$G:$H,2,FALSE),"")</f>
        <v/>
      </c>
      <c r="AQ350" s="9" t="str">
        <f>IF($AL350+$AM350+$AN350+$AO350&gt;0,VLOOKUP($F350,Item!$A:$B,2,FALSE),"")</f>
        <v/>
      </c>
      <c r="AS350" s="3" t="str">
        <f>IF($AR350&gt;0,VLOOKUP($G350&amp;$L350&amp;$Q350&amp;$V350,Item!$G:$H,2,FALSE),"")</f>
        <v/>
      </c>
      <c r="AT350" s="3" t="str">
        <f>IF($AR350&gt;0,VLOOKUP(MAX($F350,$K350,$P350,$U350),Item!$D:$E,2,FALSE),"")</f>
        <v/>
      </c>
      <c r="AV350" s="3" t="str">
        <f>IF($AU350&gt;0,VLOOKUP($G350&amp;$L350&amp;$Q350&amp;$V350,Item!$G:$H,2,FALSE),"")</f>
        <v/>
      </c>
      <c r="AW350" s="3" t="str">
        <f>IF($AU350&gt;0,VLOOKUP(MAX($F350,$K350,$P350,$U350),Item!$D:$E,2,FALSE),"")</f>
        <v/>
      </c>
      <c r="AY350" s="3" t="str">
        <f>IF($AX350&gt;0,VLOOKUP($G350&amp;$L350&amp;$Q350&amp;$V350,Item!$G:$H,2,FALSE),"")</f>
        <v/>
      </c>
      <c r="AZ350" s="3" t="str">
        <f>IF($AX350&gt;0,VLOOKUP(MAX($F350,$K350,$P350,$U350),Item!$D:$E,2,FALSE),"")</f>
        <v/>
      </c>
    </row>
    <row r="351" spans="27:52">
      <c r="AA351" s="9" t="str">
        <f>IF($W351+$X351+$Y351+$Z351&gt;0,VLOOKUP($G351,Item!$G:$H,2,FALSE),"")</f>
        <v/>
      </c>
      <c r="AB351" s="9" t="str">
        <f>IF($W351+$X351+$Y351+$Z351&gt;0,VLOOKUP($F351,Item!$A:$B,2,FALSE),"")</f>
        <v/>
      </c>
      <c r="AD351" s="3" t="str">
        <f>IF($AC351&gt;0,VLOOKUP($G351&amp;$L351&amp;$Q351&amp;$V351,Item!$G:$H,2,FALSE),"")</f>
        <v/>
      </c>
      <c r="AE351" s="3" t="str">
        <f>IF($AC351&gt;0,VLOOKUP(MAX($F351,$K351,$P351,$U351),Item!$D:$E,2,FALSE),"")</f>
        <v/>
      </c>
      <c r="AG351" s="3" t="str">
        <f>IF($AF351&gt;0,VLOOKUP($G351&amp;$L351&amp;$Q351&amp;$V351,Item!$G:$H,2,FALSE)," ")</f>
        <v xml:space="preserve"> </v>
      </c>
      <c r="AH351" s="3" t="str">
        <f>IF($AF351&gt;0,VLOOKUP(MAX($F351,$K351,$P351,$U351),Item!$D:$E,2,FALSE),"")</f>
        <v/>
      </c>
      <c r="AJ351" s="3" t="str">
        <f>IF(AI351&gt;0,VLOOKUP($G351&amp;$L351&amp;$Q351&amp;$V351,Item!$G:$H,2,FALSE),"")</f>
        <v/>
      </c>
      <c r="AK351" s="3" t="str">
        <f>IF($AI351&gt;0,VLOOKUP(MAX($F351,$K351,$P351,$U351),Item!$D:$E,2,FALSE),"")</f>
        <v/>
      </c>
      <c r="AP351" s="9" t="str">
        <f>IF($AL351+$AM351+$AN351+$AO351&gt;0,VLOOKUP($G351,Item!$G:$H,2,FALSE),"")</f>
        <v/>
      </c>
      <c r="AQ351" s="9" t="str">
        <f>IF($AL351+$AM351+$AN351+$AO351&gt;0,VLOOKUP($F351,Item!$A:$B,2,FALSE),"")</f>
        <v/>
      </c>
      <c r="AS351" s="3" t="str">
        <f>IF($AR351&gt;0,VLOOKUP($G351&amp;$L351&amp;$Q351&amp;$V351,Item!$G:$H,2,FALSE),"")</f>
        <v/>
      </c>
      <c r="AT351" s="3" t="str">
        <f>IF($AR351&gt;0,VLOOKUP(MAX($F351,$K351,$P351,$U351),Item!$D:$E,2,FALSE),"")</f>
        <v/>
      </c>
      <c r="AV351" s="3" t="str">
        <f>IF($AU351&gt;0,VLOOKUP($G351&amp;$L351&amp;$Q351&amp;$V351,Item!$G:$H,2,FALSE),"")</f>
        <v/>
      </c>
      <c r="AW351" s="3" t="str">
        <f>IF($AU351&gt;0,VLOOKUP(MAX($F351,$K351,$P351,$U351),Item!$D:$E,2,FALSE),"")</f>
        <v/>
      </c>
      <c r="AY351" s="3" t="str">
        <f>IF($AX351&gt;0,VLOOKUP($G351&amp;$L351&amp;$Q351&amp;$V351,Item!$G:$H,2,FALSE),"")</f>
        <v/>
      </c>
      <c r="AZ351" s="3" t="str">
        <f>IF($AX351&gt;0,VLOOKUP(MAX($F351,$K351,$P351,$U351),Item!$D:$E,2,FALSE),"")</f>
        <v/>
      </c>
    </row>
    <row r="352" spans="27:52">
      <c r="AA352" s="9" t="str">
        <f>IF($W352+$X352+$Y352+$Z352&gt;0,VLOOKUP($G352,Item!$G:$H,2,FALSE),"")</f>
        <v/>
      </c>
      <c r="AB352" s="9" t="str">
        <f>IF($W352+$X352+$Y352+$Z352&gt;0,VLOOKUP($F352,Item!$A:$B,2,FALSE),"")</f>
        <v/>
      </c>
      <c r="AD352" s="3" t="str">
        <f>IF($AC352&gt;0,VLOOKUP($G352&amp;$L352&amp;$Q352&amp;$V352,Item!$G:$H,2,FALSE),"")</f>
        <v/>
      </c>
      <c r="AE352" s="3" t="str">
        <f>IF($AC352&gt;0,VLOOKUP(MAX($F352,$K352,$P352,$U352),Item!$D:$E,2,FALSE),"")</f>
        <v/>
      </c>
      <c r="AG352" s="3" t="str">
        <f>IF($AF352&gt;0,VLOOKUP($G352&amp;$L352&amp;$Q352&amp;$V352,Item!$G:$H,2,FALSE)," ")</f>
        <v xml:space="preserve"> </v>
      </c>
      <c r="AH352" s="3" t="str">
        <f>IF($AF352&gt;0,VLOOKUP(MAX($F352,$K352,$P352,$U352),Item!$D:$E,2,FALSE),"")</f>
        <v/>
      </c>
      <c r="AJ352" s="3" t="str">
        <f>IF(AI352&gt;0,VLOOKUP($G352&amp;$L352&amp;$Q352&amp;$V352,Item!$G:$H,2,FALSE),"")</f>
        <v/>
      </c>
      <c r="AK352" s="3" t="str">
        <f>IF($AI352&gt;0,VLOOKUP(MAX($F352,$K352,$P352,$U352),Item!$D:$E,2,FALSE),"")</f>
        <v/>
      </c>
      <c r="AP352" s="9" t="str">
        <f>IF($AL352+$AM352+$AN352+$AO352&gt;0,VLOOKUP($G352,Item!$G:$H,2,FALSE),"")</f>
        <v/>
      </c>
      <c r="AQ352" s="9" t="str">
        <f>IF($AL352+$AM352+$AN352+$AO352&gt;0,VLOOKUP($F352,Item!$A:$B,2,FALSE),"")</f>
        <v/>
      </c>
      <c r="AS352" s="3" t="str">
        <f>IF($AR352&gt;0,VLOOKUP($G352&amp;$L352&amp;$Q352&amp;$V352,Item!$G:$H,2,FALSE),"")</f>
        <v/>
      </c>
      <c r="AT352" s="3" t="str">
        <f>IF($AR352&gt;0,VLOOKUP(MAX($F352,$K352,$P352,$U352),Item!$D:$E,2,FALSE),"")</f>
        <v/>
      </c>
      <c r="AV352" s="3" t="str">
        <f>IF($AU352&gt;0,VLOOKUP($G352&amp;$L352&amp;$Q352&amp;$V352,Item!$G:$H,2,FALSE),"")</f>
        <v/>
      </c>
      <c r="AW352" s="3" t="str">
        <f>IF($AU352&gt;0,VLOOKUP(MAX($F352,$K352,$P352,$U352),Item!$D:$E,2,FALSE),"")</f>
        <v/>
      </c>
      <c r="AY352" s="3" t="str">
        <f>IF($AX352&gt;0,VLOOKUP($G352&amp;$L352&amp;$Q352&amp;$V352,Item!$G:$H,2,FALSE),"")</f>
        <v/>
      </c>
      <c r="AZ352" s="3" t="str">
        <f>IF($AX352&gt;0,VLOOKUP(MAX($F352,$K352,$P352,$U352),Item!$D:$E,2,FALSE),"")</f>
        <v/>
      </c>
    </row>
    <row r="353" spans="27:52">
      <c r="AA353" s="9" t="str">
        <f>IF($W353+$X353+$Y353+$Z353&gt;0,VLOOKUP($G353,Item!$G:$H,2,FALSE),"")</f>
        <v/>
      </c>
      <c r="AB353" s="9" t="str">
        <f>IF($W353+$X353+$Y353+$Z353&gt;0,VLOOKUP($F353,Item!$A:$B,2,FALSE),"")</f>
        <v/>
      </c>
      <c r="AD353" s="3" t="str">
        <f>IF($AC353&gt;0,VLOOKUP($G353&amp;$L353&amp;$Q353&amp;$V353,Item!$G:$H,2,FALSE),"")</f>
        <v/>
      </c>
      <c r="AE353" s="3" t="str">
        <f>IF($AC353&gt;0,VLOOKUP(MAX($F353,$K353,$P353,$U353),Item!$D:$E,2,FALSE),"")</f>
        <v/>
      </c>
      <c r="AG353" s="3" t="str">
        <f>IF($AF353&gt;0,VLOOKUP($G353&amp;$L353&amp;$Q353&amp;$V353,Item!$G:$H,2,FALSE)," ")</f>
        <v xml:space="preserve"> </v>
      </c>
      <c r="AH353" s="3" t="str">
        <f>IF($AF353&gt;0,VLOOKUP(MAX($F353,$K353,$P353,$U353),Item!$D:$E,2,FALSE),"")</f>
        <v/>
      </c>
      <c r="AJ353" s="3" t="str">
        <f>IF(AI353&gt;0,VLOOKUP($G353&amp;$L353&amp;$Q353&amp;$V353,Item!$G:$H,2,FALSE),"")</f>
        <v/>
      </c>
      <c r="AK353" s="3" t="str">
        <f>IF($AI353&gt;0,VLOOKUP(MAX($F353,$K353,$P353,$U353),Item!$D:$E,2,FALSE),"")</f>
        <v/>
      </c>
      <c r="AP353" s="9" t="str">
        <f>IF($AL353+$AM353+$AN353+$AO353&gt;0,VLOOKUP($G353,Item!$G:$H,2,FALSE),"")</f>
        <v/>
      </c>
      <c r="AQ353" s="9" t="str">
        <f>IF($AL353+$AM353+$AN353+$AO353&gt;0,VLOOKUP($F353,Item!$A:$B,2,FALSE),"")</f>
        <v/>
      </c>
      <c r="AS353" s="3" t="str">
        <f>IF($AR353&gt;0,VLOOKUP($G353&amp;$L353&amp;$Q353&amp;$V353,Item!$G:$H,2,FALSE),"")</f>
        <v/>
      </c>
      <c r="AT353" s="3" t="str">
        <f>IF($AR353&gt;0,VLOOKUP(MAX($F353,$K353,$P353,$U353),Item!$D:$E,2,FALSE),"")</f>
        <v/>
      </c>
      <c r="AV353" s="3" t="str">
        <f>IF($AU353&gt;0,VLOOKUP($G353&amp;$L353&amp;$Q353&amp;$V353,Item!$G:$H,2,FALSE),"")</f>
        <v/>
      </c>
      <c r="AW353" s="3" t="str">
        <f>IF($AU353&gt;0,VLOOKUP(MAX($F353,$K353,$P353,$U353),Item!$D:$E,2,FALSE),"")</f>
        <v/>
      </c>
      <c r="AY353" s="3" t="str">
        <f>IF($AX353&gt;0,VLOOKUP($G353&amp;$L353&amp;$Q353&amp;$V353,Item!$G:$H,2,FALSE),"")</f>
        <v/>
      </c>
      <c r="AZ353" s="3" t="str">
        <f>IF($AX353&gt;0,VLOOKUP(MAX($F353,$K353,$P353,$U353),Item!$D:$E,2,FALSE),"")</f>
        <v/>
      </c>
    </row>
    <row r="354" spans="27:52">
      <c r="AA354" s="9" t="str">
        <f>IF($W354+$X354+$Y354+$Z354&gt;0,VLOOKUP($G354,Item!$G:$H,2,FALSE),"")</f>
        <v/>
      </c>
      <c r="AB354" s="9" t="str">
        <f>IF($W354+$X354+$Y354+$Z354&gt;0,VLOOKUP($F354,Item!$A:$B,2,FALSE),"")</f>
        <v/>
      </c>
      <c r="AD354" s="3" t="str">
        <f>IF($AC354&gt;0,VLOOKUP($G354&amp;$L354&amp;$Q354&amp;$V354,Item!$G:$H,2,FALSE),"")</f>
        <v/>
      </c>
      <c r="AE354" s="3" t="str">
        <f>IF($AC354&gt;0,VLOOKUP(MAX($F354,$K354,$P354,$U354),Item!$D:$E,2,FALSE),"")</f>
        <v/>
      </c>
      <c r="AG354" s="3" t="str">
        <f>IF($AF354&gt;0,VLOOKUP($G354&amp;$L354&amp;$Q354&amp;$V354,Item!$G:$H,2,FALSE)," ")</f>
        <v xml:space="preserve"> </v>
      </c>
      <c r="AH354" s="3" t="str">
        <f>IF($AF354&gt;0,VLOOKUP(MAX($F354,$K354,$P354,$U354),Item!$D:$E,2,FALSE),"")</f>
        <v/>
      </c>
      <c r="AJ354" s="3" t="str">
        <f>IF(AI354&gt;0,VLOOKUP($G354&amp;$L354&amp;$Q354&amp;$V354,Item!$G:$H,2,FALSE),"")</f>
        <v/>
      </c>
      <c r="AK354" s="3" t="str">
        <f>IF($AI354&gt;0,VLOOKUP(MAX($F354,$K354,$P354,$U354),Item!$D:$E,2,FALSE),"")</f>
        <v/>
      </c>
      <c r="AP354" s="9" t="str">
        <f>IF($AL354+$AM354+$AN354+$AO354&gt;0,VLOOKUP($G354,Item!$G:$H,2,FALSE),"")</f>
        <v/>
      </c>
      <c r="AQ354" s="9" t="str">
        <f>IF($AL354+$AM354+$AN354+$AO354&gt;0,VLOOKUP($F354,Item!$A:$B,2,FALSE),"")</f>
        <v/>
      </c>
      <c r="AS354" s="3" t="str">
        <f>IF($AR354&gt;0,VLOOKUP($G354&amp;$L354&amp;$Q354&amp;$V354,Item!$G:$H,2,FALSE),"")</f>
        <v/>
      </c>
      <c r="AT354" s="3" t="str">
        <f>IF($AR354&gt;0,VLOOKUP(MAX($F354,$K354,$P354,$U354),Item!$D:$E,2,FALSE),"")</f>
        <v/>
      </c>
      <c r="AV354" s="3" t="str">
        <f>IF($AU354&gt;0,VLOOKUP($G354&amp;$L354&amp;$Q354&amp;$V354,Item!$G:$H,2,FALSE),"")</f>
        <v/>
      </c>
      <c r="AW354" s="3" t="str">
        <f>IF($AU354&gt;0,VLOOKUP(MAX($F354,$K354,$P354,$U354),Item!$D:$E,2,FALSE),"")</f>
        <v/>
      </c>
      <c r="AY354" s="3" t="str">
        <f>IF($AX354&gt;0,VLOOKUP($G354&amp;$L354&amp;$Q354&amp;$V354,Item!$G:$H,2,FALSE),"")</f>
        <v/>
      </c>
      <c r="AZ354" s="3" t="str">
        <f>IF($AX354&gt;0,VLOOKUP(MAX($F354,$K354,$P354,$U354),Item!$D:$E,2,FALSE),"")</f>
        <v/>
      </c>
    </row>
    <row r="355" spans="27:52">
      <c r="AA355" s="9" t="str">
        <f>IF($W355+$X355+$Y355+$Z355&gt;0,VLOOKUP($G355,Item!$G:$H,2,FALSE),"")</f>
        <v/>
      </c>
      <c r="AB355" s="9" t="str">
        <f>IF($W355+$X355+$Y355+$Z355&gt;0,VLOOKUP($F355,Item!$A:$B,2,FALSE),"")</f>
        <v/>
      </c>
      <c r="AD355" s="3" t="str">
        <f>IF($AC355&gt;0,VLOOKUP($G355&amp;$L355&amp;$Q355&amp;$V355,Item!$G:$H,2,FALSE),"")</f>
        <v/>
      </c>
      <c r="AE355" s="3" t="str">
        <f>IF($AC355&gt;0,VLOOKUP(MAX($F355,$K355,$P355,$U355),Item!$D:$E,2,FALSE),"")</f>
        <v/>
      </c>
      <c r="AG355" s="3" t="str">
        <f>IF($AF355&gt;0,VLOOKUP($G355&amp;$L355&amp;$Q355&amp;$V355,Item!$G:$H,2,FALSE)," ")</f>
        <v xml:space="preserve"> </v>
      </c>
      <c r="AH355" s="3" t="str">
        <f>IF($AF355&gt;0,VLOOKUP(MAX($F355,$K355,$P355,$U355),Item!$D:$E,2,FALSE),"")</f>
        <v/>
      </c>
      <c r="AJ355" s="3" t="str">
        <f>IF(AI355&gt;0,VLOOKUP($G355&amp;$L355&amp;$Q355&amp;$V355,Item!$G:$H,2,FALSE),"")</f>
        <v/>
      </c>
      <c r="AK355" s="3" t="str">
        <f>IF($AI355&gt;0,VLOOKUP(MAX($F355,$K355,$P355,$U355),Item!$D:$E,2,FALSE),"")</f>
        <v/>
      </c>
      <c r="AP355" s="9" t="str">
        <f>IF($AL355+$AM355+$AN355+$AO355&gt;0,VLOOKUP($G355,Item!$G:$H,2,FALSE),"")</f>
        <v/>
      </c>
      <c r="AQ355" s="9" t="str">
        <f>IF($AL355+$AM355+$AN355+$AO355&gt;0,VLOOKUP($F355,Item!$A:$B,2,FALSE),"")</f>
        <v/>
      </c>
      <c r="AS355" s="3" t="str">
        <f>IF($AR355&gt;0,VLOOKUP($G355&amp;$L355&amp;$Q355&amp;$V355,Item!$G:$H,2,FALSE),"")</f>
        <v/>
      </c>
      <c r="AT355" s="3" t="str">
        <f>IF($AR355&gt;0,VLOOKUP(MAX($F355,$K355,$P355,$U355),Item!$D:$E,2,FALSE),"")</f>
        <v/>
      </c>
      <c r="AV355" s="3" t="str">
        <f>IF($AU355&gt;0,VLOOKUP($G355&amp;$L355&amp;$Q355&amp;$V355,Item!$G:$H,2,FALSE),"")</f>
        <v/>
      </c>
      <c r="AW355" s="3" t="str">
        <f>IF($AU355&gt;0,VLOOKUP(MAX($F355,$K355,$P355,$U355),Item!$D:$E,2,FALSE),"")</f>
        <v/>
      </c>
      <c r="AY355" s="3" t="str">
        <f>IF($AX355&gt;0,VLOOKUP($G355&amp;$L355&amp;$Q355&amp;$V355,Item!$G:$H,2,FALSE),"")</f>
        <v/>
      </c>
      <c r="AZ355" s="3" t="str">
        <f>IF($AX355&gt;0,VLOOKUP(MAX($F355,$K355,$P355,$U355),Item!$D:$E,2,FALSE),"")</f>
        <v/>
      </c>
    </row>
    <row r="356" spans="27:52">
      <c r="AA356" s="9" t="str">
        <f>IF($W356+$X356+$Y356+$Z356&gt;0,VLOOKUP($G356,Item!$G:$H,2,FALSE),"")</f>
        <v/>
      </c>
      <c r="AB356" s="9" t="str">
        <f>IF($W356+$X356+$Y356+$Z356&gt;0,VLOOKUP($F356,Item!$A:$B,2,FALSE),"")</f>
        <v/>
      </c>
      <c r="AD356" s="3" t="str">
        <f>IF($AC356&gt;0,VLOOKUP($G356&amp;$L356&amp;$Q356&amp;$V356,Item!$G:$H,2,FALSE),"")</f>
        <v/>
      </c>
      <c r="AE356" s="3" t="str">
        <f>IF($AC356&gt;0,VLOOKUP(MAX($F356,$K356,$P356,$U356),Item!$D:$E,2,FALSE),"")</f>
        <v/>
      </c>
      <c r="AG356" s="3" t="str">
        <f>IF($AF356&gt;0,VLOOKUP($G356&amp;$L356&amp;$Q356&amp;$V356,Item!$G:$H,2,FALSE)," ")</f>
        <v xml:space="preserve"> </v>
      </c>
      <c r="AH356" s="3" t="str">
        <f>IF($AF356&gt;0,VLOOKUP(MAX($F356,$K356,$P356,$U356),Item!$D:$E,2,FALSE),"")</f>
        <v/>
      </c>
      <c r="AJ356" s="3" t="str">
        <f>IF(AI356&gt;0,VLOOKUP($G356&amp;$L356&amp;$Q356&amp;$V356,Item!$G:$H,2,FALSE),"")</f>
        <v/>
      </c>
      <c r="AK356" s="3" t="str">
        <f>IF($AI356&gt;0,VLOOKUP(MAX($F356,$K356,$P356,$U356),Item!$D:$E,2,FALSE),"")</f>
        <v/>
      </c>
      <c r="AP356" s="9" t="str">
        <f>IF($AL356+$AM356+$AN356+$AO356&gt;0,VLOOKUP($G356,Item!$G:$H,2,FALSE),"")</f>
        <v/>
      </c>
      <c r="AQ356" s="9" t="str">
        <f>IF($AL356+$AM356+$AN356+$AO356&gt;0,VLOOKUP($F356,Item!$A:$B,2,FALSE),"")</f>
        <v/>
      </c>
      <c r="AS356" s="3" t="str">
        <f>IF($AR356&gt;0,VLOOKUP($G356&amp;$L356&amp;$Q356&amp;$V356,Item!$G:$H,2,FALSE),"")</f>
        <v/>
      </c>
      <c r="AT356" s="3" t="str">
        <f>IF($AR356&gt;0,VLOOKUP(MAX($F356,$K356,$P356,$U356),Item!$D:$E,2,FALSE),"")</f>
        <v/>
      </c>
      <c r="AV356" s="3" t="str">
        <f>IF($AU356&gt;0,VLOOKUP($G356&amp;$L356&amp;$Q356&amp;$V356,Item!$G:$H,2,FALSE),"")</f>
        <v/>
      </c>
      <c r="AW356" s="3" t="str">
        <f>IF($AU356&gt;0,VLOOKUP(MAX($F356,$K356,$P356,$U356),Item!$D:$E,2,FALSE),"")</f>
        <v/>
      </c>
      <c r="AY356" s="3" t="str">
        <f>IF($AX356&gt;0,VLOOKUP($G356&amp;$L356&amp;$Q356&amp;$V356,Item!$G:$H,2,FALSE),"")</f>
        <v/>
      </c>
      <c r="AZ356" s="3" t="str">
        <f>IF($AX356&gt;0,VLOOKUP(MAX($F356,$K356,$P356,$U356),Item!$D:$E,2,FALSE),"")</f>
        <v/>
      </c>
    </row>
    <row r="357" spans="27:52">
      <c r="AA357" s="9" t="str">
        <f>IF($W357+$X357+$Y357+$Z357&gt;0,VLOOKUP($G357,Item!$G:$H,2,FALSE),"")</f>
        <v/>
      </c>
      <c r="AB357" s="9" t="str">
        <f>IF($W357+$X357+$Y357+$Z357&gt;0,VLOOKUP($F357,Item!$A:$B,2,FALSE),"")</f>
        <v/>
      </c>
      <c r="AD357" s="3" t="str">
        <f>IF($AC357&gt;0,VLOOKUP($G357&amp;$L357&amp;$Q357&amp;$V357,Item!$G:$H,2,FALSE),"")</f>
        <v/>
      </c>
      <c r="AE357" s="3" t="str">
        <f>IF($AC357&gt;0,VLOOKUP(MAX($F357,$K357,$P357,$U357),Item!$D:$E,2,FALSE),"")</f>
        <v/>
      </c>
      <c r="AG357" s="3" t="str">
        <f>IF($AF357&gt;0,VLOOKUP($G357&amp;$L357&amp;$Q357&amp;$V357,Item!$G:$H,2,FALSE)," ")</f>
        <v xml:space="preserve"> </v>
      </c>
      <c r="AH357" s="3" t="str">
        <f>IF($AF357&gt;0,VLOOKUP(MAX($F357,$K357,$P357,$U357),Item!$D:$E,2,FALSE),"")</f>
        <v/>
      </c>
      <c r="AJ357" s="3" t="str">
        <f>IF(AI357&gt;0,VLOOKUP($G357&amp;$L357&amp;$Q357&amp;$V357,Item!$G:$H,2,FALSE),"")</f>
        <v/>
      </c>
      <c r="AK357" s="3" t="str">
        <f>IF($AI357&gt;0,VLOOKUP(MAX($F357,$K357,$P357,$U357),Item!$D:$E,2,FALSE),"")</f>
        <v/>
      </c>
      <c r="AP357" s="9" t="str">
        <f>IF($AL357+$AM357+$AN357+$AO357&gt;0,VLOOKUP($G357,Item!$G:$H,2,FALSE),"")</f>
        <v/>
      </c>
      <c r="AQ357" s="9" t="str">
        <f>IF($AL357+$AM357+$AN357+$AO357&gt;0,VLOOKUP($F357,Item!$A:$B,2,FALSE),"")</f>
        <v/>
      </c>
      <c r="AS357" s="3" t="str">
        <f>IF($AR357&gt;0,VLOOKUP($G357&amp;$L357&amp;$Q357&amp;$V357,Item!$G:$H,2,FALSE),"")</f>
        <v/>
      </c>
      <c r="AT357" s="3" t="str">
        <f>IF($AR357&gt;0,VLOOKUP(MAX($F357,$K357,$P357,$U357),Item!$D:$E,2,FALSE),"")</f>
        <v/>
      </c>
      <c r="AV357" s="3" t="str">
        <f>IF($AU357&gt;0,VLOOKUP($G357&amp;$L357&amp;$Q357&amp;$V357,Item!$G:$H,2,FALSE),"")</f>
        <v/>
      </c>
      <c r="AW357" s="3" t="str">
        <f>IF($AU357&gt;0,VLOOKUP(MAX($F357,$K357,$P357,$U357),Item!$D:$E,2,FALSE),"")</f>
        <v/>
      </c>
      <c r="AY357" s="3" t="str">
        <f>IF($AX357&gt;0,VLOOKUP($G357&amp;$L357&amp;$Q357&amp;$V357,Item!$G:$H,2,FALSE),"")</f>
        <v/>
      </c>
      <c r="AZ357" s="3" t="str">
        <f>IF($AX357&gt;0,VLOOKUP(MAX($F357,$K357,$P357,$U357),Item!$D:$E,2,FALSE),"")</f>
        <v/>
      </c>
    </row>
    <row r="358" spans="27:52">
      <c r="AA358" s="9" t="str">
        <f>IF($W358+$X358+$Y358+$Z358&gt;0,VLOOKUP($G358,Item!$G:$H,2,FALSE),"")</f>
        <v/>
      </c>
      <c r="AB358" s="9" t="str">
        <f>IF($W358+$X358+$Y358+$Z358&gt;0,VLOOKUP($F358,Item!$A:$B,2,FALSE),"")</f>
        <v/>
      </c>
      <c r="AD358" s="3" t="str">
        <f>IF($AC358&gt;0,VLOOKUP($G358&amp;$L358&amp;$Q358&amp;$V358,Item!$G:$H,2,FALSE),"")</f>
        <v/>
      </c>
      <c r="AE358" s="3" t="str">
        <f>IF($AC358&gt;0,VLOOKUP(MAX($F358,$K358,$P358,$U358),Item!$D:$E,2,FALSE),"")</f>
        <v/>
      </c>
      <c r="AG358" s="3" t="str">
        <f>IF($AF358&gt;0,VLOOKUP($G358&amp;$L358&amp;$Q358&amp;$V358,Item!$G:$H,2,FALSE)," ")</f>
        <v xml:space="preserve"> </v>
      </c>
      <c r="AH358" s="3" t="str">
        <f>IF($AF358&gt;0,VLOOKUP(MAX($F358,$K358,$P358,$U358),Item!$D:$E,2,FALSE),"")</f>
        <v/>
      </c>
      <c r="AJ358" s="3" t="str">
        <f>IF(AI358&gt;0,VLOOKUP($G358&amp;$L358&amp;$Q358&amp;$V358,Item!$G:$H,2,FALSE),"")</f>
        <v/>
      </c>
      <c r="AK358" s="3" t="str">
        <f>IF($AI358&gt;0,VLOOKUP(MAX($F358,$K358,$P358,$U358),Item!$D:$E,2,FALSE),"")</f>
        <v/>
      </c>
      <c r="AP358" s="9" t="str">
        <f>IF($AL358+$AM358+$AN358+$AO358&gt;0,VLOOKUP($G358,Item!$G:$H,2,FALSE),"")</f>
        <v/>
      </c>
      <c r="AQ358" s="9" t="str">
        <f>IF($AL358+$AM358+$AN358+$AO358&gt;0,VLOOKUP($F358,Item!$A:$B,2,FALSE),"")</f>
        <v/>
      </c>
      <c r="AS358" s="3" t="str">
        <f>IF($AR358&gt;0,VLOOKUP($G358&amp;$L358&amp;$Q358&amp;$V358,Item!$G:$H,2,FALSE),"")</f>
        <v/>
      </c>
      <c r="AT358" s="3" t="str">
        <f>IF($AR358&gt;0,VLOOKUP(MAX($F358,$K358,$P358,$U358),Item!$D:$E,2,FALSE),"")</f>
        <v/>
      </c>
      <c r="AV358" s="3" t="str">
        <f>IF($AU358&gt;0,VLOOKUP($G358&amp;$L358&amp;$Q358&amp;$V358,Item!$G:$H,2,FALSE),"")</f>
        <v/>
      </c>
      <c r="AW358" s="3" t="str">
        <f>IF($AU358&gt;0,VLOOKUP(MAX($F358,$K358,$P358,$U358),Item!$D:$E,2,FALSE),"")</f>
        <v/>
      </c>
      <c r="AY358" s="3" t="str">
        <f>IF($AX358&gt;0,VLOOKUP($G358&amp;$L358&amp;$Q358&amp;$V358,Item!$G:$H,2,FALSE),"")</f>
        <v/>
      </c>
      <c r="AZ358" s="3" t="str">
        <f>IF($AX358&gt;0,VLOOKUP(MAX($F358,$K358,$P358,$U358),Item!$D:$E,2,FALSE),"")</f>
        <v/>
      </c>
    </row>
    <row r="359" spans="27:52">
      <c r="AA359" s="9" t="str">
        <f>IF($W359+$X359+$Y359+$Z359&gt;0,VLOOKUP($G359,Item!$G:$H,2,FALSE),"")</f>
        <v/>
      </c>
      <c r="AB359" s="9" t="str">
        <f>IF($W359+$X359+$Y359+$Z359&gt;0,VLOOKUP($F359,Item!$A:$B,2,FALSE),"")</f>
        <v/>
      </c>
      <c r="AD359" s="3" t="str">
        <f>IF($AC359&gt;0,VLOOKUP($G359&amp;$L359&amp;$Q359&amp;$V359,Item!$G:$H,2,FALSE),"")</f>
        <v/>
      </c>
      <c r="AE359" s="3" t="str">
        <f>IF($AC359&gt;0,VLOOKUP(MAX($F359,$K359,$P359,$U359),Item!$D:$E,2,FALSE),"")</f>
        <v/>
      </c>
      <c r="AG359" s="3" t="str">
        <f>IF($AF359&gt;0,VLOOKUP($G359&amp;$L359&amp;$Q359&amp;$V359,Item!$G:$H,2,FALSE)," ")</f>
        <v xml:space="preserve"> </v>
      </c>
      <c r="AH359" s="3" t="str">
        <f>IF($AF359&gt;0,VLOOKUP(MAX($F359,$K359,$P359,$U359),Item!$D:$E,2,FALSE),"")</f>
        <v/>
      </c>
      <c r="AJ359" s="3" t="str">
        <f>IF(AI359&gt;0,VLOOKUP($G359&amp;$L359&amp;$Q359&amp;$V359,Item!$G:$H,2,FALSE),"")</f>
        <v/>
      </c>
      <c r="AK359" s="3" t="str">
        <f>IF($AI359&gt;0,VLOOKUP(MAX($F359,$K359,$P359,$U359),Item!$D:$E,2,FALSE),"")</f>
        <v/>
      </c>
      <c r="AP359" s="9" t="str">
        <f>IF($AL359+$AM359+$AN359+$AO359&gt;0,VLOOKUP($G359,Item!$G:$H,2,FALSE),"")</f>
        <v/>
      </c>
      <c r="AQ359" s="9" t="str">
        <f>IF($AL359+$AM359+$AN359+$AO359&gt;0,VLOOKUP($F359,Item!$A:$B,2,FALSE),"")</f>
        <v/>
      </c>
      <c r="AS359" s="3" t="str">
        <f>IF($AR359&gt;0,VLOOKUP($G359&amp;$L359&amp;$Q359&amp;$V359,Item!$G:$H,2,FALSE),"")</f>
        <v/>
      </c>
      <c r="AT359" s="3" t="str">
        <f>IF($AR359&gt;0,VLOOKUP(MAX($F359,$K359,$P359,$U359),Item!$D:$E,2,FALSE),"")</f>
        <v/>
      </c>
      <c r="AV359" s="3" t="str">
        <f>IF($AU359&gt;0,VLOOKUP($G359&amp;$L359&amp;$Q359&amp;$V359,Item!$G:$H,2,FALSE),"")</f>
        <v/>
      </c>
      <c r="AW359" s="3" t="str">
        <f>IF($AU359&gt;0,VLOOKUP(MAX($F359,$K359,$P359,$U359),Item!$D:$E,2,FALSE),"")</f>
        <v/>
      </c>
      <c r="AY359" s="3" t="str">
        <f>IF($AX359&gt;0,VLOOKUP($G359&amp;$L359&amp;$Q359&amp;$V359,Item!$G:$H,2,FALSE),"")</f>
        <v/>
      </c>
      <c r="AZ359" s="3" t="str">
        <f>IF($AX359&gt;0,VLOOKUP(MAX($F359,$K359,$P359,$U359),Item!$D:$E,2,FALSE),"")</f>
        <v/>
      </c>
    </row>
    <row r="360" spans="27:52">
      <c r="AA360" s="9" t="str">
        <f>IF($W360+$X360+$Y360+$Z360&gt;0,VLOOKUP($G360,Item!$G:$H,2,FALSE),"")</f>
        <v/>
      </c>
      <c r="AB360" s="9" t="str">
        <f>IF($W360+$X360+$Y360+$Z360&gt;0,VLOOKUP($F360,Item!$A:$B,2,FALSE),"")</f>
        <v/>
      </c>
      <c r="AD360" s="3" t="str">
        <f>IF($AC360&gt;0,VLOOKUP($G360&amp;$L360&amp;$Q360&amp;$V360,Item!$G:$H,2,FALSE),"")</f>
        <v/>
      </c>
      <c r="AE360" s="3" t="str">
        <f>IF($AC360&gt;0,VLOOKUP(MAX($F360,$K360,$P360,$U360),Item!$D:$E,2,FALSE),"")</f>
        <v/>
      </c>
      <c r="AG360" s="3" t="str">
        <f>IF($AF360&gt;0,VLOOKUP($G360&amp;$L360&amp;$Q360&amp;$V360,Item!$G:$H,2,FALSE)," ")</f>
        <v xml:space="preserve"> </v>
      </c>
      <c r="AH360" s="3" t="str">
        <f>IF($AF360&gt;0,VLOOKUP(MAX($F360,$K360,$P360,$U360),Item!$D:$E,2,FALSE),"")</f>
        <v/>
      </c>
      <c r="AJ360" s="3" t="str">
        <f>IF(AI360&gt;0,VLOOKUP($G360&amp;$L360&amp;$Q360&amp;$V360,Item!$G:$H,2,FALSE),"")</f>
        <v/>
      </c>
      <c r="AK360" s="3" t="str">
        <f>IF($AI360&gt;0,VLOOKUP(MAX($F360,$K360,$P360,$U360),Item!$D:$E,2,FALSE),"")</f>
        <v/>
      </c>
      <c r="AP360" s="9" t="str">
        <f>IF($AL360+$AM360+$AN360+$AO360&gt;0,VLOOKUP($G360,Item!$G:$H,2,FALSE),"")</f>
        <v/>
      </c>
      <c r="AQ360" s="9" t="str">
        <f>IF($AL360+$AM360+$AN360+$AO360&gt;0,VLOOKUP($F360,Item!$A:$B,2,FALSE),"")</f>
        <v/>
      </c>
      <c r="AS360" s="3" t="str">
        <f>IF($AR360&gt;0,VLOOKUP($G360&amp;$L360&amp;$Q360&amp;$V360,Item!$G:$H,2,FALSE),"")</f>
        <v/>
      </c>
      <c r="AT360" s="3" t="str">
        <f>IF($AR360&gt;0,VLOOKUP(MAX($F360,$K360,$P360,$U360),Item!$D:$E,2,FALSE),"")</f>
        <v/>
      </c>
      <c r="AV360" s="3" t="str">
        <f>IF($AU360&gt;0,VLOOKUP($G360&amp;$L360&amp;$Q360&amp;$V360,Item!$G:$H,2,FALSE),"")</f>
        <v/>
      </c>
      <c r="AW360" s="3" t="str">
        <f>IF($AU360&gt;0,VLOOKUP(MAX($F360,$K360,$P360,$U360),Item!$D:$E,2,FALSE),"")</f>
        <v/>
      </c>
      <c r="AY360" s="3" t="str">
        <f>IF($AX360&gt;0,VLOOKUP($G360&amp;$L360&amp;$Q360&amp;$V360,Item!$G:$H,2,FALSE),"")</f>
        <v/>
      </c>
      <c r="AZ360" s="3" t="str">
        <f>IF($AX360&gt;0,VLOOKUP(MAX($F360,$K360,$P360,$U360),Item!$D:$E,2,FALSE),"")</f>
        <v/>
      </c>
    </row>
    <row r="361" spans="27:52">
      <c r="AA361" s="9" t="str">
        <f>IF($W361+$X361+$Y361+$Z361&gt;0,VLOOKUP($G361,Item!$G:$H,2,FALSE),"")</f>
        <v/>
      </c>
      <c r="AB361" s="9" t="str">
        <f>IF($W361+$X361+$Y361+$Z361&gt;0,VLOOKUP($F361,Item!$A:$B,2,FALSE),"")</f>
        <v/>
      </c>
      <c r="AD361" s="3" t="str">
        <f>IF($AC361&gt;0,VLOOKUP($G361&amp;$L361&amp;$Q361&amp;$V361,Item!$G:$H,2,FALSE),"")</f>
        <v/>
      </c>
      <c r="AE361" s="3" t="str">
        <f>IF($AC361&gt;0,VLOOKUP(MAX($F361,$K361,$P361,$U361),Item!$D:$E,2,FALSE),"")</f>
        <v/>
      </c>
      <c r="AG361" s="3" t="str">
        <f>IF($AF361&gt;0,VLOOKUP($G361&amp;$L361&amp;$Q361&amp;$V361,Item!$G:$H,2,FALSE)," ")</f>
        <v xml:space="preserve"> </v>
      </c>
      <c r="AH361" s="3" t="str">
        <f>IF($AF361&gt;0,VLOOKUP(MAX($F361,$K361,$P361,$U361),Item!$D:$E,2,FALSE),"")</f>
        <v/>
      </c>
      <c r="AJ361" s="3" t="str">
        <f>IF(AI361&gt;0,VLOOKUP($G361&amp;$L361&amp;$Q361&amp;$V361,Item!$G:$H,2,FALSE),"")</f>
        <v/>
      </c>
      <c r="AK361" s="3" t="str">
        <f>IF($AI361&gt;0,VLOOKUP(MAX($F361,$K361,$P361,$U361),Item!$D:$E,2,FALSE),"")</f>
        <v/>
      </c>
      <c r="AP361" s="9" t="str">
        <f>IF($AL361+$AM361+$AN361+$AO361&gt;0,VLOOKUP($G361,Item!$G:$H,2,FALSE),"")</f>
        <v/>
      </c>
      <c r="AQ361" s="9" t="str">
        <f>IF($AL361+$AM361+$AN361+$AO361&gt;0,VLOOKUP($F361,Item!$A:$B,2,FALSE),"")</f>
        <v/>
      </c>
      <c r="AS361" s="3" t="str">
        <f>IF($AR361&gt;0,VLOOKUP($G361&amp;$L361&amp;$Q361&amp;$V361,Item!$G:$H,2,FALSE),"")</f>
        <v/>
      </c>
      <c r="AT361" s="3" t="str">
        <f>IF($AR361&gt;0,VLOOKUP(MAX($F361,$K361,$P361,$U361),Item!$D:$E,2,FALSE),"")</f>
        <v/>
      </c>
      <c r="AV361" s="3" t="str">
        <f>IF($AU361&gt;0,VLOOKUP($G361&amp;$L361&amp;$Q361&amp;$V361,Item!$G:$H,2,FALSE),"")</f>
        <v/>
      </c>
      <c r="AW361" s="3" t="str">
        <f>IF($AU361&gt;0,VLOOKUP(MAX($F361,$K361,$P361,$U361),Item!$D:$E,2,FALSE),"")</f>
        <v/>
      </c>
      <c r="AY361" s="3" t="str">
        <f>IF($AX361&gt;0,VLOOKUP($G361&amp;$L361&amp;$Q361&amp;$V361,Item!$G:$H,2,FALSE),"")</f>
        <v/>
      </c>
      <c r="AZ361" s="3" t="str">
        <f>IF($AX361&gt;0,VLOOKUP(MAX($F361,$K361,$P361,$U361),Item!$D:$E,2,FALSE),"")</f>
        <v/>
      </c>
    </row>
    <row r="362" spans="27:52">
      <c r="AA362" s="9" t="str">
        <f>IF($W362+$X362+$Y362+$Z362&gt;0,VLOOKUP($G362,Item!$G:$H,2,FALSE),"")</f>
        <v/>
      </c>
      <c r="AB362" s="9" t="str">
        <f>IF($W362+$X362+$Y362+$Z362&gt;0,VLOOKUP($F362,Item!$A:$B,2,FALSE),"")</f>
        <v/>
      </c>
      <c r="AD362" s="3" t="str">
        <f>IF($AC362&gt;0,VLOOKUP($G362&amp;$L362&amp;$Q362&amp;$V362,Item!$G:$H,2,FALSE),"")</f>
        <v/>
      </c>
      <c r="AE362" s="3" t="str">
        <f>IF($AC362&gt;0,VLOOKUP(MAX($F362,$K362,$P362,$U362),Item!$D:$E,2,FALSE),"")</f>
        <v/>
      </c>
      <c r="AG362" s="3" t="str">
        <f>IF($AF362&gt;0,VLOOKUP($G362&amp;$L362&amp;$Q362&amp;$V362,Item!$G:$H,2,FALSE)," ")</f>
        <v xml:space="preserve"> </v>
      </c>
      <c r="AH362" s="3" t="str">
        <f>IF($AF362&gt;0,VLOOKUP(MAX($F362,$K362,$P362,$U362),Item!$D:$E,2,FALSE),"")</f>
        <v/>
      </c>
      <c r="AJ362" s="3" t="str">
        <f>IF(AI362&gt;0,VLOOKUP($G362&amp;$L362&amp;$Q362&amp;$V362,Item!$G:$H,2,FALSE),"")</f>
        <v/>
      </c>
      <c r="AK362" s="3" t="str">
        <f>IF($AI362&gt;0,VLOOKUP(MAX($F362,$K362,$P362,$U362),Item!$D:$E,2,FALSE),"")</f>
        <v/>
      </c>
      <c r="AP362" s="9" t="str">
        <f>IF($AL362+$AM362+$AN362+$AO362&gt;0,VLOOKUP($G362,Item!$G:$H,2,FALSE),"")</f>
        <v/>
      </c>
      <c r="AQ362" s="9" t="str">
        <f>IF($AL362+$AM362+$AN362+$AO362&gt;0,VLOOKUP($F362,Item!$A:$B,2,FALSE),"")</f>
        <v/>
      </c>
      <c r="AS362" s="3" t="str">
        <f>IF($AR362&gt;0,VLOOKUP($G362&amp;$L362&amp;$Q362&amp;$V362,Item!$G:$H,2,FALSE),"")</f>
        <v/>
      </c>
      <c r="AT362" s="3" t="str">
        <f>IF($AR362&gt;0,VLOOKUP(MAX($F362,$K362,$P362,$U362),Item!$D:$E,2,FALSE),"")</f>
        <v/>
      </c>
      <c r="AV362" s="3" t="str">
        <f>IF($AU362&gt;0,VLOOKUP($G362&amp;$L362&amp;$Q362&amp;$V362,Item!$G:$H,2,FALSE),"")</f>
        <v/>
      </c>
      <c r="AW362" s="3" t="str">
        <f>IF($AU362&gt;0,VLOOKUP(MAX($F362,$K362,$P362,$U362),Item!$D:$E,2,FALSE),"")</f>
        <v/>
      </c>
      <c r="AY362" s="3" t="str">
        <f>IF($AX362&gt;0,VLOOKUP($G362&amp;$L362&amp;$Q362&amp;$V362,Item!$G:$H,2,FALSE),"")</f>
        <v/>
      </c>
      <c r="AZ362" s="3" t="str">
        <f>IF($AX362&gt;0,VLOOKUP(MAX($F362,$K362,$P362,$U362),Item!$D:$E,2,FALSE),"")</f>
        <v/>
      </c>
    </row>
    <row r="363" spans="27:52">
      <c r="AA363" s="9" t="str">
        <f>IF($W363+$X363+$Y363+$Z363&gt;0,VLOOKUP($G363,Item!$G:$H,2,FALSE),"")</f>
        <v/>
      </c>
      <c r="AB363" s="9" t="str">
        <f>IF($W363+$X363+$Y363+$Z363&gt;0,VLOOKUP($F363,Item!$A:$B,2,FALSE),"")</f>
        <v/>
      </c>
      <c r="AD363" s="3" t="str">
        <f>IF($AC363&gt;0,VLOOKUP($G363&amp;$L363&amp;$Q363&amp;$V363,Item!$G:$H,2,FALSE),"")</f>
        <v/>
      </c>
      <c r="AE363" s="3" t="str">
        <f>IF($AC363&gt;0,VLOOKUP(MAX($F363,$K363,$P363,$U363),Item!$D:$E,2,FALSE),"")</f>
        <v/>
      </c>
      <c r="AG363" s="3" t="str">
        <f>IF($AF363&gt;0,VLOOKUP($G363&amp;$L363&amp;$Q363&amp;$V363,Item!$G:$H,2,FALSE)," ")</f>
        <v xml:space="preserve"> </v>
      </c>
      <c r="AH363" s="3" t="str">
        <f>IF($AF363&gt;0,VLOOKUP(MAX($F363,$K363,$P363,$U363),Item!$D:$E,2,FALSE),"")</f>
        <v/>
      </c>
      <c r="AJ363" s="3" t="str">
        <f>IF(AI363&gt;0,VLOOKUP($G363&amp;$L363&amp;$Q363&amp;$V363,Item!$G:$H,2,FALSE),"")</f>
        <v/>
      </c>
      <c r="AK363" s="3" t="str">
        <f>IF($AI363&gt;0,VLOOKUP(MAX($F363,$K363,$P363,$U363),Item!$D:$E,2,FALSE),"")</f>
        <v/>
      </c>
      <c r="AP363" s="9" t="str">
        <f>IF($AL363+$AM363+$AN363+$AO363&gt;0,VLOOKUP($G363,Item!$G:$H,2,FALSE),"")</f>
        <v/>
      </c>
      <c r="AQ363" s="9" t="str">
        <f>IF($AL363+$AM363+$AN363+$AO363&gt;0,VLOOKUP($F363,Item!$A:$B,2,FALSE),"")</f>
        <v/>
      </c>
      <c r="AS363" s="3" t="str">
        <f>IF($AR363&gt;0,VLOOKUP($G363&amp;$L363&amp;$Q363&amp;$V363,Item!$G:$H,2,FALSE),"")</f>
        <v/>
      </c>
      <c r="AT363" s="3" t="str">
        <f>IF($AR363&gt;0,VLOOKUP(MAX($F363,$K363,$P363,$U363),Item!$D:$E,2,FALSE),"")</f>
        <v/>
      </c>
      <c r="AV363" s="3" t="str">
        <f>IF($AU363&gt;0,VLOOKUP($G363&amp;$L363&amp;$Q363&amp;$V363,Item!$G:$H,2,FALSE),"")</f>
        <v/>
      </c>
      <c r="AW363" s="3" t="str">
        <f>IF($AU363&gt;0,VLOOKUP(MAX($F363,$K363,$P363,$U363),Item!$D:$E,2,FALSE),"")</f>
        <v/>
      </c>
      <c r="AY363" s="3" t="str">
        <f>IF($AX363&gt;0,VLOOKUP($G363&amp;$L363&amp;$Q363&amp;$V363,Item!$G:$H,2,FALSE),"")</f>
        <v/>
      </c>
      <c r="AZ363" s="3" t="str">
        <f>IF($AX363&gt;0,VLOOKUP(MAX($F363,$K363,$P363,$U363),Item!$D:$E,2,FALSE),"")</f>
        <v/>
      </c>
    </row>
    <row r="364" spans="27:52">
      <c r="AA364" s="9" t="str">
        <f>IF($W364+$X364+$Y364+$Z364&gt;0,VLOOKUP($G364,Item!$G:$H,2,FALSE),"")</f>
        <v/>
      </c>
      <c r="AB364" s="9" t="str">
        <f>IF($W364+$X364+$Y364+$Z364&gt;0,VLOOKUP($F364,Item!$A:$B,2,FALSE),"")</f>
        <v/>
      </c>
      <c r="AD364" s="3" t="str">
        <f>IF($AC364&gt;0,VLOOKUP($G364&amp;$L364&amp;$Q364&amp;$V364,Item!$G:$H,2,FALSE),"")</f>
        <v/>
      </c>
      <c r="AE364" s="3" t="str">
        <f>IF($AC364&gt;0,VLOOKUP(MAX($F364,$K364,$P364,$U364),Item!$D:$E,2,FALSE),"")</f>
        <v/>
      </c>
      <c r="AG364" s="3" t="str">
        <f>IF($AF364&gt;0,VLOOKUP($G364&amp;$L364&amp;$Q364&amp;$V364,Item!$G:$H,2,FALSE)," ")</f>
        <v xml:space="preserve"> </v>
      </c>
      <c r="AH364" s="3" t="str">
        <f>IF($AF364&gt;0,VLOOKUP(MAX($F364,$K364,$P364,$U364),Item!$D:$E,2,FALSE),"")</f>
        <v/>
      </c>
      <c r="AJ364" s="3" t="str">
        <f>IF(AI364&gt;0,VLOOKUP($G364&amp;$L364&amp;$Q364&amp;$V364,Item!$G:$H,2,FALSE),"")</f>
        <v/>
      </c>
      <c r="AK364" s="3" t="str">
        <f>IF($AI364&gt;0,VLOOKUP(MAX($F364,$K364,$P364,$U364),Item!$D:$E,2,FALSE),"")</f>
        <v/>
      </c>
      <c r="AP364" s="9" t="str">
        <f>IF($AL364+$AM364+$AN364+$AO364&gt;0,VLOOKUP($G364,Item!$G:$H,2,FALSE),"")</f>
        <v/>
      </c>
      <c r="AQ364" s="9" t="str">
        <f>IF($AL364+$AM364+$AN364+$AO364&gt;0,VLOOKUP($F364,Item!$A:$B,2,FALSE),"")</f>
        <v/>
      </c>
      <c r="AS364" s="3" t="str">
        <f>IF($AR364&gt;0,VLOOKUP($G364&amp;$L364&amp;$Q364&amp;$V364,Item!$G:$H,2,FALSE),"")</f>
        <v/>
      </c>
      <c r="AT364" s="3" t="str">
        <f>IF($AR364&gt;0,VLOOKUP(MAX($F364,$K364,$P364,$U364),Item!$D:$E,2,FALSE),"")</f>
        <v/>
      </c>
      <c r="AV364" s="3" t="str">
        <f>IF($AU364&gt;0,VLOOKUP($G364&amp;$L364&amp;$Q364&amp;$V364,Item!$G:$H,2,FALSE),"")</f>
        <v/>
      </c>
      <c r="AW364" s="3" t="str">
        <f>IF($AU364&gt;0,VLOOKUP(MAX($F364,$K364,$P364,$U364),Item!$D:$E,2,FALSE),"")</f>
        <v/>
      </c>
      <c r="AY364" s="3" t="str">
        <f>IF($AX364&gt;0,VLOOKUP($G364&amp;$L364&amp;$Q364&amp;$V364,Item!$G:$H,2,FALSE),"")</f>
        <v/>
      </c>
      <c r="AZ364" s="3" t="str">
        <f>IF($AX364&gt;0,VLOOKUP(MAX($F364,$K364,$P364,$U364),Item!$D:$E,2,FALSE),"")</f>
        <v/>
      </c>
    </row>
    <row r="365" spans="27:52">
      <c r="AA365" s="9" t="str">
        <f>IF($W365+$X365+$Y365+$Z365&gt;0,VLOOKUP($G365,Item!$G:$H,2,FALSE),"")</f>
        <v/>
      </c>
      <c r="AB365" s="9" t="str">
        <f>IF($W365+$X365+$Y365+$Z365&gt;0,VLOOKUP($F365,Item!$A:$B,2,FALSE),"")</f>
        <v/>
      </c>
      <c r="AD365" s="3" t="str">
        <f>IF($AC365&gt;0,VLOOKUP($G365&amp;$L365&amp;$Q365&amp;$V365,Item!$G:$H,2,FALSE),"")</f>
        <v/>
      </c>
      <c r="AE365" s="3" t="str">
        <f>IF($AC365&gt;0,VLOOKUP(MAX($F365,$K365,$P365,$U365),Item!$D:$E,2,FALSE),"")</f>
        <v/>
      </c>
      <c r="AG365" s="3" t="str">
        <f>IF($AF365&gt;0,VLOOKUP($G365&amp;$L365&amp;$Q365&amp;$V365,Item!$G:$H,2,FALSE)," ")</f>
        <v xml:space="preserve"> </v>
      </c>
      <c r="AH365" s="3" t="str">
        <f>IF($AF365&gt;0,VLOOKUP(MAX($F365,$K365,$P365,$U365),Item!$D:$E,2,FALSE),"")</f>
        <v/>
      </c>
      <c r="AJ365" s="3" t="str">
        <f>IF(AI365&gt;0,VLOOKUP($G365&amp;$L365&amp;$Q365&amp;$V365,Item!$G:$H,2,FALSE),"")</f>
        <v/>
      </c>
      <c r="AK365" s="3" t="str">
        <f>IF($AI365&gt;0,VLOOKUP(MAX($F365,$K365,$P365,$U365),Item!$D:$E,2,FALSE),"")</f>
        <v/>
      </c>
      <c r="AP365" s="9" t="str">
        <f>IF($AL365+$AM365+$AN365+$AO365&gt;0,VLOOKUP($G365,Item!$G:$H,2,FALSE),"")</f>
        <v/>
      </c>
      <c r="AQ365" s="9" t="str">
        <f>IF($AL365+$AM365+$AN365+$AO365&gt;0,VLOOKUP($F365,Item!$A:$B,2,FALSE),"")</f>
        <v/>
      </c>
      <c r="AS365" s="3" t="str">
        <f>IF($AR365&gt;0,VLOOKUP($G365&amp;$L365&amp;$Q365&amp;$V365,Item!$G:$H,2,FALSE),"")</f>
        <v/>
      </c>
      <c r="AT365" s="3" t="str">
        <f>IF($AR365&gt;0,VLOOKUP(MAX($F365,$K365,$P365,$U365),Item!$D:$E,2,FALSE),"")</f>
        <v/>
      </c>
      <c r="AV365" s="3" t="str">
        <f>IF($AU365&gt;0,VLOOKUP($G365&amp;$L365&amp;$Q365&amp;$V365,Item!$G:$H,2,FALSE),"")</f>
        <v/>
      </c>
      <c r="AW365" s="3" t="str">
        <f>IF($AU365&gt;0,VLOOKUP(MAX($F365,$K365,$P365,$U365),Item!$D:$E,2,FALSE),"")</f>
        <v/>
      </c>
      <c r="AY365" s="3" t="str">
        <f>IF($AX365&gt;0,VLOOKUP($G365&amp;$L365&amp;$Q365&amp;$V365,Item!$G:$H,2,FALSE),"")</f>
        <v/>
      </c>
      <c r="AZ365" s="3" t="str">
        <f>IF($AX365&gt;0,VLOOKUP(MAX($F365,$K365,$P365,$U365),Item!$D:$E,2,FALSE),"")</f>
        <v/>
      </c>
    </row>
    <row r="366" spans="27:52">
      <c r="AA366" s="9" t="str">
        <f>IF($W366+$X366+$Y366+$Z366&gt;0,VLOOKUP($G366,Item!$G:$H,2,FALSE),"")</f>
        <v/>
      </c>
      <c r="AB366" s="9" t="str">
        <f>IF($W366+$X366+$Y366+$Z366&gt;0,VLOOKUP($F366,Item!$A:$B,2,FALSE),"")</f>
        <v/>
      </c>
      <c r="AD366" s="3" t="str">
        <f>IF($AC366&gt;0,VLOOKUP($G366&amp;$L366&amp;$Q366&amp;$V366,Item!$G:$H,2,FALSE),"")</f>
        <v/>
      </c>
      <c r="AE366" s="3" t="str">
        <f>IF($AC366&gt;0,VLOOKUP(MAX($F366,$K366,$P366,$U366),Item!$D:$E,2,FALSE),"")</f>
        <v/>
      </c>
      <c r="AG366" s="3" t="str">
        <f>IF($AF366&gt;0,VLOOKUP($G366&amp;$L366&amp;$Q366&amp;$V366,Item!$G:$H,2,FALSE)," ")</f>
        <v xml:space="preserve"> </v>
      </c>
      <c r="AH366" s="3" t="str">
        <f>IF($AF366&gt;0,VLOOKUP(MAX($F366,$K366,$P366,$U366),Item!$D:$E,2,FALSE),"")</f>
        <v/>
      </c>
      <c r="AJ366" s="3" t="str">
        <f>IF(AI366&gt;0,VLOOKUP($G366&amp;$L366&amp;$Q366&amp;$V366,Item!$G:$H,2,FALSE),"")</f>
        <v/>
      </c>
      <c r="AK366" s="3" t="str">
        <f>IF($AI366&gt;0,VLOOKUP(MAX($F366,$K366,$P366,$U366),Item!$D:$E,2,FALSE),"")</f>
        <v/>
      </c>
      <c r="AP366" s="9" t="str">
        <f>IF($AL366+$AM366+$AN366+$AO366&gt;0,VLOOKUP($G366,Item!$G:$H,2,FALSE),"")</f>
        <v/>
      </c>
      <c r="AQ366" s="9" t="str">
        <f>IF($AL366+$AM366+$AN366+$AO366&gt;0,VLOOKUP($F366,Item!$A:$B,2,FALSE),"")</f>
        <v/>
      </c>
      <c r="AS366" s="3" t="str">
        <f>IF($AR366&gt;0,VLOOKUP($G366&amp;$L366&amp;$Q366&amp;$V366,Item!$G:$H,2,FALSE),"")</f>
        <v/>
      </c>
      <c r="AT366" s="3" t="str">
        <f>IF($AR366&gt;0,VLOOKUP(MAX($F366,$K366,$P366,$U366),Item!$D:$E,2,FALSE),"")</f>
        <v/>
      </c>
      <c r="AV366" s="3" t="str">
        <f>IF($AU366&gt;0,VLOOKUP($G366&amp;$L366&amp;$Q366&amp;$V366,Item!$G:$H,2,FALSE),"")</f>
        <v/>
      </c>
      <c r="AW366" s="3" t="str">
        <f>IF($AU366&gt;0,VLOOKUP(MAX($F366,$K366,$P366,$U366),Item!$D:$E,2,FALSE),"")</f>
        <v/>
      </c>
      <c r="AY366" s="3" t="str">
        <f>IF($AX366&gt;0,VLOOKUP($G366&amp;$L366&amp;$Q366&amp;$V366,Item!$G:$H,2,FALSE),"")</f>
        <v/>
      </c>
      <c r="AZ366" s="3" t="str">
        <f>IF($AX366&gt;0,VLOOKUP(MAX($F366,$K366,$P366,$U366),Item!$D:$E,2,FALSE),"")</f>
        <v/>
      </c>
    </row>
    <row r="367" spans="27:52">
      <c r="AA367" s="9" t="str">
        <f>IF($W367+$X367+$Y367+$Z367&gt;0,VLOOKUP($G367,Item!$G:$H,2,FALSE),"")</f>
        <v/>
      </c>
      <c r="AB367" s="9" t="str">
        <f>IF($W367+$X367+$Y367+$Z367&gt;0,VLOOKUP($F367,Item!$A:$B,2,FALSE),"")</f>
        <v/>
      </c>
      <c r="AD367" s="3" t="str">
        <f>IF($AC367&gt;0,VLOOKUP($G367&amp;$L367&amp;$Q367&amp;$V367,Item!$G:$H,2,FALSE),"")</f>
        <v/>
      </c>
      <c r="AE367" s="3" t="str">
        <f>IF($AC367&gt;0,VLOOKUP(MAX($F367,$K367,$P367,$U367),Item!$D:$E,2,FALSE),"")</f>
        <v/>
      </c>
      <c r="AG367" s="3" t="str">
        <f>IF($AF367&gt;0,VLOOKUP($G367&amp;$L367&amp;$Q367&amp;$V367,Item!$G:$H,2,FALSE)," ")</f>
        <v xml:space="preserve"> </v>
      </c>
      <c r="AH367" s="3" t="str">
        <f>IF($AF367&gt;0,VLOOKUP(MAX($F367,$K367,$P367,$U367),Item!$D:$E,2,FALSE),"")</f>
        <v/>
      </c>
      <c r="AJ367" s="3" t="str">
        <f>IF(AI367&gt;0,VLOOKUP($G367&amp;$L367&amp;$Q367&amp;$V367,Item!$G:$H,2,FALSE),"")</f>
        <v/>
      </c>
      <c r="AK367" s="3" t="str">
        <f>IF($AI367&gt;0,VLOOKUP(MAX($F367,$K367,$P367,$U367),Item!$D:$E,2,FALSE),"")</f>
        <v/>
      </c>
      <c r="AP367" s="9" t="str">
        <f>IF($AL367+$AM367+$AN367+$AO367&gt;0,VLOOKUP($G367,Item!$G:$H,2,FALSE),"")</f>
        <v/>
      </c>
      <c r="AQ367" s="9" t="str">
        <f>IF($AL367+$AM367+$AN367+$AO367&gt;0,VLOOKUP($F367,Item!$A:$B,2,FALSE),"")</f>
        <v/>
      </c>
      <c r="AS367" s="3" t="str">
        <f>IF($AR367&gt;0,VLOOKUP($G367&amp;$L367&amp;$Q367&amp;$V367,Item!$G:$H,2,FALSE),"")</f>
        <v/>
      </c>
      <c r="AT367" s="3" t="str">
        <f>IF($AR367&gt;0,VLOOKUP(MAX($F367,$K367,$P367,$U367),Item!$D:$E,2,FALSE),"")</f>
        <v/>
      </c>
      <c r="AV367" s="3" t="str">
        <f>IF($AU367&gt;0,VLOOKUP($G367&amp;$L367&amp;$Q367&amp;$V367,Item!$G:$H,2,FALSE),"")</f>
        <v/>
      </c>
      <c r="AW367" s="3" t="str">
        <f>IF($AU367&gt;0,VLOOKUP(MAX($F367,$K367,$P367,$U367),Item!$D:$E,2,FALSE),"")</f>
        <v/>
      </c>
      <c r="AY367" s="3" t="str">
        <f>IF($AX367&gt;0,VLOOKUP($G367&amp;$L367&amp;$Q367&amp;$V367,Item!$G:$H,2,FALSE),"")</f>
        <v/>
      </c>
      <c r="AZ367" s="3" t="str">
        <f>IF($AX367&gt;0,VLOOKUP(MAX($F367,$K367,$P367,$U367),Item!$D:$E,2,FALSE),"")</f>
        <v/>
      </c>
    </row>
    <row r="368" spans="27:52">
      <c r="AA368" s="9" t="str">
        <f>IF($W368+$X368+$Y368+$Z368&gt;0,VLOOKUP($G368,Item!$G:$H,2,FALSE),"")</f>
        <v/>
      </c>
      <c r="AB368" s="9" t="str">
        <f>IF($W368+$X368+$Y368+$Z368&gt;0,VLOOKUP($F368,Item!$A:$B,2,FALSE),"")</f>
        <v/>
      </c>
      <c r="AD368" s="3" t="str">
        <f>IF($AC368&gt;0,VLOOKUP($G368&amp;$L368&amp;$Q368&amp;$V368,Item!$G:$H,2,FALSE),"")</f>
        <v/>
      </c>
      <c r="AE368" s="3" t="str">
        <f>IF($AC368&gt;0,VLOOKUP(MAX($F368,$K368,$P368,$U368),Item!$D:$E,2,FALSE),"")</f>
        <v/>
      </c>
      <c r="AG368" s="3" t="str">
        <f>IF($AF368&gt;0,VLOOKUP($G368&amp;$L368&amp;$Q368&amp;$V368,Item!$G:$H,2,FALSE)," ")</f>
        <v xml:space="preserve"> </v>
      </c>
      <c r="AH368" s="3" t="str">
        <f>IF($AF368&gt;0,VLOOKUP(MAX($F368,$K368,$P368,$U368),Item!$D:$E,2,FALSE),"")</f>
        <v/>
      </c>
      <c r="AJ368" s="3" t="str">
        <f>IF(AI368&gt;0,VLOOKUP($G368&amp;$L368&amp;$Q368&amp;$V368,Item!$G:$H,2,FALSE),"")</f>
        <v/>
      </c>
      <c r="AK368" s="3" t="str">
        <f>IF($AI368&gt;0,VLOOKUP(MAX($F368,$K368,$P368,$U368),Item!$D:$E,2,FALSE),"")</f>
        <v/>
      </c>
      <c r="AP368" s="9" t="str">
        <f>IF($AL368+$AM368+$AN368+$AO368&gt;0,VLOOKUP($G368,Item!$G:$H,2,FALSE),"")</f>
        <v/>
      </c>
      <c r="AQ368" s="9" t="str">
        <f>IF($AL368+$AM368+$AN368+$AO368&gt;0,VLOOKUP($F368,Item!$A:$B,2,FALSE),"")</f>
        <v/>
      </c>
      <c r="AS368" s="3" t="str">
        <f>IF($AR368&gt;0,VLOOKUP($G368&amp;$L368&amp;$Q368&amp;$V368,Item!$G:$H,2,FALSE),"")</f>
        <v/>
      </c>
      <c r="AT368" s="3" t="str">
        <f>IF($AR368&gt;0,VLOOKUP(MAX($F368,$K368,$P368,$U368),Item!$D:$E,2,FALSE),"")</f>
        <v/>
      </c>
      <c r="AV368" s="3" t="str">
        <f>IF($AU368&gt;0,VLOOKUP($G368&amp;$L368&amp;$Q368&amp;$V368,Item!$G:$H,2,FALSE),"")</f>
        <v/>
      </c>
      <c r="AW368" s="3" t="str">
        <f>IF($AU368&gt;0,VLOOKUP(MAX($F368,$K368,$P368,$U368),Item!$D:$E,2,FALSE),"")</f>
        <v/>
      </c>
      <c r="AY368" s="3" t="str">
        <f>IF($AX368&gt;0,VLOOKUP($G368&amp;$L368&amp;$Q368&amp;$V368,Item!$G:$H,2,FALSE),"")</f>
        <v/>
      </c>
      <c r="AZ368" s="3" t="str">
        <f>IF($AX368&gt;0,VLOOKUP(MAX($F368,$K368,$P368,$U368),Item!$D:$E,2,FALSE),"")</f>
        <v/>
      </c>
    </row>
    <row r="369" spans="27:52">
      <c r="AA369" s="9" t="str">
        <f>IF($W369+$X369+$Y369+$Z369&gt;0,VLOOKUP($G369,Item!$G:$H,2,FALSE),"")</f>
        <v/>
      </c>
      <c r="AB369" s="9" t="str">
        <f>IF($W369+$X369+$Y369+$Z369&gt;0,VLOOKUP($F369,Item!$A:$B,2,FALSE),"")</f>
        <v/>
      </c>
      <c r="AD369" s="3" t="str">
        <f>IF($AC369&gt;0,VLOOKUP($G369&amp;$L369&amp;$Q369&amp;$V369,Item!$G:$H,2,FALSE),"")</f>
        <v/>
      </c>
      <c r="AE369" s="3" t="str">
        <f>IF($AC369&gt;0,VLOOKUP(MAX($F369,$K369,$P369,$U369),Item!$D:$E,2,FALSE),"")</f>
        <v/>
      </c>
      <c r="AG369" s="3" t="str">
        <f>IF($AF369&gt;0,VLOOKUP($G369&amp;$L369&amp;$Q369&amp;$V369,Item!$G:$H,2,FALSE)," ")</f>
        <v xml:space="preserve"> </v>
      </c>
      <c r="AH369" s="3" t="str">
        <f>IF($AF369&gt;0,VLOOKUP(MAX($F369,$K369,$P369,$U369),Item!$D:$E,2,FALSE),"")</f>
        <v/>
      </c>
      <c r="AJ369" s="3" t="str">
        <f>IF(AI369&gt;0,VLOOKUP($G369&amp;$L369&amp;$Q369&amp;$V369,Item!$G:$H,2,FALSE),"")</f>
        <v/>
      </c>
      <c r="AK369" s="3" t="str">
        <f>IF($AI369&gt;0,VLOOKUP(MAX($F369,$K369,$P369,$U369),Item!$D:$E,2,FALSE),"")</f>
        <v/>
      </c>
      <c r="AP369" s="9" t="str">
        <f>IF($AL369+$AM369+$AN369+$AO369&gt;0,VLOOKUP($G369,Item!$G:$H,2,FALSE),"")</f>
        <v/>
      </c>
      <c r="AQ369" s="9" t="str">
        <f>IF($AL369+$AM369+$AN369+$AO369&gt;0,VLOOKUP($F369,Item!$A:$B,2,FALSE),"")</f>
        <v/>
      </c>
      <c r="AS369" s="3" t="str">
        <f>IF($AR369&gt;0,VLOOKUP($G369&amp;$L369&amp;$Q369&amp;$V369,Item!$G:$H,2,FALSE),"")</f>
        <v/>
      </c>
      <c r="AT369" s="3" t="str">
        <f>IF($AR369&gt;0,VLOOKUP(MAX($F369,$K369,$P369,$U369),Item!$D:$E,2,FALSE),"")</f>
        <v/>
      </c>
      <c r="AV369" s="3" t="str">
        <f>IF($AU369&gt;0,VLOOKUP($G369&amp;$L369&amp;$Q369&amp;$V369,Item!$G:$H,2,FALSE),"")</f>
        <v/>
      </c>
      <c r="AW369" s="3" t="str">
        <f>IF($AU369&gt;0,VLOOKUP(MAX($F369,$K369,$P369,$U369),Item!$D:$E,2,FALSE),"")</f>
        <v/>
      </c>
      <c r="AY369" s="3" t="str">
        <f>IF($AX369&gt;0,VLOOKUP($G369&amp;$L369&amp;$Q369&amp;$V369,Item!$G:$H,2,FALSE),"")</f>
        <v/>
      </c>
      <c r="AZ369" s="3" t="str">
        <f>IF($AX369&gt;0,VLOOKUP(MAX($F369,$K369,$P369,$U369),Item!$D:$E,2,FALSE),"")</f>
        <v/>
      </c>
    </row>
    <row r="370" spans="27:52">
      <c r="AA370" s="9" t="str">
        <f>IF($W370+$X370+$Y370+$Z370&gt;0,VLOOKUP($G370,Item!$G:$H,2,FALSE),"")</f>
        <v/>
      </c>
      <c r="AB370" s="9" t="str">
        <f>IF($W370+$X370+$Y370+$Z370&gt;0,VLOOKUP($F370,Item!$A:$B,2,FALSE),"")</f>
        <v/>
      </c>
      <c r="AD370" s="3" t="str">
        <f>IF($AC370&gt;0,VLOOKUP($G370&amp;$L370&amp;$Q370&amp;$V370,Item!$G:$H,2,FALSE),"")</f>
        <v/>
      </c>
      <c r="AE370" s="3" t="str">
        <f>IF($AC370&gt;0,VLOOKUP(MAX($F370,$K370,$P370,$U370),Item!$D:$E,2,FALSE),"")</f>
        <v/>
      </c>
      <c r="AG370" s="3" t="str">
        <f>IF($AF370&gt;0,VLOOKUP($G370&amp;$L370&amp;$Q370&amp;$V370,Item!$G:$H,2,FALSE)," ")</f>
        <v xml:space="preserve"> </v>
      </c>
      <c r="AH370" s="3" t="str">
        <f>IF($AF370&gt;0,VLOOKUP(MAX($F370,$K370,$P370,$U370),Item!$D:$E,2,FALSE),"")</f>
        <v/>
      </c>
      <c r="AJ370" s="3" t="str">
        <f>IF(AI370&gt;0,VLOOKUP($G370&amp;$L370&amp;$Q370&amp;$V370,Item!$G:$H,2,FALSE),"")</f>
        <v/>
      </c>
      <c r="AK370" s="3" t="str">
        <f>IF($AI370&gt;0,VLOOKUP(MAX($F370,$K370,$P370,$U370),Item!$D:$E,2,FALSE),"")</f>
        <v/>
      </c>
      <c r="AP370" s="9" t="str">
        <f>IF($AL370+$AM370+$AN370+$AO370&gt;0,VLOOKUP($G370,Item!$G:$H,2,FALSE),"")</f>
        <v/>
      </c>
      <c r="AQ370" s="9" t="str">
        <f>IF($AL370+$AM370+$AN370+$AO370&gt;0,VLOOKUP($F370,Item!$A:$B,2,FALSE),"")</f>
        <v/>
      </c>
      <c r="AS370" s="3" t="str">
        <f>IF($AR370&gt;0,VLOOKUP($G370&amp;$L370&amp;$Q370&amp;$V370,Item!$G:$H,2,FALSE),"")</f>
        <v/>
      </c>
      <c r="AT370" s="3" t="str">
        <f>IF($AR370&gt;0,VLOOKUP(MAX($F370,$K370,$P370,$U370),Item!$D:$E,2,FALSE),"")</f>
        <v/>
      </c>
      <c r="AV370" s="3" t="str">
        <f>IF($AU370&gt;0,VLOOKUP($G370&amp;$L370&amp;$Q370&amp;$V370,Item!$G:$H,2,FALSE),"")</f>
        <v/>
      </c>
      <c r="AW370" s="3" t="str">
        <f>IF($AU370&gt;0,VLOOKUP(MAX($F370,$K370,$P370,$U370),Item!$D:$E,2,FALSE),"")</f>
        <v/>
      </c>
      <c r="AY370" s="3" t="str">
        <f>IF($AX370&gt;0,VLOOKUP($G370&amp;$L370&amp;$Q370&amp;$V370,Item!$G:$H,2,FALSE),"")</f>
        <v/>
      </c>
      <c r="AZ370" s="3" t="str">
        <f>IF($AX370&gt;0,VLOOKUP(MAX($F370,$K370,$P370,$U370),Item!$D:$E,2,FALSE),"")</f>
        <v/>
      </c>
    </row>
    <row r="371" spans="27:52">
      <c r="AA371" s="9" t="str">
        <f>IF($W371+$X371+$Y371+$Z371&gt;0,VLOOKUP($G371,Item!$G:$H,2,FALSE),"")</f>
        <v/>
      </c>
      <c r="AB371" s="9" t="str">
        <f>IF($W371+$X371+$Y371+$Z371&gt;0,VLOOKUP($F371,Item!$A:$B,2,FALSE),"")</f>
        <v/>
      </c>
      <c r="AD371" s="3" t="str">
        <f>IF($AC371&gt;0,VLOOKUP($G371&amp;$L371&amp;$Q371&amp;$V371,Item!$G:$H,2,FALSE),"")</f>
        <v/>
      </c>
      <c r="AE371" s="3" t="str">
        <f>IF($AC371&gt;0,VLOOKUP(MAX($F371,$K371,$P371,$U371),Item!$D:$E,2,FALSE),"")</f>
        <v/>
      </c>
      <c r="AG371" s="3" t="str">
        <f>IF($AF371&gt;0,VLOOKUP($G371&amp;$L371&amp;$Q371&amp;$V371,Item!$G:$H,2,FALSE)," ")</f>
        <v xml:space="preserve"> </v>
      </c>
      <c r="AH371" s="3" t="str">
        <f>IF($AF371&gt;0,VLOOKUP(MAX($F371,$K371,$P371,$U371),Item!$D:$E,2,FALSE),"")</f>
        <v/>
      </c>
      <c r="AJ371" s="3" t="str">
        <f>IF(AI371&gt;0,VLOOKUP($G371&amp;$L371&amp;$Q371&amp;$V371,Item!$G:$H,2,FALSE),"")</f>
        <v/>
      </c>
      <c r="AK371" s="3" t="str">
        <f>IF($AI371&gt;0,VLOOKUP(MAX($F371,$K371,$P371,$U371),Item!$D:$E,2,FALSE),"")</f>
        <v/>
      </c>
      <c r="AP371" s="9" t="str">
        <f>IF($AL371+$AM371+$AN371+$AO371&gt;0,VLOOKUP($G371,Item!$G:$H,2,FALSE),"")</f>
        <v/>
      </c>
      <c r="AQ371" s="9" t="str">
        <f>IF($AL371+$AM371+$AN371+$AO371&gt;0,VLOOKUP($F371,Item!$A:$B,2,FALSE),"")</f>
        <v/>
      </c>
      <c r="AS371" s="3" t="str">
        <f>IF($AR371&gt;0,VLOOKUP($G371&amp;$L371&amp;$Q371&amp;$V371,Item!$G:$H,2,FALSE),"")</f>
        <v/>
      </c>
      <c r="AT371" s="3" t="str">
        <f>IF($AR371&gt;0,VLOOKUP(MAX($F371,$K371,$P371,$U371),Item!$D:$E,2,FALSE),"")</f>
        <v/>
      </c>
      <c r="AV371" s="3" t="str">
        <f>IF($AU371&gt;0,VLOOKUP($G371&amp;$L371&amp;$Q371&amp;$V371,Item!$G:$H,2,FALSE),"")</f>
        <v/>
      </c>
      <c r="AW371" s="3" t="str">
        <f>IF($AU371&gt;0,VLOOKUP(MAX($F371,$K371,$P371,$U371),Item!$D:$E,2,FALSE),"")</f>
        <v/>
      </c>
      <c r="AY371" s="3" t="str">
        <f>IF($AX371&gt;0,VLOOKUP($G371&amp;$L371&amp;$Q371&amp;$V371,Item!$G:$H,2,FALSE),"")</f>
        <v/>
      </c>
      <c r="AZ371" s="3" t="str">
        <f>IF($AX371&gt;0,VLOOKUP(MAX($F371,$K371,$P371,$U371),Item!$D:$E,2,FALSE),"")</f>
        <v/>
      </c>
    </row>
    <row r="372" spans="27:52">
      <c r="AA372" s="9" t="str">
        <f>IF($W372+$X372+$Y372+$Z372&gt;0,VLOOKUP($G372,Item!$G:$H,2,FALSE),"")</f>
        <v/>
      </c>
      <c r="AB372" s="9" t="str">
        <f>IF($W372+$X372+$Y372+$Z372&gt;0,VLOOKUP($F372,Item!$A:$B,2,FALSE),"")</f>
        <v/>
      </c>
      <c r="AD372" s="3" t="str">
        <f>IF($AC372&gt;0,VLOOKUP($G372&amp;$L372&amp;$Q372&amp;$V372,Item!$G:$H,2,FALSE),"")</f>
        <v/>
      </c>
      <c r="AE372" s="3" t="str">
        <f>IF($AC372&gt;0,VLOOKUP(MAX($F372,$K372,$P372,$U372),Item!$D:$E,2,FALSE),"")</f>
        <v/>
      </c>
      <c r="AG372" s="3" t="str">
        <f>IF($AF372&gt;0,VLOOKUP($G372&amp;$L372&amp;$Q372&amp;$V372,Item!$G:$H,2,FALSE)," ")</f>
        <v xml:space="preserve"> </v>
      </c>
      <c r="AH372" s="3" t="str">
        <f>IF($AF372&gt;0,VLOOKUP(MAX($F372,$K372,$P372,$U372),Item!$D:$E,2,FALSE),"")</f>
        <v/>
      </c>
      <c r="AJ372" s="3" t="str">
        <f>IF(AI372&gt;0,VLOOKUP($G372&amp;$L372&amp;$Q372&amp;$V372,Item!$G:$H,2,FALSE),"")</f>
        <v/>
      </c>
      <c r="AK372" s="3" t="str">
        <f>IF($AI372&gt;0,VLOOKUP(MAX($F372,$K372,$P372,$U372),Item!$D:$E,2,FALSE),"")</f>
        <v/>
      </c>
      <c r="AP372" s="9" t="str">
        <f>IF($AL372+$AM372+$AN372+$AO372&gt;0,VLOOKUP($G372,Item!$G:$H,2,FALSE),"")</f>
        <v/>
      </c>
      <c r="AQ372" s="9" t="str">
        <f>IF($AL372+$AM372+$AN372+$AO372&gt;0,VLOOKUP($F372,Item!$A:$B,2,FALSE),"")</f>
        <v/>
      </c>
      <c r="AS372" s="3" t="str">
        <f>IF($AR372&gt;0,VLOOKUP($G372&amp;$L372&amp;$Q372&amp;$V372,Item!$G:$H,2,FALSE),"")</f>
        <v/>
      </c>
      <c r="AT372" s="3" t="str">
        <f>IF($AR372&gt;0,VLOOKUP(MAX($F372,$K372,$P372,$U372),Item!$D:$E,2,FALSE),"")</f>
        <v/>
      </c>
      <c r="AV372" s="3" t="str">
        <f>IF($AU372&gt;0,VLOOKUP($G372&amp;$L372&amp;$Q372&amp;$V372,Item!$G:$H,2,FALSE),"")</f>
        <v/>
      </c>
      <c r="AW372" s="3" t="str">
        <f>IF($AU372&gt;0,VLOOKUP(MAX($F372,$K372,$P372,$U372),Item!$D:$E,2,FALSE),"")</f>
        <v/>
      </c>
      <c r="AY372" s="3" t="str">
        <f>IF($AX372&gt;0,VLOOKUP($G372&amp;$L372&amp;$Q372&amp;$V372,Item!$G:$H,2,FALSE),"")</f>
        <v/>
      </c>
      <c r="AZ372" s="3" t="str">
        <f>IF($AX372&gt;0,VLOOKUP(MAX($F372,$K372,$P372,$U372),Item!$D:$E,2,FALSE),"")</f>
        <v/>
      </c>
    </row>
    <row r="373" spans="27:52">
      <c r="AA373" s="9" t="str">
        <f>IF($W373+$X373+$Y373+$Z373&gt;0,VLOOKUP($G373,Item!$G:$H,2,FALSE),"")</f>
        <v/>
      </c>
      <c r="AB373" s="9" t="str">
        <f>IF($W373+$X373+$Y373+$Z373&gt;0,VLOOKUP($F373,Item!$A:$B,2,FALSE),"")</f>
        <v/>
      </c>
      <c r="AD373" s="3" t="str">
        <f>IF($AC373&gt;0,VLOOKUP($G373&amp;$L373&amp;$Q373&amp;$V373,Item!$G:$H,2,FALSE),"")</f>
        <v/>
      </c>
      <c r="AE373" s="3" t="str">
        <f>IF($AC373&gt;0,VLOOKUP(MAX($F373,$K373,$P373,$U373),Item!$D:$E,2,FALSE),"")</f>
        <v/>
      </c>
      <c r="AG373" s="3" t="str">
        <f>IF($AF373&gt;0,VLOOKUP($G373&amp;$L373&amp;$Q373&amp;$V373,Item!$G:$H,2,FALSE)," ")</f>
        <v xml:space="preserve"> </v>
      </c>
      <c r="AH373" s="3" t="str">
        <f>IF($AF373&gt;0,VLOOKUP(MAX($F373,$K373,$P373,$U373),Item!$D:$E,2,FALSE),"")</f>
        <v/>
      </c>
      <c r="AJ373" s="3" t="str">
        <f>IF(AI373&gt;0,VLOOKUP($G373&amp;$L373&amp;$Q373&amp;$V373,Item!$G:$H,2,FALSE),"")</f>
        <v/>
      </c>
      <c r="AK373" s="3" t="str">
        <f>IF($AI373&gt;0,VLOOKUP(MAX($F373,$K373,$P373,$U373),Item!$D:$E,2,FALSE),"")</f>
        <v/>
      </c>
      <c r="AP373" s="9" t="str">
        <f>IF($AL373+$AM373+$AN373+$AO373&gt;0,VLOOKUP($G373,Item!$G:$H,2,FALSE),"")</f>
        <v/>
      </c>
      <c r="AQ373" s="9" t="str">
        <f>IF($AL373+$AM373+$AN373+$AO373&gt;0,VLOOKUP($F373,Item!$A:$B,2,FALSE),"")</f>
        <v/>
      </c>
      <c r="AS373" s="3" t="str">
        <f>IF($AR373&gt;0,VLOOKUP($G373&amp;$L373&amp;$Q373&amp;$V373,Item!$G:$H,2,FALSE),"")</f>
        <v/>
      </c>
      <c r="AT373" s="3" t="str">
        <f>IF($AR373&gt;0,VLOOKUP(MAX($F373,$K373,$P373,$U373),Item!$D:$E,2,FALSE),"")</f>
        <v/>
      </c>
      <c r="AV373" s="3" t="str">
        <f>IF($AU373&gt;0,VLOOKUP($G373&amp;$L373&amp;$Q373&amp;$V373,Item!$G:$H,2,FALSE),"")</f>
        <v/>
      </c>
      <c r="AW373" s="3" t="str">
        <f>IF($AU373&gt;0,VLOOKUP(MAX($F373,$K373,$P373,$U373),Item!$D:$E,2,FALSE),"")</f>
        <v/>
      </c>
      <c r="AY373" s="3" t="str">
        <f>IF($AX373&gt;0,VLOOKUP($G373&amp;$L373&amp;$Q373&amp;$V373,Item!$G:$H,2,FALSE),"")</f>
        <v/>
      </c>
      <c r="AZ373" s="3" t="str">
        <f>IF($AX373&gt;0,VLOOKUP(MAX($F373,$K373,$P373,$U373),Item!$D:$E,2,FALSE),"")</f>
        <v/>
      </c>
    </row>
    <row r="374" spans="27:52">
      <c r="AA374" s="9" t="str">
        <f>IF($W374+$X374+$Y374+$Z374&gt;0,VLOOKUP($G374,Item!$G:$H,2,FALSE),"")</f>
        <v/>
      </c>
      <c r="AB374" s="9" t="str">
        <f>IF($W374+$X374+$Y374+$Z374&gt;0,VLOOKUP($F374,Item!$A:$B,2,FALSE),"")</f>
        <v/>
      </c>
      <c r="AD374" s="3" t="str">
        <f>IF($AC374&gt;0,VLOOKUP($G374&amp;$L374&amp;$Q374&amp;$V374,Item!$G:$H,2,FALSE),"")</f>
        <v/>
      </c>
      <c r="AE374" s="3" t="str">
        <f>IF($AC374&gt;0,VLOOKUP(MAX($F374,$K374,$P374,$U374),Item!$D:$E,2,FALSE),"")</f>
        <v/>
      </c>
      <c r="AG374" s="3" t="str">
        <f>IF($AF374&gt;0,VLOOKUP($G374&amp;$L374&amp;$Q374&amp;$V374,Item!$G:$H,2,FALSE)," ")</f>
        <v xml:space="preserve"> </v>
      </c>
      <c r="AH374" s="3" t="str">
        <f>IF($AF374&gt;0,VLOOKUP(MAX($F374,$K374,$P374,$U374),Item!$D:$E,2,FALSE),"")</f>
        <v/>
      </c>
      <c r="AJ374" s="3" t="str">
        <f>IF(AI374&gt;0,VLOOKUP($G374&amp;$L374&amp;$Q374&amp;$V374,Item!$G:$H,2,FALSE),"")</f>
        <v/>
      </c>
      <c r="AK374" s="3" t="str">
        <f>IF($AI374&gt;0,VLOOKUP(MAX($F374,$K374,$P374,$U374),Item!$D:$E,2,FALSE),"")</f>
        <v/>
      </c>
      <c r="AP374" s="9" t="str">
        <f>IF($AL374+$AM374+$AN374+$AO374&gt;0,VLOOKUP($G374,Item!$G:$H,2,FALSE),"")</f>
        <v/>
      </c>
      <c r="AQ374" s="9" t="str">
        <f>IF($AL374+$AM374+$AN374+$AO374&gt;0,VLOOKUP($F374,Item!$A:$B,2,FALSE),"")</f>
        <v/>
      </c>
      <c r="AS374" s="3" t="str">
        <f>IF($AR374&gt;0,VLOOKUP($G374&amp;$L374&amp;$Q374&amp;$V374,Item!$G:$H,2,FALSE),"")</f>
        <v/>
      </c>
      <c r="AT374" s="3" t="str">
        <f>IF($AR374&gt;0,VLOOKUP(MAX($F374,$K374,$P374,$U374),Item!$D:$E,2,FALSE),"")</f>
        <v/>
      </c>
      <c r="AV374" s="3" t="str">
        <f>IF($AU374&gt;0,VLOOKUP($G374&amp;$L374&amp;$Q374&amp;$V374,Item!$G:$H,2,FALSE),"")</f>
        <v/>
      </c>
      <c r="AW374" s="3" t="str">
        <f>IF($AU374&gt;0,VLOOKUP(MAX($F374,$K374,$P374,$U374),Item!$D:$E,2,FALSE),"")</f>
        <v/>
      </c>
      <c r="AY374" s="3" t="str">
        <f>IF($AX374&gt;0,VLOOKUP($G374&amp;$L374&amp;$Q374&amp;$V374,Item!$G:$H,2,FALSE),"")</f>
        <v/>
      </c>
      <c r="AZ374" s="3" t="str">
        <f>IF($AX374&gt;0,VLOOKUP(MAX($F374,$K374,$P374,$U374),Item!$D:$E,2,FALSE),"")</f>
        <v/>
      </c>
    </row>
    <row r="375" spans="27:52">
      <c r="AA375" s="9" t="str">
        <f>IF($W375+$X375+$Y375+$Z375&gt;0,VLOOKUP($G375,Item!$G:$H,2,FALSE),"")</f>
        <v/>
      </c>
      <c r="AB375" s="9" t="str">
        <f>IF($W375+$X375+$Y375+$Z375&gt;0,VLOOKUP($F375,Item!$A:$B,2,FALSE),"")</f>
        <v/>
      </c>
      <c r="AD375" s="3" t="str">
        <f>IF($AC375&gt;0,VLOOKUP($G375&amp;$L375&amp;$Q375&amp;$V375,Item!$G:$H,2,FALSE),"")</f>
        <v/>
      </c>
      <c r="AE375" s="3" t="str">
        <f>IF($AC375&gt;0,VLOOKUP(MAX($F375,$K375,$P375,$U375),Item!$D:$E,2,FALSE),"")</f>
        <v/>
      </c>
      <c r="AG375" s="3" t="str">
        <f>IF($AF375&gt;0,VLOOKUP($G375&amp;$L375&amp;$Q375&amp;$V375,Item!$G:$H,2,FALSE)," ")</f>
        <v xml:space="preserve"> </v>
      </c>
      <c r="AH375" s="3" t="str">
        <f>IF($AF375&gt;0,VLOOKUP(MAX($F375,$K375,$P375,$U375),Item!$D:$E,2,FALSE),"")</f>
        <v/>
      </c>
      <c r="AJ375" s="3" t="str">
        <f>IF(AI375&gt;0,VLOOKUP($G375&amp;$L375&amp;$Q375&amp;$V375,Item!$G:$H,2,FALSE),"")</f>
        <v/>
      </c>
      <c r="AK375" s="3" t="str">
        <f>IF($AI375&gt;0,VLOOKUP(MAX($F375,$K375,$P375,$U375),Item!$D:$E,2,FALSE),"")</f>
        <v/>
      </c>
      <c r="AP375" s="9" t="str">
        <f>IF($AL375+$AM375+$AN375+$AO375&gt;0,VLOOKUP($G375,Item!$G:$H,2,FALSE),"")</f>
        <v/>
      </c>
      <c r="AQ375" s="9" t="str">
        <f>IF($AL375+$AM375+$AN375+$AO375&gt;0,VLOOKUP($F375,Item!$A:$B,2,FALSE),"")</f>
        <v/>
      </c>
      <c r="AS375" s="3" t="str">
        <f>IF($AR375&gt;0,VLOOKUP($G375&amp;$L375&amp;$Q375&amp;$V375,Item!$G:$H,2,FALSE),"")</f>
        <v/>
      </c>
      <c r="AT375" s="3" t="str">
        <f>IF($AR375&gt;0,VLOOKUP(MAX($F375,$K375,$P375,$U375),Item!$D:$E,2,FALSE),"")</f>
        <v/>
      </c>
      <c r="AV375" s="3" t="str">
        <f>IF($AU375&gt;0,VLOOKUP($G375&amp;$L375&amp;$Q375&amp;$V375,Item!$G:$H,2,FALSE),"")</f>
        <v/>
      </c>
      <c r="AW375" s="3" t="str">
        <f>IF($AU375&gt;0,VLOOKUP(MAX($F375,$K375,$P375,$U375),Item!$D:$E,2,FALSE),"")</f>
        <v/>
      </c>
      <c r="AY375" s="3" t="str">
        <f>IF($AX375&gt;0,VLOOKUP($G375&amp;$L375&amp;$Q375&amp;$V375,Item!$G:$H,2,FALSE),"")</f>
        <v/>
      </c>
      <c r="AZ375" s="3" t="str">
        <f>IF($AX375&gt;0,VLOOKUP(MAX($F375,$K375,$P375,$U375),Item!$D:$E,2,FALSE),"")</f>
        <v/>
      </c>
    </row>
    <row r="376" spans="27:52">
      <c r="AA376" s="9" t="str">
        <f>IF($W376+$X376+$Y376+$Z376&gt;0,VLOOKUP($G376,Item!$G:$H,2,FALSE),"")</f>
        <v/>
      </c>
      <c r="AB376" s="9" t="str">
        <f>IF($W376+$X376+$Y376+$Z376&gt;0,VLOOKUP($F376,Item!$A:$B,2,FALSE),"")</f>
        <v/>
      </c>
      <c r="AD376" s="3" t="str">
        <f>IF($AC376&gt;0,VLOOKUP($G376&amp;$L376&amp;$Q376&amp;$V376,Item!$G:$H,2,FALSE),"")</f>
        <v/>
      </c>
      <c r="AE376" s="3" t="str">
        <f>IF($AC376&gt;0,VLOOKUP(MAX($F376,$K376,$P376,$U376),Item!$D:$E,2,FALSE),"")</f>
        <v/>
      </c>
      <c r="AG376" s="3" t="str">
        <f>IF($AF376&gt;0,VLOOKUP($G376&amp;$L376&amp;$Q376&amp;$V376,Item!$G:$H,2,FALSE)," ")</f>
        <v xml:space="preserve"> </v>
      </c>
      <c r="AH376" s="3" t="str">
        <f>IF($AF376&gt;0,VLOOKUP(MAX($F376,$K376,$P376,$U376),Item!$D:$E,2,FALSE),"")</f>
        <v/>
      </c>
      <c r="AJ376" s="3" t="str">
        <f>IF(AI376&gt;0,VLOOKUP($G376&amp;$L376&amp;$Q376&amp;$V376,Item!$G:$H,2,FALSE),"")</f>
        <v/>
      </c>
      <c r="AK376" s="3" t="str">
        <f>IF($AI376&gt;0,VLOOKUP(MAX($F376,$K376,$P376,$U376),Item!$D:$E,2,FALSE),"")</f>
        <v/>
      </c>
      <c r="AP376" s="9" t="str">
        <f>IF($AL376+$AM376+$AN376+$AO376&gt;0,VLOOKUP($G376,Item!$G:$H,2,FALSE),"")</f>
        <v/>
      </c>
      <c r="AQ376" s="9" t="str">
        <f>IF($AL376+$AM376+$AN376+$AO376&gt;0,VLOOKUP($F376,Item!$A:$B,2,FALSE),"")</f>
        <v/>
      </c>
      <c r="AS376" s="3" t="str">
        <f>IF($AR376&gt;0,VLOOKUP($G376&amp;$L376&amp;$Q376&amp;$V376,Item!$G:$H,2,FALSE),"")</f>
        <v/>
      </c>
      <c r="AT376" s="3" t="str">
        <f>IF($AR376&gt;0,VLOOKUP(MAX($F376,$K376,$P376,$U376),Item!$D:$E,2,FALSE),"")</f>
        <v/>
      </c>
      <c r="AV376" s="3" t="str">
        <f>IF($AU376&gt;0,VLOOKUP($G376&amp;$L376&amp;$Q376&amp;$V376,Item!$G:$H,2,FALSE),"")</f>
        <v/>
      </c>
      <c r="AW376" s="3" t="str">
        <f>IF($AU376&gt;0,VLOOKUP(MAX($F376,$K376,$P376,$U376),Item!$D:$E,2,FALSE),"")</f>
        <v/>
      </c>
      <c r="AY376" s="3" t="str">
        <f>IF($AX376&gt;0,VLOOKUP($G376&amp;$L376&amp;$Q376&amp;$V376,Item!$G:$H,2,FALSE),"")</f>
        <v/>
      </c>
      <c r="AZ376" s="3" t="str">
        <f>IF($AX376&gt;0,VLOOKUP(MAX($F376,$K376,$P376,$U376),Item!$D:$E,2,FALSE),"")</f>
        <v/>
      </c>
    </row>
    <row r="377" spans="27:52">
      <c r="AA377" s="9" t="str">
        <f>IF($W377+$X377+$Y377+$Z377&gt;0,VLOOKUP($G377,Item!$G:$H,2,FALSE),"")</f>
        <v/>
      </c>
      <c r="AB377" s="9" t="str">
        <f>IF($W377+$X377+$Y377+$Z377&gt;0,VLOOKUP($F377,Item!$A:$B,2,FALSE),"")</f>
        <v/>
      </c>
      <c r="AD377" s="3" t="str">
        <f>IF($AC377&gt;0,VLOOKUP($G377&amp;$L377&amp;$Q377&amp;$V377,Item!$G:$H,2,FALSE),"")</f>
        <v/>
      </c>
      <c r="AE377" s="3" t="str">
        <f>IF($AC377&gt;0,VLOOKUP(MAX($F377,$K377,$P377,$U377),Item!$D:$E,2,FALSE),"")</f>
        <v/>
      </c>
      <c r="AG377" s="3" t="str">
        <f>IF($AF377&gt;0,VLOOKUP($G377&amp;$L377&amp;$Q377&amp;$V377,Item!$G:$H,2,FALSE)," ")</f>
        <v xml:space="preserve"> </v>
      </c>
      <c r="AH377" s="3" t="str">
        <f>IF($AF377&gt;0,VLOOKUP(MAX($F377,$K377,$P377,$U377),Item!$D:$E,2,FALSE),"")</f>
        <v/>
      </c>
      <c r="AJ377" s="3" t="str">
        <f>IF(AI377&gt;0,VLOOKUP($G377&amp;$L377&amp;$Q377&amp;$V377,Item!$G:$H,2,FALSE),"")</f>
        <v/>
      </c>
      <c r="AK377" s="3" t="str">
        <f>IF($AI377&gt;0,VLOOKUP(MAX($F377,$K377,$P377,$U377),Item!$D:$E,2,FALSE),"")</f>
        <v/>
      </c>
      <c r="AP377" s="9" t="str">
        <f>IF($AL377+$AM377+$AN377+$AO377&gt;0,VLOOKUP($G377,Item!$G:$H,2,FALSE),"")</f>
        <v/>
      </c>
      <c r="AQ377" s="9" t="str">
        <f>IF($AL377+$AM377+$AN377+$AO377&gt;0,VLOOKUP($F377,Item!$A:$B,2,FALSE),"")</f>
        <v/>
      </c>
      <c r="AS377" s="3" t="str">
        <f>IF($AR377&gt;0,VLOOKUP($G377&amp;$L377&amp;$Q377&amp;$V377,Item!$G:$H,2,FALSE),"")</f>
        <v/>
      </c>
      <c r="AT377" s="3" t="str">
        <f>IF($AR377&gt;0,VLOOKUP(MAX($F377,$K377,$P377,$U377),Item!$D:$E,2,FALSE),"")</f>
        <v/>
      </c>
      <c r="AV377" s="3" t="str">
        <f>IF($AU377&gt;0,VLOOKUP($G377&amp;$L377&amp;$Q377&amp;$V377,Item!$G:$H,2,FALSE),"")</f>
        <v/>
      </c>
      <c r="AW377" s="3" t="str">
        <f>IF($AU377&gt;0,VLOOKUP(MAX($F377,$K377,$P377,$U377),Item!$D:$E,2,FALSE),"")</f>
        <v/>
      </c>
      <c r="AY377" s="3" t="str">
        <f>IF($AX377&gt;0,VLOOKUP($G377&amp;$L377&amp;$Q377&amp;$V377,Item!$G:$H,2,FALSE),"")</f>
        <v/>
      </c>
      <c r="AZ377" s="3" t="str">
        <f>IF($AX377&gt;0,VLOOKUP(MAX($F377,$K377,$P377,$U377),Item!$D:$E,2,FALSE),"")</f>
        <v/>
      </c>
    </row>
    <row r="378" spans="27:52">
      <c r="AA378" s="9" t="str">
        <f>IF($W378+$X378+$Y378+$Z378&gt;0,VLOOKUP($G378,Item!$G:$H,2,FALSE),"")</f>
        <v/>
      </c>
      <c r="AB378" s="9" t="str">
        <f>IF($W378+$X378+$Y378+$Z378&gt;0,VLOOKUP($F378,Item!$A:$B,2,FALSE),"")</f>
        <v/>
      </c>
      <c r="AD378" s="3" t="str">
        <f>IF($AC378&gt;0,VLOOKUP($G378&amp;$L378&amp;$Q378&amp;$V378,Item!$G:$H,2,FALSE),"")</f>
        <v/>
      </c>
      <c r="AE378" s="3" t="str">
        <f>IF($AC378&gt;0,VLOOKUP(MAX($F378,$K378,$P378,$U378),Item!$D:$E,2,FALSE),"")</f>
        <v/>
      </c>
      <c r="AG378" s="3" t="str">
        <f>IF($AF378&gt;0,VLOOKUP($G378&amp;$L378&amp;$Q378&amp;$V378,Item!$G:$H,2,FALSE)," ")</f>
        <v xml:space="preserve"> </v>
      </c>
      <c r="AH378" s="3" t="str">
        <f>IF($AF378&gt;0,VLOOKUP(MAX($F378,$K378,$P378,$U378),Item!$D:$E,2,FALSE),"")</f>
        <v/>
      </c>
      <c r="AJ378" s="3" t="str">
        <f>IF(AI378&gt;0,VLOOKUP($G378&amp;$L378&amp;$Q378&amp;$V378,Item!$G:$H,2,FALSE),"")</f>
        <v/>
      </c>
      <c r="AK378" s="3" t="str">
        <f>IF($AI378&gt;0,VLOOKUP(MAX($F378,$K378,$P378,$U378),Item!$D:$E,2,FALSE),"")</f>
        <v/>
      </c>
      <c r="AP378" s="9" t="str">
        <f>IF($AL378+$AM378+$AN378+$AO378&gt;0,VLOOKUP($G378,Item!$G:$H,2,FALSE),"")</f>
        <v/>
      </c>
      <c r="AQ378" s="9" t="str">
        <f>IF($AL378+$AM378+$AN378+$AO378&gt;0,VLOOKUP($F378,Item!$A:$B,2,FALSE),"")</f>
        <v/>
      </c>
      <c r="AS378" s="3" t="str">
        <f>IF($AR378&gt;0,VLOOKUP($G378&amp;$L378&amp;$Q378&amp;$V378,Item!$G:$H,2,FALSE),"")</f>
        <v/>
      </c>
      <c r="AT378" s="3" t="str">
        <f>IF($AR378&gt;0,VLOOKUP(MAX($F378,$K378,$P378,$U378),Item!$D:$E,2,FALSE),"")</f>
        <v/>
      </c>
      <c r="AV378" s="3" t="str">
        <f>IF($AU378&gt;0,VLOOKUP($G378&amp;$L378&amp;$Q378&amp;$V378,Item!$G:$H,2,FALSE),"")</f>
        <v/>
      </c>
      <c r="AW378" s="3" t="str">
        <f>IF($AU378&gt;0,VLOOKUP(MAX($F378,$K378,$P378,$U378),Item!$D:$E,2,FALSE),"")</f>
        <v/>
      </c>
      <c r="AY378" s="3" t="str">
        <f>IF($AX378&gt;0,VLOOKUP($G378&amp;$L378&amp;$Q378&amp;$V378,Item!$G:$H,2,FALSE),"")</f>
        <v/>
      </c>
      <c r="AZ378" s="3" t="str">
        <f>IF($AX378&gt;0,VLOOKUP(MAX($F378,$K378,$P378,$U378),Item!$D:$E,2,FALSE),"")</f>
        <v/>
      </c>
    </row>
    <row r="379" spans="27:52">
      <c r="AA379" s="9" t="str">
        <f>IF($W379+$X379+$Y379+$Z379&gt;0,VLOOKUP($G379,Item!$G:$H,2,FALSE),"")</f>
        <v/>
      </c>
      <c r="AB379" s="9" t="str">
        <f>IF($W379+$X379+$Y379+$Z379&gt;0,VLOOKUP($F379,Item!$A:$B,2,FALSE),"")</f>
        <v/>
      </c>
      <c r="AD379" s="3" t="str">
        <f>IF($AC379&gt;0,VLOOKUP($G379&amp;$L379&amp;$Q379&amp;$V379,Item!$G:$H,2,FALSE),"")</f>
        <v/>
      </c>
      <c r="AE379" s="3" t="str">
        <f>IF($AC379&gt;0,VLOOKUP(MAX($F379,$K379,$P379,$U379),Item!$D:$E,2,FALSE),"")</f>
        <v/>
      </c>
      <c r="AG379" s="3" t="str">
        <f>IF($AF379&gt;0,VLOOKUP($G379&amp;$L379&amp;$Q379&amp;$V379,Item!$G:$H,2,FALSE)," ")</f>
        <v xml:space="preserve"> </v>
      </c>
      <c r="AH379" s="3" t="str">
        <f>IF($AF379&gt;0,VLOOKUP(MAX($F379,$K379,$P379,$U379),Item!$D:$E,2,FALSE),"")</f>
        <v/>
      </c>
      <c r="AJ379" s="3" t="str">
        <f>IF(AI379&gt;0,VLOOKUP($G379&amp;$L379&amp;$Q379&amp;$V379,Item!$G:$H,2,FALSE),"")</f>
        <v/>
      </c>
      <c r="AK379" s="3" t="str">
        <f>IF($AI379&gt;0,VLOOKUP(MAX($F379,$K379,$P379,$U379),Item!$D:$E,2,FALSE),"")</f>
        <v/>
      </c>
      <c r="AP379" s="9" t="str">
        <f>IF($AL379+$AM379+$AN379+$AO379&gt;0,VLOOKUP($G379,Item!$G:$H,2,FALSE),"")</f>
        <v/>
      </c>
      <c r="AQ379" s="9" t="str">
        <f>IF($AL379+$AM379+$AN379+$AO379&gt;0,VLOOKUP($F379,Item!$A:$B,2,FALSE),"")</f>
        <v/>
      </c>
      <c r="AS379" s="3" t="str">
        <f>IF($AR379&gt;0,VLOOKUP($G379&amp;$L379&amp;$Q379&amp;$V379,Item!$G:$H,2,FALSE),"")</f>
        <v/>
      </c>
      <c r="AT379" s="3" t="str">
        <f>IF($AR379&gt;0,VLOOKUP(MAX($F379,$K379,$P379,$U379),Item!$D:$E,2,FALSE),"")</f>
        <v/>
      </c>
      <c r="AV379" s="3" t="str">
        <f>IF($AU379&gt;0,VLOOKUP($G379&amp;$L379&amp;$Q379&amp;$V379,Item!$G:$H,2,FALSE),"")</f>
        <v/>
      </c>
      <c r="AW379" s="3" t="str">
        <f>IF($AU379&gt;0,VLOOKUP(MAX($F379,$K379,$P379,$U379),Item!$D:$E,2,FALSE),"")</f>
        <v/>
      </c>
      <c r="AY379" s="3" t="str">
        <f>IF($AX379&gt;0,VLOOKUP($G379&amp;$L379&amp;$Q379&amp;$V379,Item!$G:$H,2,FALSE),"")</f>
        <v/>
      </c>
      <c r="AZ379" s="3" t="str">
        <f>IF($AX379&gt;0,VLOOKUP(MAX($F379,$K379,$P379,$U379),Item!$D:$E,2,FALSE),"")</f>
        <v/>
      </c>
    </row>
    <row r="380" spans="27:52">
      <c r="AA380" s="9" t="str">
        <f>IF($W380+$X380+$Y380+$Z380&gt;0,VLOOKUP($G380,Item!$G:$H,2,FALSE),"")</f>
        <v/>
      </c>
      <c r="AB380" s="9" t="str">
        <f>IF($W380+$X380+$Y380+$Z380&gt;0,VLOOKUP($F380,Item!$A:$B,2,FALSE),"")</f>
        <v/>
      </c>
      <c r="AD380" s="3" t="str">
        <f>IF($AC380&gt;0,VLOOKUP($G380&amp;$L380&amp;$Q380&amp;$V380,Item!$G:$H,2,FALSE),"")</f>
        <v/>
      </c>
      <c r="AE380" s="3" t="str">
        <f>IF($AC380&gt;0,VLOOKUP(MAX($F380,$K380,$P380,$U380),Item!$D:$E,2,FALSE),"")</f>
        <v/>
      </c>
      <c r="AG380" s="3" t="str">
        <f>IF($AF380&gt;0,VLOOKUP($G380&amp;$L380&amp;$Q380&amp;$V380,Item!$G:$H,2,FALSE)," ")</f>
        <v xml:space="preserve"> </v>
      </c>
      <c r="AH380" s="3" t="str">
        <f>IF($AF380&gt;0,VLOOKUP(MAX($F380,$K380,$P380,$U380),Item!$D:$E,2,FALSE),"")</f>
        <v/>
      </c>
      <c r="AJ380" s="3" t="str">
        <f>IF(AI380&gt;0,VLOOKUP($G380&amp;$L380&amp;$Q380&amp;$V380,Item!$G:$H,2,FALSE),"")</f>
        <v/>
      </c>
      <c r="AK380" s="3" t="str">
        <f>IF($AI380&gt;0,VLOOKUP(MAX($F380,$K380,$P380,$U380),Item!$D:$E,2,FALSE),"")</f>
        <v/>
      </c>
      <c r="AP380" s="9" t="str">
        <f>IF($AL380+$AM380+$AN380+$AO380&gt;0,VLOOKUP($G380,Item!$G:$H,2,FALSE),"")</f>
        <v/>
      </c>
      <c r="AQ380" s="9" t="str">
        <f>IF($AL380+$AM380+$AN380+$AO380&gt;0,VLOOKUP($F380,Item!$A:$B,2,FALSE),"")</f>
        <v/>
      </c>
      <c r="AS380" s="3" t="str">
        <f>IF($AR380&gt;0,VLOOKUP($G380&amp;$L380&amp;$Q380&amp;$V380,Item!$G:$H,2,FALSE),"")</f>
        <v/>
      </c>
      <c r="AT380" s="3" t="str">
        <f>IF($AR380&gt;0,VLOOKUP(MAX($F380,$K380,$P380,$U380),Item!$D:$E,2,FALSE),"")</f>
        <v/>
      </c>
      <c r="AV380" s="3" t="str">
        <f>IF($AU380&gt;0,VLOOKUP($G380&amp;$L380&amp;$Q380&amp;$V380,Item!$G:$H,2,FALSE),"")</f>
        <v/>
      </c>
      <c r="AW380" s="3" t="str">
        <f>IF($AU380&gt;0,VLOOKUP(MAX($F380,$K380,$P380,$U380),Item!$D:$E,2,FALSE),"")</f>
        <v/>
      </c>
      <c r="AY380" s="3" t="str">
        <f>IF($AX380&gt;0,VLOOKUP($G380&amp;$L380&amp;$Q380&amp;$V380,Item!$G:$H,2,FALSE),"")</f>
        <v/>
      </c>
      <c r="AZ380" s="3" t="str">
        <f>IF($AX380&gt;0,VLOOKUP(MAX($F380,$K380,$P380,$U380),Item!$D:$E,2,FALSE),"")</f>
        <v/>
      </c>
    </row>
    <row r="381" spans="27:52">
      <c r="AA381" s="9" t="str">
        <f>IF($W381+$X381+$Y381+$Z381&gt;0,VLOOKUP($G381,Item!$G:$H,2,FALSE),"")</f>
        <v/>
      </c>
      <c r="AB381" s="9" t="str">
        <f>IF($W381+$X381+$Y381+$Z381&gt;0,VLOOKUP($F381,Item!$A:$B,2,FALSE),"")</f>
        <v/>
      </c>
      <c r="AD381" s="3" t="str">
        <f>IF($AC381&gt;0,VLOOKUP($G381&amp;$L381&amp;$Q381&amp;$V381,Item!$G:$H,2,FALSE),"")</f>
        <v/>
      </c>
      <c r="AE381" s="3" t="str">
        <f>IF($AC381&gt;0,VLOOKUP(MAX($F381,$K381,$P381,$U381),Item!$D:$E,2,FALSE),"")</f>
        <v/>
      </c>
      <c r="AG381" s="3" t="str">
        <f>IF($AF381&gt;0,VLOOKUP($G381&amp;$L381&amp;$Q381&amp;$V381,Item!$G:$H,2,FALSE)," ")</f>
        <v xml:space="preserve"> </v>
      </c>
      <c r="AH381" s="3" t="str">
        <f>IF($AF381&gt;0,VLOOKUP(MAX($F381,$K381,$P381,$U381),Item!$D:$E,2,FALSE),"")</f>
        <v/>
      </c>
      <c r="AJ381" s="3" t="str">
        <f>IF(AI381&gt;0,VLOOKUP($G381&amp;$L381&amp;$Q381&amp;$V381,Item!$G:$H,2,FALSE),"")</f>
        <v/>
      </c>
      <c r="AK381" s="3" t="str">
        <f>IF($AI381&gt;0,VLOOKUP(MAX($F381,$K381,$P381,$U381),Item!$D:$E,2,FALSE),"")</f>
        <v/>
      </c>
      <c r="AP381" s="9" t="str">
        <f>IF($AL381+$AM381+$AN381+$AO381&gt;0,VLOOKUP($G381,Item!$G:$H,2,FALSE),"")</f>
        <v/>
      </c>
      <c r="AQ381" s="9" t="str">
        <f>IF($AL381+$AM381+$AN381+$AO381&gt;0,VLOOKUP($F381,Item!$A:$B,2,FALSE),"")</f>
        <v/>
      </c>
      <c r="AS381" s="3" t="str">
        <f>IF($AR381&gt;0,VLOOKUP($G381&amp;$L381&amp;$Q381&amp;$V381,Item!$G:$H,2,FALSE),"")</f>
        <v/>
      </c>
      <c r="AT381" s="3" t="str">
        <f>IF($AR381&gt;0,VLOOKUP(MAX($F381,$K381,$P381,$U381),Item!$D:$E,2,FALSE),"")</f>
        <v/>
      </c>
      <c r="AV381" s="3" t="str">
        <f>IF($AU381&gt;0,VLOOKUP($G381&amp;$L381&amp;$Q381&amp;$V381,Item!$G:$H,2,FALSE),"")</f>
        <v/>
      </c>
      <c r="AW381" s="3" t="str">
        <f>IF($AU381&gt;0,VLOOKUP(MAX($F381,$K381,$P381,$U381),Item!$D:$E,2,FALSE),"")</f>
        <v/>
      </c>
      <c r="AY381" s="3" t="str">
        <f>IF($AX381&gt;0,VLOOKUP($G381&amp;$L381&amp;$Q381&amp;$V381,Item!$G:$H,2,FALSE),"")</f>
        <v/>
      </c>
      <c r="AZ381" s="3" t="str">
        <f>IF($AX381&gt;0,VLOOKUP(MAX($F381,$K381,$P381,$U381),Item!$D:$E,2,FALSE),"")</f>
        <v/>
      </c>
    </row>
    <row r="382" spans="27:52">
      <c r="AA382" s="9" t="str">
        <f>IF($W382+$X382+$Y382+$Z382&gt;0,VLOOKUP($G382,Item!$G:$H,2,FALSE),"")</f>
        <v/>
      </c>
      <c r="AB382" s="9" t="str">
        <f>IF($W382+$X382+$Y382+$Z382&gt;0,VLOOKUP($F382,Item!$A:$B,2,FALSE),"")</f>
        <v/>
      </c>
      <c r="AD382" s="3" t="str">
        <f>IF($AC382&gt;0,VLOOKUP($G382&amp;$L382&amp;$Q382&amp;$V382,Item!$G:$H,2,FALSE),"")</f>
        <v/>
      </c>
      <c r="AE382" s="3" t="str">
        <f>IF($AC382&gt;0,VLOOKUP(MAX($F382,$K382,$P382,$U382),Item!$D:$E,2,FALSE),"")</f>
        <v/>
      </c>
      <c r="AG382" s="3" t="str">
        <f>IF($AF382&gt;0,VLOOKUP($G382&amp;$L382&amp;$Q382&amp;$V382,Item!$G:$H,2,FALSE)," ")</f>
        <v xml:space="preserve"> </v>
      </c>
      <c r="AH382" s="3" t="str">
        <f>IF($AF382&gt;0,VLOOKUP(MAX($F382,$K382,$P382,$U382),Item!$D:$E,2,FALSE),"")</f>
        <v/>
      </c>
      <c r="AJ382" s="3" t="str">
        <f>IF(AI382&gt;0,VLOOKUP($G382&amp;$L382&amp;$Q382&amp;$V382,Item!$G:$H,2,FALSE),"")</f>
        <v/>
      </c>
      <c r="AK382" s="3" t="str">
        <f>IF($AI382&gt;0,VLOOKUP(MAX($F382,$K382,$P382,$U382),Item!$D:$E,2,FALSE),"")</f>
        <v/>
      </c>
      <c r="AP382" s="9" t="str">
        <f>IF($AL382+$AM382+$AN382+$AO382&gt;0,VLOOKUP($G382,Item!$G:$H,2,FALSE),"")</f>
        <v/>
      </c>
      <c r="AQ382" s="9" t="str">
        <f>IF($AL382+$AM382+$AN382+$AO382&gt;0,VLOOKUP($F382,Item!$A:$B,2,FALSE),"")</f>
        <v/>
      </c>
      <c r="AS382" s="3" t="str">
        <f>IF($AR382&gt;0,VLOOKUP($G382&amp;$L382&amp;$Q382&amp;$V382,Item!$G:$H,2,FALSE),"")</f>
        <v/>
      </c>
      <c r="AT382" s="3" t="str">
        <f>IF($AR382&gt;0,VLOOKUP(MAX($F382,$K382,$P382,$U382),Item!$D:$E,2,FALSE),"")</f>
        <v/>
      </c>
      <c r="AV382" s="3" t="str">
        <f>IF($AU382&gt;0,VLOOKUP($G382&amp;$L382&amp;$Q382&amp;$V382,Item!$G:$H,2,FALSE),"")</f>
        <v/>
      </c>
      <c r="AW382" s="3" t="str">
        <f>IF($AU382&gt;0,VLOOKUP(MAX($F382,$K382,$P382,$U382),Item!$D:$E,2,FALSE),"")</f>
        <v/>
      </c>
      <c r="AY382" s="3" t="str">
        <f>IF($AX382&gt;0,VLOOKUP($G382&amp;$L382&amp;$Q382&amp;$V382,Item!$G:$H,2,FALSE),"")</f>
        <v/>
      </c>
      <c r="AZ382" s="3" t="str">
        <f>IF($AX382&gt;0,VLOOKUP(MAX($F382,$K382,$P382,$U382),Item!$D:$E,2,FALSE),"")</f>
        <v/>
      </c>
    </row>
    <row r="383" spans="27:52">
      <c r="AA383" s="9" t="str">
        <f>IF($W383+$X383+$Y383+$Z383&gt;0,VLOOKUP($G383,Item!$G:$H,2,FALSE),"")</f>
        <v/>
      </c>
      <c r="AB383" s="9" t="str">
        <f>IF($W383+$X383+$Y383+$Z383&gt;0,VLOOKUP($F383,Item!$A:$B,2,FALSE),"")</f>
        <v/>
      </c>
      <c r="AD383" s="3" t="str">
        <f>IF($AC383&gt;0,VLOOKUP($G383&amp;$L383&amp;$Q383&amp;$V383,Item!$G:$H,2,FALSE),"")</f>
        <v/>
      </c>
      <c r="AE383" s="3" t="str">
        <f>IF($AC383&gt;0,VLOOKUP(MAX($F383,$K383,$P383,$U383),Item!$D:$E,2,FALSE),"")</f>
        <v/>
      </c>
      <c r="AG383" s="3" t="str">
        <f>IF($AF383&gt;0,VLOOKUP($G383&amp;$L383&amp;$Q383&amp;$V383,Item!$G:$H,2,FALSE)," ")</f>
        <v xml:space="preserve"> </v>
      </c>
      <c r="AH383" s="3" t="str">
        <f>IF($AF383&gt;0,VLOOKUP(MAX($F383,$K383,$P383,$U383),Item!$D:$E,2,FALSE),"")</f>
        <v/>
      </c>
      <c r="AJ383" s="3" t="str">
        <f>IF(AI383&gt;0,VLOOKUP($G383&amp;$L383&amp;$Q383&amp;$V383,Item!$G:$H,2,FALSE),"")</f>
        <v/>
      </c>
      <c r="AK383" s="3" t="str">
        <f>IF($AI383&gt;0,VLOOKUP(MAX($F383,$K383,$P383,$U383),Item!$D:$E,2,FALSE),"")</f>
        <v/>
      </c>
      <c r="AP383" s="9" t="str">
        <f>IF($AL383+$AM383+$AN383+$AO383&gt;0,VLOOKUP($G383,Item!$G:$H,2,FALSE),"")</f>
        <v/>
      </c>
      <c r="AQ383" s="9" t="str">
        <f>IF($AL383+$AM383+$AN383+$AO383&gt;0,VLOOKUP($F383,Item!$A:$B,2,FALSE),"")</f>
        <v/>
      </c>
      <c r="AS383" s="3" t="str">
        <f>IF($AR383&gt;0,VLOOKUP($G383&amp;$L383&amp;$Q383&amp;$V383,Item!$G:$H,2,FALSE),"")</f>
        <v/>
      </c>
      <c r="AT383" s="3" t="str">
        <f>IF($AR383&gt;0,VLOOKUP(MAX($F383,$K383,$P383,$U383),Item!$D:$E,2,FALSE),"")</f>
        <v/>
      </c>
      <c r="AV383" s="3" t="str">
        <f>IF($AU383&gt;0,VLOOKUP($G383&amp;$L383&amp;$Q383&amp;$V383,Item!$G:$H,2,FALSE),"")</f>
        <v/>
      </c>
      <c r="AW383" s="3" t="str">
        <f>IF($AU383&gt;0,VLOOKUP(MAX($F383,$K383,$P383,$U383),Item!$D:$E,2,FALSE),"")</f>
        <v/>
      </c>
      <c r="AY383" s="3" t="str">
        <f>IF($AX383&gt;0,VLOOKUP($G383&amp;$L383&amp;$Q383&amp;$V383,Item!$G:$H,2,FALSE),"")</f>
        <v/>
      </c>
      <c r="AZ383" s="3" t="str">
        <f>IF($AX383&gt;0,VLOOKUP(MAX($F383,$K383,$P383,$U383),Item!$D:$E,2,FALSE),"")</f>
        <v/>
      </c>
    </row>
    <row r="384" spans="27:52">
      <c r="AA384" s="9" t="str">
        <f>IF($W384+$X384+$Y384+$Z384&gt;0,VLOOKUP($G384,Item!$G:$H,2,FALSE),"")</f>
        <v/>
      </c>
      <c r="AB384" s="9" t="str">
        <f>IF($W384+$X384+$Y384+$Z384&gt;0,VLOOKUP($F384,Item!$A:$B,2,FALSE),"")</f>
        <v/>
      </c>
      <c r="AD384" s="3" t="str">
        <f>IF($AC384&gt;0,VLOOKUP($G384&amp;$L384&amp;$Q384&amp;$V384,Item!$G:$H,2,FALSE),"")</f>
        <v/>
      </c>
      <c r="AE384" s="3" t="str">
        <f>IF($AC384&gt;0,VLOOKUP(MAX($F384,$K384,$P384,$U384),Item!$D:$E,2,FALSE),"")</f>
        <v/>
      </c>
      <c r="AG384" s="3" t="str">
        <f>IF($AF384&gt;0,VLOOKUP($G384&amp;$L384&amp;$Q384&amp;$V384,Item!$G:$H,2,FALSE)," ")</f>
        <v xml:space="preserve"> </v>
      </c>
      <c r="AH384" s="3" t="str">
        <f>IF($AF384&gt;0,VLOOKUP(MAX($F384,$K384,$P384,$U384),Item!$D:$E,2,FALSE),"")</f>
        <v/>
      </c>
      <c r="AJ384" s="3" t="str">
        <f>IF(AI384&gt;0,VLOOKUP($G384&amp;$L384&amp;$Q384&amp;$V384,Item!$G:$H,2,FALSE),"")</f>
        <v/>
      </c>
      <c r="AK384" s="3" t="str">
        <f>IF($AI384&gt;0,VLOOKUP(MAX($F384,$K384,$P384,$U384),Item!$D:$E,2,FALSE),"")</f>
        <v/>
      </c>
      <c r="AP384" s="9" t="str">
        <f>IF($AL384+$AM384+$AN384+$AO384&gt;0,VLOOKUP($G384,Item!$G:$H,2,FALSE),"")</f>
        <v/>
      </c>
      <c r="AQ384" s="9" t="str">
        <f>IF($AL384+$AM384+$AN384+$AO384&gt;0,VLOOKUP($F384,Item!$A:$B,2,FALSE),"")</f>
        <v/>
      </c>
      <c r="AS384" s="3" t="str">
        <f>IF($AR384&gt;0,VLOOKUP($G384&amp;$L384&amp;$Q384&amp;$V384,Item!$G:$H,2,FALSE),"")</f>
        <v/>
      </c>
      <c r="AT384" s="3" t="str">
        <f>IF($AR384&gt;0,VLOOKUP(MAX($F384,$K384,$P384,$U384),Item!$D:$E,2,FALSE),"")</f>
        <v/>
      </c>
      <c r="AV384" s="3" t="str">
        <f>IF($AU384&gt;0,VLOOKUP($G384&amp;$L384&amp;$Q384&amp;$V384,Item!$G:$H,2,FALSE),"")</f>
        <v/>
      </c>
      <c r="AW384" s="3" t="str">
        <f>IF($AU384&gt;0,VLOOKUP(MAX($F384,$K384,$P384,$U384),Item!$D:$E,2,FALSE),"")</f>
        <v/>
      </c>
      <c r="AY384" s="3" t="str">
        <f>IF($AX384&gt;0,VLOOKUP($G384&amp;$L384&amp;$Q384&amp;$V384,Item!$G:$H,2,FALSE),"")</f>
        <v/>
      </c>
      <c r="AZ384" s="3" t="str">
        <f>IF($AX384&gt;0,VLOOKUP(MAX($F384,$K384,$P384,$U384),Item!$D:$E,2,FALSE),"")</f>
        <v/>
      </c>
    </row>
    <row r="385" spans="27:52">
      <c r="AA385" s="9" t="str">
        <f>IF($W385+$X385+$Y385+$Z385&gt;0,VLOOKUP($G385,Item!$G:$H,2,FALSE),"")</f>
        <v/>
      </c>
      <c r="AB385" s="9" t="str">
        <f>IF($W385+$X385+$Y385+$Z385&gt;0,VLOOKUP($F385,Item!$A:$B,2,FALSE),"")</f>
        <v/>
      </c>
      <c r="AD385" s="3" t="str">
        <f>IF($AC385&gt;0,VLOOKUP($G385&amp;$L385&amp;$Q385&amp;$V385,Item!$G:$H,2,FALSE),"")</f>
        <v/>
      </c>
      <c r="AE385" s="3" t="str">
        <f>IF($AC385&gt;0,VLOOKUP(MAX($F385,$K385,$P385,$U385),Item!$D:$E,2,FALSE),"")</f>
        <v/>
      </c>
      <c r="AG385" s="3" t="str">
        <f>IF($AF385&gt;0,VLOOKUP($G385&amp;$L385&amp;$Q385&amp;$V385,Item!$G:$H,2,FALSE)," ")</f>
        <v xml:space="preserve"> </v>
      </c>
      <c r="AH385" s="3" t="str">
        <f>IF($AF385&gt;0,VLOOKUP(MAX($F385,$K385,$P385,$U385),Item!$D:$E,2,FALSE),"")</f>
        <v/>
      </c>
      <c r="AJ385" s="3" t="str">
        <f>IF(AI385&gt;0,VLOOKUP($G385&amp;$L385&amp;$Q385&amp;$V385,Item!$G:$H,2,FALSE),"")</f>
        <v/>
      </c>
      <c r="AK385" s="3" t="str">
        <f>IF($AI385&gt;0,VLOOKUP(MAX($F385,$K385,$P385,$U385),Item!$D:$E,2,FALSE),"")</f>
        <v/>
      </c>
      <c r="AP385" s="9" t="str">
        <f>IF($AL385+$AM385+$AN385+$AO385&gt;0,VLOOKUP($G385,Item!$G:$H,2,FALSE),"")</f>
        <v/>
      </c>
      <c r="AQ385" s="9" t="str">
        <f>IF($AL385+$AM385+$AN385+$AO385&gt;0,VLOOKUP($F385,Item!$A:$B,2,FALSE),"")</f>
        <v/>
      </c>
      <c r="AS385" s="3" t="str">
        <f>IF($AR385&gt;0,VLOOKUP($G385&amp;$L385&amp;$Q385&amp;$V385,Item!$G:$H,2,FALSE),"")</f>
        <v/>
      </c>
      <c r="AT385" s="3" t="str">
        <f>IF($AR385&gt;0,VLOOKUP(MAX($F385,$K385,$P385,$U385),Item!$D:$E,2,FALSE),"")</f>
        <v/>
      </c>
      <c r="AV385" s="3" t="str">
        <f>IF($AU385&gt;0,VLOOKUP($G385&amp;$L385&amp;$Q385&amp;$V385,Item!$G:$H,2,FALSE),"")</f>
        <v/>
      </c>
      <c r="AW385" s="3" t="str">
        <f>IF($AU385&gt;0,VLOOKUP(MAX($F385,$K385,$P385,$U385),Item!$D:$E,2,FALSE),"")</f>
        <v/>
      </c>
      <c r="AY385" s="3" t="str">
        <f>IF($AX385&gt;0,VLOOKUP($G385&amp;$L385&amp;$Q385&amp;$V385,Item!$G:$H,2,FALSE),"")</f>
        <v/>
      </c>
      <c r="AZ385" s="3" t="str">
        <f>IF($AX385&gt;0,VLOOKUP(MAX($F385,$K385,$P385,$U385),Item!$D:$E,2,FALSE),"")</f>
        <v/>
      </c>
    </row>
    <row r="386" spans="27:52">
      <c r="AA386" s="9" t="str">
        <f>IF($W386+$X386+$Y386+$Z386&gt;0,VLOOKUP($G386,Item!$G:$H,2,FALSE),"")</f>
        <v/>
      </c>
      <c r="AB386" s="9" t="str">
        <f>IF($W386+$X386+$Y386+$Z386&gt;0,VLOOKUP($F386,Item!$A:$B,2,FALSE),"")</f>
        <v/>
      </c>
      <c r="AD386" s="3" t="str">
        <f>IF($AC386&gt;0,VLOOKUP($G386&amp;$L386&amp;$Q386&amp;$V386,Item!$G:$H,2,FALSE),"")</f>
        <v/>
      </c>
      <c r="AE386" s="3" t="str">
        <f>IF($AC386&gt;0,VLOOKUP(MAX($F386,$K386,$P386,$U386),Item!$D:$E,2,FALSE),"")</f>
        <v/>
      </c>
      <c r="AG386" s="3" t="str">
        <f>IF($AF386&gt;0,VLOOKUP($G386&amp;$L386&amp;$Q386&amp;$V386,Item!$G:$H,2,FALSE)," ")</f>
        <v xml:space="preserve"> </v>
      </c>
      <c r="AH386" s="3" t="str">
        <f>IF($AF386&gt;0,VLOOKUP(MAX($F386,$K386,$P386,$U386),Item!$D:$E,2,FALSE),"")</f>
        <v/>
      </c>
      <c r="AJ386" s="3" t="str">
        <f>IF(AI386&gt;0,VLOOKUP($G386&amp;$L386&amp;$Q386&amp;$V386,Item!$G:$H,2,FALSE),"")</f>
        <v/>
      </c>
      <c r="AK386" s="3" t="str">
        <f>IF($AI386&gt;0,VLOOKUP(MAX($F386,$K386,$P386,$U386),Item!$D:$E,2,FALSE),"")</f>
        <v/>
      </c>
      <c r="AP386" s="9" t="str">
        <f>IF($AL386+$AM386+$AN386+$AO386&gt;0,VLOOKUP($G386,Item!$G:$H,2,FALSE),"")</f>
        <v/>
      </c>
      <c r="AQ386" s="9" t="str">
        <f>IF($AL386+$AM386+$AN386+$AO386&gt;0,VLOOKUP($F386,Item!$A:$B,2,FALSE),"")</f>
        <v/>
      </c>
      <c r="AS386" s="3" t="str">
        <f>IF($AR386&gt;0,VLOOKUP($G386&amp;$L386&amp;$Q386&amp;$V386,Item!$G:$H,2,FALSE),"")</f>
        <v/>
      </c>
      <c r="AT386" s="3" t="str">
        <f>IF($AR386&gt;0,VLOOKUP(MAX($F386,$K386,$P386,$U386),Item!$D:$E,2,FALSE),"")</f>
        <v/>
      </c>
      <c r="AV386" s="3" t="str">
        <f>IF($AU386&gt;0,VLOOKUP($G386&amp;$L386&amp;$Q386&amp;$V386,Item!$G:$H,2,FALSE),"")</f>
        <v/>
      </c>
      <c r="AW386" s="3" t="str">
        <f>IF($AU386&gt;0,VLOOKUP(MAX($F386,$K386,$P386,$U386),Item!$D:$E,2,FALSE),"")</f>
        <v/>
      </c>
      <c r="AY386" s="3" t="str">
        <f>IF($AX386&gt;0,VLOOKUP($G386&amp;$L386&amp;$Q386&amp;$V386,Item!$G:$H,2,FALSE),"")</f>
        <v/>
      </c>
      <c r="AZ386" s="3" t="str">
        <f>IF($AX386&gt;0,VLOOKUP(MAX($F386,$K386,$P386,$U386),Item!$D:$E,2,FALSE),"")</f>
        <v/>
      </c>
    </row>
    <row r="387" spans="27:52">
      <c r="AA387" s="9" t="str">
        <f>IF($W387+$X387+$Y387+$Z387&gt;0,VLOOKUP($G387,Item!$G:$H,2,FALSE),"")</f>
        <v/>
      </c>
      <c r="AB387" s="9" t="str">
        <f>IF($W387+$X387+$Y387+$Z387&gt;0,VLOOKUP($F387,Item!$A:$B,2,FALSE),"")</f>
        <v/>
      </c>
      <c r="AD387" s="3" t="str">
        <f>IF($AC387&gt;0,VLOOKUP($G387&amp;$L387&amp;$Q387&amp;$V387,Item!$G:$H,2,FALSE),"")</f>
        <v/>
      </c>
      <c r="AE387" s="3" t="str">
        <f>IF($AC387&gt;0,VLOOKUP(MAX($F387,$K387,$P387,$U387),Item!$D:$E,2,FALSE),"")</f>
        <v/>
      </c>
      <c r="AG387" s="3" t="str">
        <f>IF($AF387&gt;0,VLOOKUP($G387&amp;$L387&amp;$Q387&amp;$V387,Item!$G:$H,2,FALSE)," ")</f>
        <v xml:space="preserve"> </v>
      </c>
      <c r="AH387" s="3" t="str">
        <f>IF($AF387&gt;0,VLOOKUP(MAX($F387,$K387,$P387,$U387),Item!$D:$E,2,FALSE),"")</f>
        <v/>
      </c>
      <c r="AJ387" s="3" t="str">
        <f>IF(AI387&gt;0,VLOOKUP($G387&amp;$L387&amp;$Q387&amp;$V387,Item!$G:$H,2,FALSE),"")</f>
        <v/>
      </c>
      <c r="AK387" s="3" t="str">
        <f>IF($AI387&gt;0,VLOOKUP(MAX($F387,$K387,$P387,$U387),Item!$D:$E,2,FALSE),"")</f>
        <v/>
      </c>
      <c r="AP387" s="9" t="str">
        <f>IF($AL387+$AM387+$AN387+$AO387&gt;0,VLOOKUP($G387,Item!$G:$H,2,FALSE),"")</f>
        <v/>
      </c>
      <c r="AQ387" s="9" t="str">
        <f>IF($AL387+$AM387+$AN387+$AO387&gt;0,VLOOKUP($F387,Item!$A:$B,2,FALSE),"")</f>
        <v/>
      </c>
      <c r="AS387" s="3" t="str">
        <f>IF($AR387&gt;0,VLOOKUP($G387&amp;$L387&amp;$Q387&amp;$V387,Item!$G:$H,2,FALSE),"")</f>
        <v/>
      </c>
      <c r="AT387" s="3" t="str">
        <f>IF($AR387&gt;0,VLOOKUP(MAX($F387,$K387,$P387,$U387),Item!$D:$E,2,FALSE),"")</f>
        <v/>
      </c>
      <c r="AV387" s="3" t="str">
        <f>IF($AU387&gt;0,VLOOKUP($G387&amp;$L387&amp;$Q387&amp;$V387,Item!$G:$H,2,FALSE),"")</f>
        <v/>
      </c>
      <c r="AW387" s="3" t="str">
        <f>IF($AU387&gt;0,VLOOKUP(MAX($F387,$K387,$P387,$U387),Item!$D:$E,2,FALSE),"")</f>
        <v/>
      </c>
      <c r="AY387" s="3" t="str">
        <f>IF($AX387&gt;0,VLOOKUP($G387&amp;$L387&amp;$Q387&amp;$V387,Item!$G:$H,2,FALSE),"")</f>
        <v/>
      </c>
      <c r="AZ387" s="3" t="str">
        <f>IF($AX387&gt;0,VLOOKUP(MAX($F387,$K387,$P387,$U387),Item!$D:$E,2,FALSE),"")</f>
        <v/>
      </c>
    </row>
    <row r="388" spans="27:52">
      <c r="AA388" s="9" t="str">
        <f>IF($W388+$X388+$Y388+$Z388&gt;0,VLOOKUP($G388,Item!$G:$H,2,FALSE),"")</f>
        <v/>
      </c>
      <c r="AB388" s="9" t="str">
        <f>IF($W388+$X388+$Y388+$Z388&gt;0,VLOOKUP($F388,Item!$A:$B,2,FALSE),"")</f>
        <v/>
      </c>
      <c r="AD388" s="3" t="str">
        <f>IF($AC388&gt;0,VLOOKUP($G388&amp;$L388&amp;$Q388&amp;$V388,Item!$G:$H,2,FALSE),"")</f>
        <v/>
      </c>
      <c r="AE388" s="3" t="str">
        <f>IF($AC388&gt;0,VLOOKUP(MAX($F388,$K388,$P388,$U388),Item!$D:$E,2,FALSE),"")</f>
        <v/>
      </c>
      <c r="AG388" s="3" t="str">
        <f>IF($AF388&gt;0,VLOOKUP($G388&amp;$L388&amp;$Q388&amp;$V388,Item!$G:$H,2,FALSE)," ")</f>
        <v xml:space="preserve"> </v>
      </c>
      <c r="AH388" s="3" t="str">
        <f>IF($AF388&gt;0,VLOOKUP(MAX($F388,$K388,$P388,$U388),Item!$D:$E,2,FALSE),"")</f>
        <v/>
      </c>
      <c r="AJ388" s="3" t="str">
        <f>IF(AI388&gt;0,VLOOKUP($G388&amp;$L388&amp;$Q388&amp;$V388,Item!$G:$H,2,FALSE),"")</f>
        <v/>
      </c>
      <c r="AK388" s="3" t="str">
        <f>IF($AI388&gt;0,VLOOKUP(MAX($F388,$K388,$P388,$U388),Item!$D:$E,2,FALSE),"")</f>
        <v/>
      </c>
      <c r="AP388" s="9" t="str">
        <f>IF($AL388+$AM388+$AN388+$AO388&gt;0,VLOOKUP($G388,Item!$G:$H,2,FALSE),"")</f>
        <v/>
      </c>
      <c r="AQ388" s="9" t="str">
        <f>IF($AL388+$AM388+$AN388+$AO388&gt;0,VLOOKUP($F388,Item!$A:$B,2,FALSE),"")</f>
        <v/>
      </c>
      <c r="AS388" s="3" t="str">
        <f>IF($AR388&gt;0,VLOOKUP($G388&amp;$L388&amp;$Q388&amp;$V388,Item!$G:$H,2,FALSE),"")</f>
        <v/>
      </c>
      <c r="AT388" s="3" t="str">
        <f>IF($AR388&gt;0,VLOOKUP(MAX($F388,$K388,$P388,$U388),Item!$D:$E,2,FALSE),"")</f>
        <v/>
      </c>
      <c r="AV388" s="3" t="str">
        <f>IF($AU388&gt;0,VLOOKUP($G388&amp;$L388&amp;$Q388&amp;$V388,Item!$G:$H,2,FALSE),"")</f>
        <v/>
      </c>
      <c r="AW388" s="3" t="str">
        <f>IF($AU388&gt;0,VLOOKUP(MAX($F388,$K388,$P388,$U388),Item!$D:$E,2,FALSE),"")</f>
        <v/>
      </c>
      <c r="AY388" s="3" t="str">
        <f>IF($AX388&gt;0,VLOOKUP($G388&amp;$L388&amp;$Q388&amp;$V388,Item!$G:$H,2,FALSE),"")</f>
        <v/>
      </c>
      <c r="AZ388" s="3" t="str">
        <f>IF($AX388&gt;0,VLOOKUP(MAX($F388,$K388,$P388,$U388),Item!$D:$E,2,FALSE),"")</f>
        <v/>
      </c>
    </row>
    <row r="389" spans="27:52">
      <c r="AA389" s="9" t="str">
        <f>IF($W389+$X389+$Y389+$Z389&gt;0,VLOOKUP($G389,Item!$G:$H,2,FALSE),"")</f>
        <v/>
      </c>
      <c r="AB389" s="9" t="str">
        <f>IF($W389+$X389+$Y389+$Z389&gt;0,VLOOKUP($F389,Item!$A:$B,2,FALSE),"")</f>
        <v/>
      </c>
      <c r="AD389" s="3" t="str">
        <f>IF($AC389&gt;0,VLOOKUP($G389&amp;$L389&amp;$Q389&amp;$V389,Item!$G:$H,2,FALSE),"")</f>
        <v/>
      </c>
      <c r="AE389" s="3" t="str">
        <f>IF($AC389&gt;0,VLOOKUP(MAX($F389,$K389,$P389,$U389),Item!$D:$E,2,FALSE),"")</f>
        <v/>
      </c>
      <c r="AG389" s="3" t="str">
        <f>IF($AF389&gt;0,VLOOKUP($G389&amp;$L389&amp;$Q389&amp;$V389,Item!$G:$H,2,FALSE)," ")</f>
        <v xml:space="preserve"> </v>
      </c>
      <c r="AH389" s="3" t="str">
        <f>IF($AF389&gt;0,VLOOKUP(MAX($F389,$K389,$P389,$U389),Item!$D:$E,2,FALSE),"")</f>
        <v/>
      </c>
      <c r="AJ389" s="3" t="str">
        <f>IF(AI389&gt;0,VLOOKUP($G389&amp;$L389&amp;$Q389&amp;$V389,Item!$G:$H,2,FALSE),"")</f>
        <v/>
      </c>
      <c r="AK389" s="3" t="str">
        <f>IF($AI389&gt;0,VLOOKUP(MAX($F389,$K389,$P389,$U389),Item!$D:$E,2,FALSE),"")</f>
        <v/>
      </c>
      <c r="AP389" s="9" t="str">
        <f>IF($AL389+$AM389+$AN389+$AO389&gt;0,VLOOKUP($G389,Item!$G:$H,2,FALSE),"")</f>
        <v/>
      </c>
      <c r="AQ389" s="9" t="str">
        <f>IF($AL389+$AM389+$AN389+$AO389&gt;0,VLOOKUP($F389,Item!$A:$B,2,FALSE),"")</f>
        <v/>
      </c>
      <c r="AS389" s="3" t="str">
        <f>IF($AR389&gt;0,VLOOKUP($G389&amp;$L389&amp;$Q389&amp;$V389,Item!$G:$H,2,FALSE),"")</f>
        <v/>
      </c>
      <c r="AT389" s="3" t="str">
        <f>IF($AR389&gt;0,VLOOKUP(MAX($F389,$K389,$P389,$U389),Item!$D:$E,2,FALSE),"")</f>
        <v/>
      </c>
      <c r="AV389" s="3" t="str">
        <f>IF($AU389&gt;0,VLOOKUP($G389&amp;$L389&amp;$Q389&amp;$V389,Item!$G:$H,2,FALSE),"")</f>
        <v/>
      </c>
      <c r="AW389" s="3" t="str">
        <f>IF($AU389&gt;0,VLOOKUP(MAX($F389,$K389,$P389,$U389),Item!$D:$E,2,FALSE),"")</f>
        <v/>
      </c>
      <c r="AY389" s="3" t="str">
        <f>IF($AX389&gt;0,VLOOKUP($G389&amp;$L389&amp;$Q389&amp;$V389,Item!$G:$H,2,FALSE),"")</f>
        <v/>
      </c>
      <c r="AZ389" s="3" t="str">
        <f>IF($AX389&gt;0,VLOOKUP(MAX($F389,$K389,$P389,$U389),Item!$D:$E,2,FALSE),"")</f>
        <v/>
      </c>
    </row>
    <row r="390" spans="27:52">
      <c r="AA390" s="9" t="str">
        <f>IF($W390+$X390+$Y390+$Z390&gt;0,VLOOKUP($G390,Item!$G:$H,2,FALSE),"")</f>
        <v/>
      </c>
      <c r="AB390" s="9" t="str">
        <f>IF($W390+$X390+$Y390+$Z390&gt;0,VLOOKUP($F390,Item!$A:$B,2,FALSE),"")</f>
        <v/>
      </c>
      <c r="AD390" s="3" t="str">
        <f>IF($AC390&gt;0,VLOOKUP($G390&amp;$L390&amp;$Q390&amp;$V390,Item!$G:$H,2,FALSE),"")</f>
        <v/>
      </c>
      <c r="AE390" s="3" t="str">
        <f>IF($AC390&gt;0,VLOOKUP(MAX($F390,$K390,$P390,$U390),Item!$D:$E,2,FALSE),"")</f>
        <v/>
      </c>
      <c r="AG390" s="3" t="str">
        <f>IF($AF390&gt;0,VLOOKUP($G390&amp;$L390&amp;$Q390&amp;$V390,Item!$G:$H,2,FALSE)," ")</f>
        <v xml:space="preserve"> </v>
      </c>
      <c r="AH390" s="3" t="str">
        <f>IF($AF390&gt;0,VLOOKUP(MAX($F390,$K390,$P390,$U390),Item!$D:$E,2,FALSE),"")</f>
        <v/>
      </c>
      <c r="AJ390" s="3" t="str">
        <f>IF(AI390&gt;0,VLOOKUP($G390&amp;$L390&amp;$Q390&amp;$V390,Item!$G:$H,2,FALSE),"")</f>
        <v/>
      </c>
      <c r="AK390" s="3" t="str">
        <f>IF($AI390&gt;0,VLOOKUP(MAX($F390,$K390,$P390,$U390),Item!$D:$E,2,FALSE),"")</f>
        <v/>
      </c>
      <c r="AP390" s="9" t="str">
        <f>IF($AL390+$AM390+$AN390+$AO390&gt;0,VLOOKUP($G390,Item!$G:$H,2,FALSE),"")</f>
        <v/>
      </c>
      <c r="AQ390" s="9" t="str">
        <f>IF($AL390+$AM390+$AN390+$AO390&gt;0,VLOOKUP($F390,Item!$A:$B,2,FALSE),"")</f>
        <v/>
      </c>
      <c r="AS390" s="3" t="str">
        <f>IF($AR390&gt;0,VLOOKUP($G390&amp;$L390&amp;$Q390&amp;$V390,Item!$G:$H,2,FALSE),"")</f>
        <v/>
      </c>
      <c r="AT390" s="3" t="str">
        <f>IF($AR390&gt;0,VLOOKUP(MAX($F390,$K390,$P390,$U390),Item!$D:$E,2,FALSE),"")</f>
        <v/>
      </c>
      <c r="AV390" s="3" t="str">
        <f>IF($AU390&gt;0,VLOOKUP($G390&amp;$L390&amp;$Q390&amp;$V390,Item!$G:$H,2,FALSE),"")</f>
        <v/>
      </c>
      <c r="AW390" s="3" t="str">
        <f>IF($AU390&gt;0,VLOOKUP(MAX($F390,$K390,$P390,$U390),Item!$D:$E,2,FALSE),"")</f>
        <v/>
      </c>
      <c r="AY390" s="3" t="str">
        <f>IF($AX390&gt;0,VLOOKUP($G390&amp;$L390&amp;$Q390&amp;$V390,Item!$G:$H,2,FALSE),"")</f>
        <v/>
      </c>
      <c r="AZ390" s="3" t="str">
        <f>IF($AX390&gt;0,VLOOKUP(MAX($F390,$K390,$P390,$U390),Item!$D:$E,2,FALSE),"")</f>
        <v/>
      </c>
    </row>
    <row r="391" spans="27:52">
      <c r="AA391" s="9" t="str">
        <f>IF($W391+$X391+$Y391+$Z391&gt;0,VLOOKUP($G391,Item!$G:$H,2,FALSE),"")</f>
        <v/>
      </c>
      <c r="AB391" s="9" t="str">
        <f>IF($W391+$X391+$Y391+$Z391&gt;0,VLOOKUP($F391,Item!$A:$B,2,FALSE),"")</f>
        <v/>
      </c>
      <c r="AD391" s="3" t="str">
        <f>IF($AC391&gt;0,VLOOKUP($G391&amp;$L391&amp;$Q391&amp;$V391,Item!$G:$H,2,FALSE),"")</f>
        <v/>
      </c>
      <c r="AE391" s="3" t="str">
        <f>IF($AC391&gt;0,VLOOKUP(MAX($F391,$K391,$P391,$U391),Item!$D:$E,2,FALSE),"")</f>
        <v/>
      </c>
      <c r="AG391" s="3" t="str">
        <f>IF($AF391&gt;0,VLOOKUP($G391&amp;$L391&amp;$Q391&amp;$V391,Item!$G:$H,2,FALSE)," ")</f>
        <v xml:space="preserve"> </v>
      </c>
      <c r="AH391" s="3" t="str">
        <f>IF($AF391&gt;0,VLOOKUP(MAX($F391,$K391,$P391,$U391),Item!$D:$E,2,FALSE),"")</f>
        <v/>
      </c>
      <c r="AJ391" s="3" t="str">
        <f>IF(AI391&gt;0,VLOOKUP($G391&amp;$L391&amp;$Q391&amp;$V391,Item!$G:$H,2,FALSE),"")</f>
        <v/>
      </c>
      <c r="AK391" s="3" t="str">
        <f>IF($AI391&gt;0,VLOOKUP(MAX($F391,$K391,$P391,$U391),Item!$D:$E,2,FALSE),"")</f>
        <v/>
      </c>
      <c r="AP391" s="9" t="str">
        <f>IF($AL391+$AM391+$AN391+$AO391&gt;0,VLOOKUP($G391,Item!$G:$H,2,FALSE),"")</f>
        <v/>
      </c>
      <c r="AQ391" s="9" t="str">
        <f>IF($AL391+$AM391+$AN391+$AO391&gt;0,VLOOKUP($F391,Item!$A:$B,2,FALSE),"")</f>
        <v/>
      </c>
      <c r="AS391" s="3" t="str">
        <f>IF($AR391&gt;0,VLOOKUP($G391&amp;$L391&amp;$Q391&amp;$V391,Item!$G:$H,2,FALSE),"")</f>
        <v/>
      </c>
      <c r="AT391" s="3" t="str">
        <f>IF($AR391&gt;0,VLOOKUP(MAX($F391,$K391,$P391,$U391),Item!$D:$E,2,FALSE),"")</f>
        <v/>
      </c>
      <c r="AV391" s="3" t="str">
        <f>IF($AU391&gt;0,VLOOKUP($G391&amp;$L391&amp;$Q391&amp;$V391,Item!$G:$H,2,FALSE),"")</f>
        <v/>
      </c>
      <c r="AW391" s="3" t="str">
        <f>IF($AU391&gt;0,VLOOKUP(MAX($F391,$K391,$P391,$U391),Item!$D:$E,2,FALSE),"")</f>
        <v/>
      </c>
      <c r="AY391" s="3" t="str">
        <f>IF($AX391&gt;0,VLOOKUP($G391&amp;$L391&amp;$Q391&amp;$V391,Item!$G:$H,2,FALSE),"")</f>
        <v/>
      </c>
      <c r="AZ391" s="3" t="str">
        <f>IF($AX391&gt;0,VLOOKUP(MAX($F391,$K391,$P391,$U391),Item!$D:$E,2,FALSE),"")</f>
        <v/>
      </c>
    </row>
    <row r="392" spans="27:52">
      <c r="AA392" s="9" t="str">
        <f>IF($W392+$X392+$Y392+$Z392&gt;0,VLOOKUP($G392,Item!$G:$H,2,FALSE),"")</f>
        <v/>
      </c>
      <c r="AB392" s="9" t="str">
        <f>IF($W392+$X392+$Y392+$Z392&gt;0,VLOOKUP($F392,Item!$A:$B,2,FALSE),"")</f>
        <v/>
      </c>
      <c r="AD392" s="3" t="str">
        <f>IF($AC392&gt;0,VLOOKUP($G392&amp;$L392&amp;$Q392&amp;$V392,Item!$G:$H,2,FALSE),"")</f>
        <v/>
      </c>
      <c r="AE392" s="3" t="str">
        <f>IF($AC392&gt;0,VLOOKUP(MAX($F392,$K392,$P392,$U392),Item!$D:$E,2,FALSE),"")</f>
        <v/>
      </c>
      <c r="AG392" s="3" t="str">
        <f>IF($AF392&gt;0,VLOOKUP($G392&amp;$L392&amp;$Q392&amp;$V392,Item!$G:$H,2,FALSE)," ")</f>
        <v xml:space="preserve"> </v>
      </c>
      <c r="AH392" s="3" t="str">
        <f>IF($AF392&gt;0,VLOOKUP(MAX($F392,$K392,$P392,$U392),Item!$D:$E,2,FALSE),"")</f>
        <v/>
      </c>
      <c r="AJ392" s="3" t="str">
        <f>IF(AI392&gt;0,VLOOKUP($G392&amp;$L392&amp;$Q392&amp;$V392,Item!$G:$H,2,FALSE),"")</f>
        <v/>
      </c>
      <c r="AK392" s="3" t="str">
        <f>IF($AI392&gt;0,VLOOKUP(MAX($F392,$K392,$P392,$U392),Item!$D:$E,2,FALSE),"")</f>
        <v/>
      </c>
      <c r="AP392" s="9" t="str">
        <f>IF($AL392+$AM392+$AN392+$AO392&gt;0,VLOOKUP($G392,Item!$G:$H,2,FALSE),"")</f>
        <v/>
      </c>
      <c r="AQ392" s="9" t="str">
        <f>IF($AL392+$AM392+$AN392+$AO392&gt;0,VLOOKUP($F392,Item!$A:$B,2,FALSE),"")</f>
        <v/>
      </c>
      <c r="AS392" s="3" t="str">
        <f>IF($AR392&gt;0,VLOOKUP($G392&amp;$L392&amp;$Q392&amp;$V392,Item!$G:$H,2,FALSE),"")</f>
        <v/>
      </c>
      <c r="AT392" s="3" t="str">
        <f>IF($AR392&gt;0,VLOOKUP(MAX($F392,$K392,$P392,$U392),Item!$D:$E,2,FALSE),"")</f>
        <v/>
      </c>
      <c r="AV392" s="3" t="str">
        <f>IF($AU392&gt;0,VLOOKUP($G392&amp;$L392&amp;$Q392&amp;$V392,Item!$G:$H,2,FALSE),"")</f>
        <v/>
      </c>
      <c r="AW392" s="3" t="str">
        <f>IF($AU392&gt;0,VLOOKUP(MAX($F392,$K392,$P392,$U392),Item!$D:$E,2,FALSE),"")</f>
        <v/>
      </c>
      <c r="AY392" s="3" t="str">
        <f>IF($AX392&gt;0,VLOOKUP($G392&amp;$L392&amp;$Q392&amp;$V392,Item!$G:$H,2,FALSE),"")</f>
        <v/>
      </c>
      <c r="AZ392" s="3" t="str">
        <f>IF($AX392&gt;0,VLOOKUP(MAX($F392,$K392,$P392,$U392),Item!$D:$E,2,FALSE),"")</f>
        <v/>
      </c>
    </row>
    <row r="393" spans="27:52">
      <c r="AA393" s="9" t="str">
        <f>IF($W393+$X393+$Y393+$Z393&gt;0,VLOOKUP($G393,Item!$G:$H,2,FALSE),"")</f>
        <v/>
      </c>
      <c r="AB393" s="9" t="str">
        <f>IF($W393+$X393+$Y393+$Z393&gt;0,VLOOKUP($F393,Item!$A:$B,2,FALSE),"")</f>
        <v/>
      </c>
      <c r="AD393" s="3" t="str">
        <f>IF($AC393&gt;0,VLOOKUP($G393&amp;$L393&amp;$Q393&amp;$V393,Item!$G:$H,2,FALSE),"")</f>
        <v/>
      </c>
      <c r="AE393" s="3" t="str">
        <f>IF($AC393&gt;0,VLOOKUP(MAX($F393,$K393,$P393,$U393),Item!$D:$E,2,FALSE),"")</f>
        <v/>
      </c>
      <c r="AG393" s="3" t="str">
        <f>IF($AF393&gt;0,VLOOKUP($G393&amp;$L393&amp;$Q393&amp;$V393,Item!$G:$H,2,FALSE)," ")</f>
        <v xml:space="preserve"> </v>
      </c>
      <c r="AH393" s="3" t="str">
        <f>IF($AF393&gt;0,VLOOKUP(MAX($F393,$K393,$P393,$U393),Item!$D:$E,2,FALSE),"")</f>
        <v/>
      </c>
      <c r="AJ393" s="3" t="str">
        <f>IF(AI393&gt;0,VLOOKUP($G393&amp;$L393&amp;$Q393&amp;$V393,Item!$G:$H,2,FALSE),"")</f>
        <v/>
      </c>
      <c r="AK393" s="3" t="str">
        <f>IF($AI393&gt;0,VLOOKUP(MAX($F393,$K393,$P393,$U393),Item!$D:$E,2,FALSE),"")</f>
        <v/>
      </c>
      <c r="AP393" s="9" t="str">
        <f>IF($AL393+$AM393+$AN393+$AO393&gt;0,VLOOKUP($G393,Item!$G:$H,2,FALSE),"")</f>
        <v/>
      </c>
      <c r="AQ393" s="9" t="str">
        <f>IF($AL393+$AM393+$AN393+$AO393&gt;0,VLOOKUP($F393,Item!$A:$B,2,FALSE),"")</f>
        <v/>
      </c>
      <c r="AS393" s="3" t="str">
        <f>IF($AR393&gt;0,VLOOKUP($G393&amp;$L393&amp;$Q393&amp;$V393,Item!$G:$H,2,FALSE),"")</f>
        <v/>
      </c>
      <c r="AT393" s="3" t="str">
        <f>IF($AR393&gt;0,VLOOKUP(MAX($F393,$K393,$P393,$U393),Item!$D:$E,2,FALSE),"")</f>
        <v/>
      </c>
      <c r="AV393" s="3" t="str">
        <f>IF($AU393&gt;0,VLOOKUP($G393&amp;$L393&amp;$Q393&amp;$V393,Item!$G:$H,2,FALSE),"")</f>
        <v/>
      </c>
      <c r="AW393" s="3" t="str">
        <f>IF($AU393&gt;0,VLOOKUP(MAX($F393,$K393,$P393,$U393),Item!$D:$E,2,FALSE),"")</f>
        <v/>
      </c>
      <c r="AY393" s="3" t="str">
        <f>IF($AX393&gt;0,VLOOKUP($G393&amp;$L393&amp;$Q393&amp;$V393,Item!$G:$H,2,FALSE),"")</f>
        <v/>
      </c>
      <c r="AZ393" s="3" t="str">
        <f>IF($AX393&gt;0,VLOOKUP(MAX($F393,$K393,$P393,$U393),Item!$D:$E,2,FALSE),"")</f>
        <v/>
      </c>
    </row>
    <row r="394" spans="27:52">
      <c r="AA394" s="9" t="str">
        <f>IF($W394+$X394+$Y394+$Z394&gt;0,VLOOKUP($G394,Item!$G:$H,2,FALSE),"")</f>
        <v/>
      </c>
      <c r="AB394" s="9" t="str">
        <f>IF($W394+$X394+$Y394+$Z394&gt;0,VLOOKUP($F394,Item!$A:$B,2,FALSE),"")</f>
        <v/>
      </c>
      <c r="AD394" s="3" t="str">
        <f>IF($AC394&gt;0,VLOOKUP($G394&amp;$L394&amp;$Q394&amp;$V394,Item!$G:$H,2,FALSE),"")</f>
        <v/>
      </c>
      <c r="AE394" s="3" t="str">
        <f>IF($AC394&gt;0,VLOOKUP(MAX($F394,$K394,$P394,$U394),Item!$D:$E,2,FALSE),"")</f>
        <v/>
      </c>
      <c r="AG394" s="3" t="str">
        <f>IF($AF394&gt;0,VLOOKUP($G394&amp;$L394&amp;$Q394&amp;$V394,Item!$G:$H,2,FALSE)," ")</f>
        <v xml:space="preserve"> </v>
      </c>
      <c r="AH394" s="3" t="str">
        <f>IF($AF394&gt;0,VLOOKUP(MAX($F394,$K394,$P394,$U394),Item!$D:$E,2,FALSE),"")</f>
        <v/>
      </c>
      <c r="AJ394" s="3" t="str">
        <f>IF(AI394&gt;0,VLOOKUP($G394&amp;$L394&amp;$Q394&amp;$V394,Item!$G:$H,2,FALSE),"")</f>
        <v/>
      </c>
      <c r="AK394" s="3" t="str">
        <f>IF($AI394&gt;0,VLOOKUP(MAX($F394,$K394,$P394,$U394),Item!$D:$E,2,FALSE),"")</f>
        <v/>
      </c>
      <c r="AP394" s="9" t="str">
        <f>IF($AL394+$AM394+$AN394+$AO394&gt;0,VLOOKUP($G394,Item!$G:$H,2,FALSE),"")</f>
        <v/>
      </c>
      <c r="AQ394" s="9" t="str">
        <f>IF($AL394+$AM394+$AN394+$AO394&gt;0,VLOOKUP($F394,Item!$A:$B,2,FALSE),"")</f>
        <v/>
      </c>
      <c r="AS394" s="3" t="str">
        <f>IF($AR394&gt;0,VLOOKUP($G394&amp;$L394&amp;$Q394&amp;$V394,Item!$G:$H,2,FALSE),"")</f>
        <v/>
      </c>
      <c r="AT394" s="3" t="str">
        <f>IF($AR394&gt;0,VLOOKUP(MAX($F394,$K394,$P394,$U394),Item!$D:$E,2,FALSE),"")</f>
        <v/>
      </c>
      <c r="AV394" s="3" t="str">
        <f>IF($AU394&gt;0,VLOOKUP($G394&amp;$L394&amp;$Q394&amp;$V394,Item!$G:$H,2,FALSE),"")</f>
        <v/>
      </c>
      <c r="AW394" s="3" t="str">
        <f>IF($AU394&gt;0,VLOOKUP(MAX($F394,$K394,$P394,$U394),Item!$D:$E,2,FALSE),"")</f>
        <v/>
      </c>
      <c r="AY394" s="3" t="str">
        <f>IF($AX394&gt;0,VLOOKUP($G394&amp;$L394&amp;$Q394&amp;$V394,Item!$G:$H,2,FALSE),"")</f>
        <v/>
      </c>
      <c r="AZ394" s="3" t="str">
        <f>IF($AX394&gt;0,VLOOKUP(MAX($F394,$K394,$P394,$U394),Item!$D:$E,2,FALSE),"")</f>
        <v/>
      </c>
    </row>
    <row r="395" spans="27:52">
      <c r="AA395" s="9" t="str">
        <f>IF($W395+$X395+$Y395+$Z395&gt;0,VLOOKUP($G395,Item!$G:$H,2,FALSE),"")</f>
        <v/>
      </c>
      <c r="AB395" s="9" t="str">
        <f>IF($W395+$X395+$Y395+$Z395&gt;0,VLOOKUP($F395,Item!$A:$B,2,FALSE),"")</f>
        <v/>
      </c>
      <c r="AD395" s="3" t="str">
        <f>IF($AC395&gt;0,VLOOKUP($G395&amp;$L395&amp;$Q395&amp;$V395,Item!$G:$H,2,FALSE),"")</f>
        <v/>
      </c>
      <c r="AE395" s="3" t="str">
        <f>IF($AC395&gt;0,VLOOKUP(MAX($F395,$K395,$P395,$U395),Item!$D:$E,2,FALSE),"")</f>
        <v/>
      </c>
      <c r="AG395" s="3" t="str">
        <f>IF($AF395&gt;0,VLOOKUP($G395&amp;$L395&amp;$Q395&amp;$V395,Item!$G:$H,2,FALSE)," ")</f>
        <v xml:space="preserve"> </v>
      </c>
      <c r="AH395" s="3" t="str">
        <f>IF($AF395&gt;0,VLOOKUP(MAX($F395,$K395,$P395,$U395),Item!$D:$E,2,FALSE),"")</f>
        <v/>
      </c>
      <c r="AJ395" s="3" t="str">
        <f>IF(AI395&gt;0,VLOOKUP($G395&amp;$L395&amp;$Q395&amp;$V395,Item!$G:$H,2,FALSE),"")</f>
        <v/>
      </c>
      <c r="AK395" s="3" t="str">
        <f>IF($AI395&gt;0,VLOOKUP(MAX($F395,$K395,$P395,$U395),Item!$D:$E,2,FALSE),"")</f>
        <v/>
      </c>
      <c r="AP395" s="9" t="str">
        <f>IF($AL395+$AM395+$AN395+$AO395&gt;0,VLOOKUP($G395,Item!$G:$H,2,FALSE),"")</f>
        <v/>
      </c>
      <c r="AQ395" s="9" t="str">
        <f>IF($AL395+$AM395+$AN395+$AO395&gt;0,VLOOKUP($F395,Item!$A:$B,2,FALSE),"")</f>
        <v/>
      </c>
      <c r="AS395" s="3" t="str">
        <f>IF($AR395&gt;0,VLOOKUP($G395&amp;$L395&amp;$Q395&amp;$V395,Item!$G:$H,2,FALSE),"")</f>
        <v/>
      </c>
      <c r="AT395" s="3" t="str">
        <f>IF($AR395&gt;0,VLOOKUP(MAX($F395,$K395,$P395,$U395),Item!$D:$E,2,FALSE),"")</f>
        <v/>
      </c>
      <c r="AV395" s="3" t="str">
        <f>IF($AU395&gt;0,VLOOKUP($G395&amp;$L395&amp;$Q395&amp;$V395,Item!$G:$H,2,FALSE),"")</f>
        <v/>
      </c>
      <c r="AW395" s="3" t="str">
        <f>IF($AU395&gt;0,VLOOKUP(MAX($F395,$K395,$P395,$U395),Item!$D:$E,2,FALSE),"")</f>
        <v/>
      </c>
      <c r="AY395" s="3" t="str">
        <f>IF($AX395&gt;0,VLOOKUP($G395&amp;$L395&amp;$Q395&amp;$V395,Item!$G:$H,2,FALSE),"")</f>
        <v/>
      </c>
      <c r="AZ395" s="3" t="str">
        <f>IF($AX395&gt;0,VLOOKUP(MAX($F395,$K395,$P395,$U395),Item!$D:$E,2,FALSE),"")</f>
        <v/>
      </c>
    </row>
    <row r="396" spans="27:52">
      <c r="AA396" s="9" t="str">
        <f>IF($W396+$X396+$Y396+$Z396&gt;0,VLOOKUP($G396,Item!$G:$H,2,FALSE),"")</f>
        <v/>
      </c>
      <c r="AB396" s="9" t="str">
        <f>IF($W396+$X396+$Y396+$Z396&gt;0,VLOOKUP($F396,Item!$A:$B,2,FALSE),"")</f>
        <v/>
      </c>
      <c r="AD396" s="3" t="str">
        <f>IF($AC396&gt;0,VLOOKUP($G396&amp;$L396&amp;$Q396&amp;$V396,Item!$G:$H,2,FALSE),"")</f>
        <v/>
      </c>
      <c r="AE396" s="3" t="str">
        <f>IF($AC396&gt;0,VLOOKUP(MAX($F396,$K396,$P396,$U396),Item!$D:$E,2,FALSE),"")</f>
        <v/>
      </c>
      <c r="AG396" s="3" t="str">
        <f>IF($AF396&gt;0,VLOOKUP($G396&amp;$L396&amp;$Q396&amp;$V396,Item!$G:$H,2,FALSE)," ")</f>
        <v xml:space="preserve"> </v>
      </c>
      <c r="AH396" s="3" t="str">
        <f>IF($AF396&gt;0,VLOOKUP(MAX($F396,$K396,$P396,$U396),Item!$D:$E,2,FALSE),"")</f>
        <v/>
      </c>
      <c r="AJ396" s="3" t="str">
        <f>IF(AI396&gt;0,VLOOKUP($G396&amp;$L396&amp;$Q396&amp;$V396,Item!$G:$H,2,FALSE),"")</f>
        <v/>
      </c>
      <c r="AK396" s="3" t="str">
        <f>IF($AI396&gt;0,VLOOKUP(MAX($F396,$K396,$P396,$U396),Item!$D:$E,2,FALSE),"")</f>
        <v/>
      </c>
      <c r="AP396" s="9" t="str">
        <f>IF($AL396+$AM396+$AN396+$AO396&gt;0,VLOOKUP($G396,Item!$G:$H,2,FALSE),"")</f>
        <v/>
      </c>
      <c r="AQ396" s="9" t="str">
        <f>IF($AL396+$AM396+$AN396+$AO396&gt;0,VLOOKUP($F396,Item!$A:$B,2,FALSE),"")</f>
        <v/>
      </c>
      <c r="AS396" s="3" t="str">
        <f>IF($AR396&gt;0,VLOOKUP($G396&amp;$L396&amp;$Q396&amp;$V396,Item!$G:$H,2,FALSE),"")</f>
        <v/>
      </c>
      <c r="AT396" s="3" t="str">
        <f>IF($AR396&gt;0,VLOOKUP(MAX($F396,$K396,$P396,$U396),Item!$D:$E,2,FALSE),"")</f>
        <v/>
      </c>
      <c r="AV396" s="3" t="str">
        <f>IF($AU396&gt;0,VLOOKUP($G396&amp;$L396&amp;$Q396&amp;$V396,Item!$G:$H,2,FALSE),"")</f>
        <v/>
      </c>
      <c r="AW396" s="3" t="str">
        <f>IF($AU396&gt;0,VLOOKUP(MAX($F396,$K396,$P396,$U396),Item!$D:$E,2,FALSE),"")</f>
        <v/>
      </c>
      <c r="AY396" s="3" t="str">
        <f>IF($AX396&gt;0,VLOOKUP($G396&amp;$L396&amp;$Q396&amp;$V396,Item!$G:$H,2,FALSE),"")</f>
        <v/>
      </c>
      <c r="AZ396" s="3" t="str">
        <f>IF($AX396&gt;0,VLOOKUP(MAX($F396,$K396,$P396,$U396),Item!$D:$E,2,FALSE),"")</f>
        <v/>
      </c>
    </row>
    <row r="397" spans="27:52">
      <c r="AA397" s="9" t="str">
        <f>IF($W397+$X397+$Y397+$Z397&gt;0,VLOOKUP($G397,Item!$G:$H,2,FALSE),"")</f>
        <v/>
      </c>
      <c r="AB397" s="9" t="str">
        <f>IF($W397+$X397+$Y397+$Z397&gt;0,VLOOKUP($F397,Item!$A:$B,2,FALSE),"")</f>
        <v/>
      </c>
      <c r="AD397" s="3" t="str">
        <f>IF($AC397&gt;0,VLOOKUP($G397&amp;$L397&amp;$Q397&amp;$V397,Item!$G:$H,2,FALSE),"")</f>
        <v/>
      </c>
      <c r="AE397" s="3" t="str">
        <f>IF($AC397&gt;0,VLOOKUP(MAX($F397,$K397,$P397,$U397),Item!$D:$E,2,FALSE),"")</f>
        <v/>
      </c>
      <c r="AG397" s="3" t="str">
        <f>IF($AF397&gt;0,VLOOKUP($G397&amp;$L397&amp;$Q397&amp;$V397,Item!$G:$H,2,FALSE)," ")</f>
        <v xml:space="preserve"> </v>
      </c>
      <c r="AH397" s="3" t="str">
        <f>IF($AF397&gt;0,VLOOKUP(MAX($F397,$K397,$P397,$U397),Item!$D:$E,2,FALSE),"")</f>
        <v/>
      </c>
      <c r="AJ397" s="3" t="str">
        <f>IF(AI397&gt;0,VLOOKUP($G397&amp;$L397&amp;$Q397&amp;$V397,Item!$G:$H,2,FALSE),"")</f>
        <v/>
      </c>
      <c r="AK397" s="3" t="str">
        <f>IF($AI397&gt;0,VLOOKUP(MAX($F397,$K397,$P397,$U397),Item!$D:$E,2,FALSE),"")</f>
        <v/>
      </c>
      <c r="AP397" s="9" t="str">
        <f>IF($AL397+$AM397+$AN397+$AO397&gt;0,VLOOKUP($G397,Item!$G:$H,2,FALSE),"")</f>
        <v/>
      </c>
      <c r="AQ397" s="9" t="str">
        <f>IF($AL397+$AM397+$AN397+$AO397&gt;0,VLOOKUP($F397,Item!$A:$B,2,FALSE),"")</f>
        <v/>
      </c>
      <c r="AS397" s="3" t="str">
        <f>IF($AR397&gt;0,VLOOKUP($G397&amp;$L397&amp;$Q397&amp;$V397,Item!$G:$H,2,FALSE),"")</f>
        <v/>
      </c>
      <c r="AT397" s="3" t="str">
        <f>IF($AR397&gt;0,VLOOKUP(MAX($F397,$K397,$P397,$U397),Item!$D:$E,2,FALSE),"")</f>
        <v/>
      </c>
      <c r="AV397" s="3" t="str">
        <f>IF($AU397&gt;0,VLOOKUP($G397&amp;$L397&amp;$Q397&amp;$V397,Item!$G:$H,2,FALSE),"")</f>
        <v/>
      </c>
      <c r="AW397" s="3" t="str">
        <f>IF($AU397&gt;0,VLOOKUP(MAX($F397,$K397,$P397,$U397),Item!$D:$E,2,FALSE),"")</f>
        <v/>
      </c>
      <c r="AY397" s="3" t="str">
        <f>IF($AX397&gt;0,VLOOKUP($G397&amp;$L397&amp;$Q397&amp;$V397,Item!$G:$H,2,FALSE),"")</f>
        <v/>
      </c>
      <c r="AZ397" s="3" t="str">
        <f>IF($AX397&gt;0,VLOOKUP(MAX($F397,$K397,$P397,$U397),Item!$D:$E,2,FALSE),"")</f>
        <v/>
      </c>
    </row>
    <row r="398" spans="27:52">
      <c r="AA398" s="9" t="str">
        <f>IF($W398+$X398+$Y398+$Z398&gt;0,VLOOKUP($G398,Item!$G:$H,2,FALSE),"")</f>
        <v/>
      </c>
      <c r="AB398" s="9" t="str">
        <f>IF($W398+$X398+$Y398+$Z398&gt;0,VLOOKUP($F398,Item!$A:$B,2,FALSE),"")</f>
        <v/>
      </c>
      <c r="AD398" s="3" t="str">
        <f>IF($AC398&gt;0,VLOOKUP($G398&amp;$L398&amp;$Q398&amp;$V398,Item!$G:$H,2,FALSE),"")</f>
        <v/>
      </c>
      <c r="AE398" s="3" t="str">
        <f>IF($AC398&gt;0,VLOOKUP(MAX($F398,$K398,$P398,$U398),Item!$D:$E,2,FALSE),"")</f>
        <v/>
      </c>
      <c r="AG398" s="3" t="str">
        <f>IF($AF398&gt;0,VLOOKUP($G398&amp;$L398&amp;$Q398&amp;$V398,Item!$G:$H,2,FALSE)," ")</f>
        <v xml:space="preserve"> </v>
      </c>
      <c r="AH398" s="3" t="str">
        <f>IF($AF398&gt;0,VLOOKUP(MAX($F398,$K398,$P398,$U398),Item!$D:$E,2,FALSE),"")</f>
        <v/>
      </c>
      <c r="AJ398" s="3" t="str">
        <f>IF(AI398&gt;0,VLOOKUP($G398&amp;$L398&amp;$Q398&amp;$V398,Item!$G:$H,2,FALSE),"")</f>
        <v/>
      </c>
      <c r="AK398" s="3" t="str">
        <f>IF($AI398&gt;0,VLOOKUP(MAX($F398,$K398,$P398,$U398),Item!$D:$E,2,FALSE),"")</f>
        <v/>
      </c>
      <c r="AP398" s="9" t="str">
        <f>IF($AL398+$AM398+$AN398+$AO398&gt;0,VLOOKUP($G398,Item!$G:$H,2,FALSE),"")</f>
        <v/>
      </c>
      <c r="AQ398" s="9" t="str">
        <f>IF($AL398+$AM398+$AN398+$AO398&gt;0,VLOOKUP($F398,Item!$A:$B,2,FALSE),"")</f>
        <v/>
      </c>
      <c r="AS398" s="3" t="str">
        <f>IF($AR398&gt;0,VLOOKUP($G398&amp;$L398&amp;$Q398&amp;$V398,Item!$G:$H,2,FALSE),"")</f>
        <v/>
      </c>
      <c r="AT398" s="3" t="str">
        <f>IF($AR398&gt;0,VLOOKUP(MAX($F398,$K398,$P398,$U398),Item!$D:$E,2,FALSE),"")</f>
        <v/>
      </c>
      <c r="AV398" s="3" t="str">
        <f>IF($AU398&gt;0,VLOOKUP($G398&amp;$L398&amp;$Q398&amp;$V398,Item!$G:$H,2,FALSE),"")</f>
        <v/>
      </c>
      <c r="AW398" s="3" t="str">
        <f>IF($AU398&gt;0,VLOOKUP(MAX($F398,$K398,$P398,$U398),Item!$D:$E,2,FALSE),"")</f>
        <v/>
      </c>
      <c r="AY398" s="3" t="str">
        <f>IF($AX398&gt;0,VLOOKUP($G398&amp;$L398&amp;$Q398&amp;$V398,Item!$G:$H,2,FALSE),"")</f>
        <v/>
      </c>
      <c r="AZ398" s="3" t="str">
        <f>IF($AX398&gt;0,VLOOKUP(MAX($F398,$K398,$P398,$U398),Item!$D:$E,2,FALSE),"")</f>
        <v/>
      </c>
    </row>
    <row r="399" spans="27:52">
      <c r="AA399" s="9" t="str">
        <f>IF($W399+$X399+$Y399+$Z399&gt;0,VLOOKUP($G399,Item!$G:$H,2,FALSE),"")</f>
        <v/>
      </c>
      <c r="AB399" s="9" t="str">
        <f>IF($W399+$X399+$Y399+$Z399&gt;0,VLOOKUP($F399,Item!$A:$B,2,FALSE),"")</f>
        <v/>
      </c>
      <c r="AD399" s="3" t="str">
        <f>IF($AC399&gt;0,VLOOKUP($G399&amp;$L399&amp;$Q399&amp;$V399,Item!$G:$H,2,FALSE),"")</f>
        <v/>
      </c>
      <c r="AE399" s="3" t="str">
        <f>IF($AC399&gt;0,VLOOKUP(MAX($F399,$K399,$P399,$U399),Item!$D:$E,2,FALSE),"")</f>
        <v/>
      </c>
      <c r="AG399" s="3" t="str">
        <f>IF($AF399&gt;0,VLOOKUP($G399&amp;$L399&amp;$Q399&amp;$V399,Item!$G:$H,2,FALSE)," ")</f>
        <v xml:space="preserve"> </v>
      </c>
      <c r="AH399" s="3" t="str">
        <f>IF($AF399&gt;0,VLOOKUP(MAX($F399,$K399,$P399,$U399),Item!$D:$E,2,FALSE),"")</f>
        <v/>
      </c>
      <c r="AJ399" s="3" t="str">
        <f>IF(AI399&gt;0,VLOOKUP($G399&amp;$L399&amp;$Q399&amp;$V399,Item!$G:$H,2,FALSE),"")</f>
        <v/>
      </c>
      <c r="AK399" s="3" t="str">
        <f>IF($AI399&gt;0,VLOOKUP(MAX($F399,$K399,$P399,$U399),Item!$D:$E,2,FALSE),"")</f>
        <v/>
      </c>
      <c r="AP399" s="9" t="str">
        <f>IF($AL399+$AM399+$AN399+$AO399&gt;0,VLOOKUP($G399,Item!$G:$H,2,FALSE),"")</f>
        <v/>
      </c>
      <c r="AQ399" s="9" t="str">
        <f>IF($AL399+$AM399+$AN399+$AO399&gt;0,VLOOKUP($F399,Item!$A:$B,2,FALSE),"")</f>
        <v/>
      </c>
      <c r="AS399" s="3" t="str">
        <f>IF($AR399&gt;0,VLOOKUP($G399&amp;$L399&amp;$Q399&amp;$V399,Item!$G:$H,2,FALSE),"")</f>
        <v/>
      </c>
      <c r="AT399" s="3" t="str">
        <f>IF($AR399&gt;0,VLOOKUP(MAX($F399,$K399,$P399,$U399),Item!$D:$E,2,FALSE),"")</f>
        <v/>
      </c>
      <c r="AV399" s="3" t="str">
        <f>IF($AU399&gt;0,VLOOKUP($G399&amp;$L399&amp;$Q399&amp;$V399,Item!$G:$H,2,FALSE),"")</f>
        <v/>
      </c>
      <c r="AW399" s="3" t="str">
        <f>IF($AU399&gt;0,VLOOKUP(MAX($F399,$K399,$P399,$U399),Item!$D:$E,2,FALSE),"")</f>
        <v/>
      </c>
      <c r="AY399" s="3" t="str">
        <f>IF($AX399&gt;0,VLOOKUP($G399&amp;$L399&amp;$Q399&amp;$V399,Item!$G:$H,2,FALSE),"")</f>
        <v/>
      </c>
      <c r="AZ399" s="3" t="str">
        <f>IF($AX399&gt;0,VLOOKUP(MAX($F399,$K399,$P399,$U399),Item!$D:$E,2,FALSE),"")</f>
        <v/>
      </c>
    </row>
    <row r="400" spans="27:52">
      <c r="AA400" s="9" t="str">
        <f>IF($W400+$X400+$Y400+$Z400&gt;0,VLOOKUP($G400,Item!$G:$H,2,FALSE),"")</f>
        <v/>
      </c>
      <c r="AB400" s="9" t="str">
        <f>IF($W400+$X400+$Y400+$Z400&gt;0,VLOOKUP($F400,Item!$A:$B,2,FALSE),"")</f>
        <v/>
      </c>
      <c r="AD400" s="3" t="str">
        <f>IF($AC400&gt;0,VLOOKUP($G400&amp;$L400&amp;$Q400&amp;$V400,Item!$G:$H,2,FALSE),"")</f>
        <v/>
      </c>
      <c r="AE400" s="3" t="str">
        <f>IF($AC400&gt;0,VLOOKUP(MAX($F400,$K400,$P400,$U400),Item!$D:$E,2,FALSE),"")</f>
        <v/>
      </c>
      <c r="AG400" s="3" t="str">
        <f>IF($AF400&gt;0,VLOOKUP($G400&amp;$L400&amp;$Q400&amp;$V400,Item!$G:$H,2,FALSE)," ")</f>
        <v xml:space="preserve"> </v>
      </c>
      <c r="AH400" s="3" t="str">
        <f>IF($AF400&gt;0,VLOOKUP(MAX($F400,$K400,$P400,$U400),Item!$D:$E,2,FALSE),"")</f>
        <v/>
      </c>
      <c r="AJ400" s="3" t="str">
        <f>IF(AI400&gt;0,VLOOKUP($G400&amp;$L400&amp;$Q400&amp;$V400,Item!$G:$H,2,FALSE),"")</f>
        <v/>
      </c>
      <c r="AK400" s="3" t="str">
        <f>IF($AI400&gt;0,VLOOKUP(MAX($F400,$K400,$P400,$U400),Item!$D:$E,2,FALSE),"")</f>
        <v/>
      </c>
      <c r="AP400" s="9" t="str">
        <f>IF($AL400+$AM400+$AN400+$AO400&gt;0,VLOOKUP($G400,Item!$G:$H,2,FALSE),"")</f>
        <v/>
      </c>
      <c r="AQ400" s="9" t="str">
        <f>IF($AL400+$AM400+$AN400+$AO400&gt;0,VLOOKUP($F400,Item!$A:$B,2,FALSE),"")</f>
        <v/>
      </c>
      <c r="AS400" s="3" t="str">
        <f>IF($AR400&gt;0,VLOOKUP($G400&amp;$L400&amp;$Q400&amp;$V400,Item!$G:$H,2,FALSE),"")</f>
        <v/>
      </c>
      <c r="AT400" s="3" t="str">
        <f>IF($AR400&gt;0,VLOOKUP(MAX($F400,$K400,$P400,$U400),Item!$D:$E,2,FALSE),"")</f>
        <v/>
      </c>
      <c r="AV400" s="3" t="str">
        <f>IF($AU400&gt;0,VLOOKUP($G400&amp;$L400&amp;$Q400&amp;$V400,Item!$G:$H,2,FALSE),"")</f>
        <v/>
      </c>
      <c r="AW400" s="3" t="str">
        <f>IF($AU400&gt;0,VLOOKUP(MAX($F400,$K400,$P400,$U400),Item!$D:$E,2,FALSE),"")</f>
        <v/>
      </c>
      <c r="AY400" s="3" t="str">
        <f>IF($AX400&gt;0,VLOOKUP($G400&amp;$L400&amp;$Q400&amp;$V400,Item!$G:$H,2,FALSE),"")</f>
        <v/>
      </c>
      <c r="AZ400" s="3" t="str">
        <f>IF($AX400&gt;0,VLOOKUP(MAX($F400,$K400,$P400,$U400),Item!$D:$E,2,FALSE),"")</f>
        <v/>
      </c>
    </row>
    <row r="401" spans="27:52">
      <c r="AA401" s="9" t="str">
        <f>IF($W401+$X401+$Y401+$Z401&gt;0,VLOOKUP($G401,Item!$G:$H,2,FALSE),"")</f>
        <v/>
      </c>
      <c r="AB401" s="9" t="str">
        <f>IF($W401+$X401+$Y401+$Z401&gt;0,VLOOKUP($F401,Item!$A:$B,2,FALSE),"")</f>
        <v/>
      </c>
      <c r="AD401" s="3" t="str">
        <f>IF($AC401&gt;0,VLOOKUP($G401&amp;$L401&amp;$Q401&amp;$V401,Item!$G:$H,2,FALSE),"")</f>
        <v/>
      </c>
      <c r="AE401" s="3" t="str">
        <f>IF($AC401&gt;0,VLOOKUP(MAX($F401,$K401,$P401,$U401),Item!$D:$E,2,FALSE),"")</f>
        <v/>
      </c>
      <c r="AG401" s="3" t="str">
        <f>IF($AF401&gt;0,VLOOKUP($G401&amp;$L401&amp;$Q401&amp;$V401,Item!$G:$H,2,FALSE)," ")</f>
        <v xml:space="preserve"> </v>
      </c>
      <c r="AH401" s="3" t="str">
        <f>IF($AF401&gt;0,VLOOKUP(MAX($F401,$K401,$P401,$U401),Item!$D:$E,2,FALSE),"")</f>
        <v/>
      </c>
      <c r="AJ401" s="3" t="str">
        <f>IF(AI401&gt;0,VLOOKUP($G401&amp;$L401&amp;$Q401&amp;$V401,Item!$G:$H,2,FALSE),"")</f>
        <v/>
      </c>
      <c r="AK401" s="3" t="str">
        <f>IF($AI401&gt;0,VLOOKUP(MAX($F401,$K401,$P401,$U401),Item!$D:$E,2,FALSE),"")</f>
        <v/>
      </c>
      <c r="AP401" s="9" t="str">
        <f>IF($AL401+$AM401+$AN401+$AO401&gt;0,VLOOKUP($G401,Item!$G:$H,2,FALSE),"")</f>
        <v/>
      </c>
      <c r="AQ401" s="9" t="str">
        <f>IF($AL401+$AM401+$AN401+$AO401&gt;0,VLOOKUP($F401,Item!$A:$B,2,FALSE),"")</f>
        <v/>
      </c>
      <c r="AS401" s="3" t="str">
        <f>IF($AR401&gt;0,VLOOKUP($G401&amp;$L401&amp;$Q401&amp;$V401,Item!$G:$H,2,FALSE),"")</f>
        <v/>
      </c>
      <c r="AT401" s="3" t="str">
        <f>IF($AR401&gt;0,VLOOKUP(MAX($F401,$K401,$P401,$U401),Item!$D:$E,2,FALSE),"")</f>
        <v/>
      </c>
      <c r="AV401" s="3" t="str">
        <f>IF($AU401&gt;0,VLOOKUP($G401&amp;$L401&amp;$Q401&amp;$V401,Item!$G:$H,2,FALSE),"")</f>
        <v/>
      </c>
      <c r="AW401" s="3" t="str">
        <f>IF($AU401&gt;0,VLOOKUP(MAX($F401,$K401,$P401,$U401),Item!$D:$E,2,FALSE),"")</f>
        <v/>
      </c>
      <c r="AY401" s="3" t="str">
        <f>IF($AX401&gt;0,VLOOKUP($G401&amp;$L401&amp;$Q401&amp;$V401,Item!$G:$H,2,FALSE),"")</f>
        <v/>
      </c>
      <c r="AZ401" s="3" t="str">
        <f>IF($AX401&gt;0,VLOOKUP(MAX($F401,$K401,$P401,$U401),Item!$D:$E,2,FALSE),"")</f>
        <v/>
      </c>
    </row>
    <row r="402" spans="27:52">
      <c r="AA402" s="9" t="str">
        <f>IF($W402+$X402+$Y402+$Z402&gt;0,VLOOKUP($G402,Item!$G:$H,2,FALSE),"")</f>
        <v/>
      </c>
      <c r="AB402" s="9" t="str">
        <f>IF($W402+$X402+$Y402+$Z402&gt;0,VLOOKUP($F402,Item!$A:$B,2,FALSE),"")</f>
        <v/>
      </c>
      <c r="AD402" s="3" t="str">
        <f>IF($AC402&gt;0,VLOOKUP($G402&amp;$L402&amp;$Q402&amp;$V402,Item!$G:$H,2,FALSE),"")</f>
        <v/>
      </c>
      <c r="AE402" s="3" t="str">
        <f>IF($AC402&gt;0,VLOOKUP(MAX($F402,$K402,$P402,$U402),Item!$D:$E,2,FALSE),"")</f>
        <v/>
      </c>
      <c r="AG402" s="3" t="str">
        <f>IF($AF402&gt;0,VLOOKUP($G402&amp;$L402&amp;$Q402&amp;$V402,Item!$G:$H,2,FALSE)," ")</f>
        <v xml:space="preserve"> </v>
      </c>
      <c r="AH402" s="3" t="str">
        <f>IF($AF402&gt;0,VLOOKUP(MAX($F402,$K402,$P402,$U402),Item!$D:$E,2,FALSE),"")</f>
        <v/>
      </c>
      <c r="AJ402" s="3" t="str">
        <f>IF(AI402&gt;0,VLOOKUP($G402&amp;$L402&amp;$Q402&amp;$V402,Item!$G:$H,2,FALSE),"")</f>
        <v/>
      </c>
      <c r="AK402" s="3" t="str">
        <f>IF($AI402&gt;0,VLOOKUP(MAX($F402,$K402,$P402,$U402),Item!$D:$E,2,FALSE),"")</f>
        <v/>
      </c>
      <c r="AP402" s="9" t="str">
        <f>IF($AL402+$AM402+$AN402+$AO402&gt;0,VLOOKUP($G402,Item!$G:$H,2,FALSE),"")</f>
        <v/>
      </c>
      <c r="AQ402" s="9" t="str">
        <f>IF($AL402+$AM402+$AN402+$AO402&gt;0,VLOOKUP($F402,Item!$A:$B,2,FALSE),"")</f>
        <v/>
      </c>
      <c r="AS402" s="3" t="str">
        <f>IF($AR402&gt;0,VLOOKUP($G402&amp;$L402&amp;$Q402&amp;$V402,Item!$G:$H,2,FALSE),"")</f>
        <v/>
      </c>
      <c r="AT402" s="3" t="str">
        <f>IF($AR402&gt;0,VLOOKUP(MAX($F402,$K402,$P402,$U402),Item!$D:$E,2,FALSE),"")</f>
        <v/>
      </c>
      <c r="AV402" s="3" t="str">
        <f>IF($AU402&gt;0,VLOOKUP($G402&amp;$L402&amp;$Q402&amp;$V402,Item!$G:$H,2,FALSE),"")</f>
        <v/>
      </c>
      <c r="AW402" s="3" t="str">
        <f>IF($AU402&gt;0,VLOOKUP(MAX($F402,$K402,$P402,$U402),Item!$D:$E,2,FALSE),"")</f>
        <v/>
      </c>
      <c r="AY402" s="3" t="str">
        <f>IF($AX402&gt;0,VLOOKUP($G402&amp;$L402&amp;$Q402&amp;$V402,Item!$G:$H,2,FALSE),"")</f>
        <v/>
      </c>
      <c r="AZ402" s="3" t="str">
        <f>IF($AX402&gt;0,VLOOKUP(MAX($F402,$K402,$P402,$U402),Item!$D:$E,2,FALSE),"")</f>
        <v/>
      </c>
    </row>
    <row r="403" spans="27:52">
      <c r="AA403" s="9" t="str">
        <f>IF($W403+$X403+$Y403+$Z403&gt;0,VLOOKUP($G403,Item!$G:$H,2,FALSE),"")</f>
        <v/>
      </c>
      <c r="AB403" s="9" t="str">
        <f>IF($W403+$X403+$Y403+$Z403&gt;0,VLOOKUP($F403,Item!$A:$B,2,FALSE),"")</f>
        <v/>
      </c>
      <c r="AD403" s="3" t="str">
        <f>IF($AC403&gt;0,VLOOKUP($G403&amp;$L403&amp;$Q403&amp;$V403,Item!$G:$H,2,FALSE),"")</f>
        <v/>
      </c>
      <c r="AE403" s="3" t="str">
        <f>IF($AC403&gt;0,VLOOKUP(MAX($F403,$K403,$P403,$U403),Item!$D:$E,2,FALSE),"")</f>
        <v/>
      </c>
      <c r="AG403" s="3" t="str">
        <f>IF($AF403&gt;0,VLOOKUP($G403&amp;$L403&amp;$Q403&amp;$V403,Item!$G:$H,2,FALSE)," ")</f>
        <v xml:space="preserve"> </v>
      </c>
      <c r="AH403" s="3" t="str">
        <f>IF($AF403&gt;0,VLOOKUP(MAX($F403,$K403,$P403,$U403),Item!$D:$E,2,FALSE),"")</f>
        <v/>
      </c>
      <c r="AJ403" s="3" t="str">
        <f>IF(AI403&gt;0,VLOOKUP($G403&amp;$L403&amp;$Q403&amp;$V403,Item!$G:$H,2,FALSE),"")</f>
        <v/>
      </c>
      <c r="AK403" s="3" t="str">
        <f>IF($AI403&gt;0,VLOOKUP(MAX($F403,$K403,$P403,$U403),Item!$D:$E,2,FALSE),"")</f>
        <v/>
      </c>
      <c r="AP403" s="9" t="str">
        <f>IF($AL403+$AM403+$AN403+$AO403&gt;0,VLOOKUP($G403,Item!$G:$H,2,FALSE),"")</f>
        <v/>
      </c>
      <c r="AQ403" s="9" t="str">
        <f>IF($AL403+$AM403+$AN403+$AO403&gt;0,VLOOKUP($F403,Item!$A:$B,2,FALSE),"")</f>
        <v/>
      </c>
      <c r="AS403" s="3" t="str">
        <f>IF($AR403&gt;0,VLOOKUP($G403&amp;$L403&amp;$Q403&amp;$V403,Item!$G:$H,2,FALSE),"")</f>
        <v/>
      </c>
      <c r="AT403" s="3" t="str">
        <f>IF($AR403&gt;0,VLOOKUP(MAX($F403,$K403,$P403,$U403),Item!$D:$E,2,FALSE),"")</f>
        <v/>
      </c>
      <c r="AV403" s="3" t="str">
        <f>IF($AU403&gt;0,VLOOKUP($G403&amp;$L403&amp;$Q403&amp;$V403,Item!$G:$H,2,FALSE),"")</f>
        <v/>
      </c>
      <c r="AW403" s="3" t="str">
        <f>IF($AU403&gt;0,VLOOKUP(MAX($F403,$K403,$P403,$U403),Item!$D:$E,2,FALSE),"")</f>
        <v/>
      </c>
      <c r="AY403" s="3" t="str">
        <f>IF($AX403&gt;0,VLOOKUP($G403&amp;$L403&amp;$Q403&amp;$V403,Item!$G:$H,2,FALSE),"")</f>
        <v/>
      </c>
      <c r="AZ403" s="3" t="str">
        <f>IF($AX403&gt;0,VLOOKUP(MAX($F403,$K403,$P403,$U403),Item!$D:$E,2,FALSE),"")</f>
        <v/>
      </c>
    </row>
    <row r="404" spans="27:52">
      <c r="AA404" s="9" t="str">
        <f>IF($W404+$X404+$Y404+$Z404&gt;0,VLOOKUP($G404,Item!$G:$H,2,FALSE),"")</f>
        <v/>
      </c>
      <c r="AB404" s="9" t="str">
        <f>IF($W404+$X404+$Y404+$Z404&gt;0,VLOOKUP($F404,Item!$A:$B,2,FALSE),"")</f>
        <v/>
      </c>
      <c r="AD404" s="3" t="str">
        <f>IF($AC404&gt;0,VLOOKUP($G404&amp;$L404&amp;$Q404&amp;$V404,Item!$G:$H,2,FALSE),"")</f>
        <v/>
      </c>
      <c r="AE404" s="3" t="str">
        <f>IF($AC404&gt;0,VLOOKUP(MAX($F404,$K404,$P404,$U404),Item!$D:$E,2,FALSE),"")</f>
        <v/>
      </c>
      <c r="AG404" s="3" t="str">
        <f>IF($AF404&gt;0,VLOOKUP($G404&amp;$L404&amp;$Q404&amp;$V404,Item!$G:$H,2,FALSE)," ")</f>
        <v xml:space="preserve"> </v>
      </c>
      <c r="AH404" s="3" t="str">
        <f>IF($AF404&gt;0,VLOOKUP(MAX($F404,$K404,$P404,$U404),Item!$D:$E,2,FALSE),"")</f>
        <v/>
      </c>
      <c r="AJ404" s="3" t="str">
        <f>IF(AI404&gt;0,VLOOKUP($G404&amp;$L404&amp;$Q404&amp;$V404,Item!$G:$H,2,FALSE),"")</f>
        <v/>
      </c>
      <c r="AK404" s="3" t="str">
        <f>IF($AI404&gt;0,VLOOKUP(MAX($F404,$K404,$P404,$U404),Item!$D:$E,2,FALSE),"")</f>
        <v/>
      </c>
      <c r="AP404" s="9" t="str">
        <f>IF($AL404+$AM404+$AN404+$AO404&gt;0,VLOOKUP($G404,Item!$G:$H,2,FALSE),"")</f>
        <v/>
      </c>
      <c r="AQ404" s="9" t="str">
        <f>IF($AL404+$AM404+$AN404+$AO404&gt;0,VLOOKUP($F404,Item!$A:$B,2,FALSE),"")</f>
        <v/>
      </c>
      <c r="AS404" s="3" t="str">
        <f>IF($AR404&gt;0,VLOOKUP($G404&amp;$L404&amp;$Q404&amp;$V404,Item!$G:$H,2,FALSE),"")</f>
        <v/>
      </c>
      <c r="AT404" s="3" t="str">
        <f>IF($AR404&gt;0,VLOOKUP(MAX($F404,$K404,$P404,$U404),Item!$D:$E,2,FALSE),"")</f>
        <v/>
      </c>
      <c r="AV404" s="3" t="str">
        <f>IF($AU404&gt;0,VLOOKUP($G404&amp;$L404&amp;$Q404&amp;$V404,Item!$G:$H,2,FALSE),"")</f>
        <v/>
      </c>
      <c r="AW404" s="3" t="str">
        <f>IF($AU404&gt;0,VLOOKUP(MAX($F404,$K404,$P404,$U404),Item!$D:$E,2,FALSE),"")</f>
        <v/>
      </c>
      <c r="AY404" s="3" t="str">
        <f>IF($AX404&gt;0,VLOOKUP($G404&amp;$L404&amp;$Q404&amp;$V404,Item!$G:$H,2,FALSE),"")</f>
        <v/>
      </c>
      <c r="AZ404" s="3" t="str">
        <f>IF($AX404&gt;0,VLOOKUP(MAX($F404,$K404,$P404,$U404),Item!$D:$E,2,FALSE),"")</f>
        <v/>
      </c>
    </row>
    <row r="405" spans="27:52">
      <c r="AA405" s="9" t="str">
        <f>IF($W405+$X405+$Y405+$Z405&gt;0,VLOOKUP($G405,Item!$G:$H,2,FALSE),"")</f>
        <v/>
      </c>
      <c r="AB405" s="9" t="str">
        <f>IF($W405+$X405+$Y405+$Z405&gt;0,VLOOKUP($F405,Item!$A:$B,2,FALSE),"")</f>
        <v/>
      </c>
      <c r="AD405" s="3" t="str">
        <f>IF($AC405&gt;0,VLOOKUP($G405&amp;$L405&amp;$Q405&amp;$V405,Item!$G:$H,2,FALSE),"")</f>
        <v/>
      </c>
      <c r="AE405" s="3" t="str">
        <f>IF($AC405&gt;0,VLOOKUP(MAX($F405,$K405,$P405,$U405),Item!$D:$E,2,FALSE),"")</f>
        <v/>
      </c>
      <c r="AG405" s="3" t="str">
        <f>IF($AF405&gt;0,VLOOKUP($G405&amp;$L405&amp;$Q405&amp;$V405,Item!$G:$H,2,FALSE)," ")</f>
        <v xml:space="preserve"> </v>
      </c>
      <c r="AH405" s="3" t="str">
        <f>IF($AF405&gt;0,VLOOKUP(MAX($F405,$K405,$P405,$U405),Item!$D:$E,2,FALSE),"")</f>
        <v/>
      </c>
      <c r="AJ405" s="3" t="str">
        <f>IF(AI405&gt;0,VLOOKUP($G405&amp;$L405&amp;$Q405&amp;$V405,Item!$G:$H,2,FALSE),"")</f>
        <v/>
      </c>
      <c r="AK405" s="3" t="str">
        <f>IF($AI405&gt;0,VLOOKUP(MAX($F405,$K405,$P405,$U405),Item!$D:$E,2,FALSE),"")</f>
        <v/>
      </c>
      <c r="AP405" s="9" t="str">
        <f>IF($AL405+$AM405+$AN405+$AO405&gt;0,VLOOKUP($G405,Item!$G:$H,2,FALSE),"")</f>
        <v/>
      </c>
      <c r="AQ405" s="9" t="str">
        <f>IF($AL405+$AM405+$AN405+$AO405&gt;0,VLOOKUP($F405,Item!$A:$B,2,FALSE),"")</f>
        <v/>
      </c>
      <c r="AS405" s="3" t="str">
        <f>IF($AR405&gt;0,VLOOKUP($G405&amp;$L405&amp;$Q405&amp;$V405,Item!$G:$H,2,FALSE),"")</f>
        <v/>
      </c>
      <c r="AT405" s="3" t="str">
        <f>IF($AR405&gt;0,VLOOKUP(MAX($F405,$K405,$P405,$U405),Item!$D:$E,2,FALSE),"")</f>
        <v/>
      </c>
      <c r="AV405" s="3" t="str">
        <f>IF($AU405&gt;0,VLOOKUP($G405&amp;$L405&amp;$Q405&amp;$V405,Item!$G:$H,2,FALSE),"")</f>
        <v/>
      </c>
      <c r="AW405" s="3" t="str">
        <f>IF($AU405&gt;0,VLOOKUP(MAX($F405,$K405,$P405,$U405),Item!$D:$E,2,FALSE),"")</f>
        <v/>
      </c>
      <c r="AY405" s="3" t="str">
        <f>IF($AX405&gt;0,VLOOKUP($G405&amp;$L405&amp;$Q405&amp;$V405,Item!$G:$H,2,FALSE),"")</f>
        <v/>
      </c>
      <c r="AZ405" s="3" t="str">
        <f>IF($AX405&gt;0,VLOOKUP(MAX($F405,$K405,$P405,$U405),Item!$D:$E,2,FALSE),"")</f>
        <v/>
      </c>
    </row>
    <row r="406" spans="27:52">
      <c r="AA406" s="9" t="str">
        <f>IF($W406+$X406+$Y406+$Z406&gt;0,VLOOKUP($G406,Item!$G:$H,2,FALSE),"")</f>
        <v/>
      </c>
      <c r="AB406" s="9" t="str">
        <f>IF($W406+$X406+$Y406+$Z406&gt;0,VLOOKUP($F406,Item!$A:$B,2,FALSE),"")</f>
        <v/>
      </c>
      <c r="AD406" s="3" t="str">
        <f>IF($AC406&gt;0,VLOOKUP($G406&amp;$L406&amp;$Q406&amp;$V406,Item!$G:$H,2,FALSE),"")</f>
        <v/>
      </c>
      <c r="AE406" s="3" t="str">
        <f>IF($AC406&gt;0,VLOOKUP(MAX($F406,$K406,$P406,$U406),Item!$D:$E,2,FALSE),"")</f>
        <v/>
      </c>
      <c r="AG406" s="3" t="str">
        <f>IF($AF406&gt;0,VLOOKUP($G406&amp;$L406&amp;$Q406&amp;$V406,Item!$G:$H,2,FALSE)," ")</f>
        <v xml:space="preserve"> </v>
      </c>
      <c r="AH406" s="3" t="str">
        <f>IF($AF406&gt;0,VLOOKUP(MAX($F406,$K406,$P406,$U406),Item!$D:$E,2,FALSE),"")</f>
        <v/>
      </c>
      <c r="AJ406" s="3" t="str">
        <f>IF(AI406&gt;0,VLOOKUP($G406&amp;$L406&amp;$Q406&amp;$V406,Item!$G:$H,2,FALSE),"")</f>
        <v/>
      </c>
      <c r="AK406" s="3" t="str">
        <f>IF($AI406&gt;0,VLOOKUP(MAX($F406,$K406,$P406,$U406),Item!$D:$E,2,FALSE),"")</f>
        <v/>
      </c>
      <c r="AP406" s="9" t="str">
        <f>IF($AL406+$AM406+$AN406+$AO406&gt;0,VLOOKUP($G406,Item!$G:$H,2,FALSE),"")</f>
        <v/>
      </c>
      <c r="AQ406" s="9" t="str">
        <f>IF($AL406+$AM406+$AN406+$AO406&gt;0,VLOOKUP($F406,Item!$A:$B,2,FALSE),"")</f>
        <v/>
      </c>
      <c r="AS406" s="3" t="str">
        <f>IF($AR406&gt;0,VLOOKUP($G406&amp;$L406&amp;$Q406&amp;$V406,Item!$G:$H,2,FALSE),"")</f>
        <v/>
      </c>
      <c r="AT406" s="3" t="str">
        <f>IF($AR406&gt;0,VLOOKUP(MAX($F406,$K406,$P406,$U406),Item!$D:$E,2,FALSE),"")</f>
        <v/>
      </c>
      <c r="AV406" s="3" t="str">
        <f>IF($AU406&gt;0,VLOOKUP($G406&amp;$L406&amp;$Q406&amp;$V406,Item!$G:$H,2,FALSE),"")</f>
        <v/>
      </c>
      <c r="AW406" s="3" t="str">
        <f>IF($AU406&gt;0,VLOOKUP(MAX($F406,$K406,$P406,$U406),Item!$D:$E,2,FALSE),"")</f>
        <v/>
      </c>
      <c r="AY406" s="3" t="str">
        <f>IF($AX406&gt;0,VLOOKUP($G406&amp;$L406&amp;$Q406&amp;$V406,Item!$G:$H,2,FALSE),"")</f>
        <v/>
      </c>
      <c r="AZ406" s="3" t="str">
        <f>IF($AX406&gt;0,VLOOKUP(MAX($F406,$K406,$P406,$U406),Item!$D:$E,2,FALSE),"")</f>
        <v/>
      </c>
    </row>
    <row r="407" spans="27:52">
      <c r="AA407" s="9" t="str">
        <f>IF($W407+$X407+$Y407+$Z407&gt;0,VLOOKUP($G407,Item!$G:$H,2,FALSE),"")</f>
        <v/>
      </c>
      <c r="AB407" s="9" t="str">
        <f>IF($W407+$X407+$Y407+$Z407&gt;0,VLOOKUP($F407,Item!$A:$B,2,FALSE),"")</f>
        <v/>
      </c>
      <c r="AD407" s="3" t="str">
        <f>IF($AC407&gt;0,VLOOKUP($G407&amp;$L407&amp;$Q407&amp;$V407,Item!$G:$H,2,FALSE),"")</f>
        <v/>
      </c>
      <c r="AE407" s="3" t="str">
        <f>IF($AC407&gt;0,VLOOKUP(MAX($F407,$K407,$P407,$U407),Item!$D:$E,2,FALSE),"")</f>
        <v/>
      </c>
      <c r="AG407" s="3" t="str">
        <f>IF($AF407&gt;0,VLOOKUP($G407&amp;$L407&amp;$Q407&amp;$V407,Item!$G:$H,2,FALSE)," ")</f>
        <v xml:space="preserve"> </v>
      </c>
      <c r="AH407" s="3" t="str">
        <f>IF($AF407&gt;0,VLOOKUP(MAX($F407,$K407,$P407,$U407),Item!$D:$E,2,FALSE),"")</f>
        <v/>
      </c>
      <c r="AJ407" s="3" t="str">
        <f>IF(AI407&gt;0,VLOOKUP($G407&amp;$L407&amp;$Q407&amp;$V407,Item!$G:$H,2,FALSE),"")</f>
        <v/>
      </c>
      <c r="AK407" s="3" t="str">
        <f>IF($AI407&gt;0,VLOOKUP(MAX($F407,$K407,$P407,$U407),Item!$D:$E,2,FALSE),"")</f>
        <v/>
      </c>
      <c r="AP407" s="9" t="str">
        <f>IF($AL407+$AM407+$AN407+$AO407&gt;0,VLOOKUP($G407,Item!$G:$H,2,FALSE),"")</f>
        <v/>
      </c>
      <c r="AQ407" s="9" t="str">
        <f>IF($AL407+$AM407+$AN407+$AO407&gt;0,VLOOKUP($F407,Item!$A:$B,2,FALSE),"")</f>
        <v/>
      </c>
      <c r="AS407" s="3" t="str">
        <f>IF($AR407&gt;0,VLOOKUP($G407&amp;$L407&amp;$Q407&amp;$V407,Item!$G:$H,2,FALSE),"")</f>
        <v/>
      </c>
      <c r="AT407" s="3" t="str">
        <f>IF($AR407&gt;0,VLOOKUP(MAX($F407,$K407,$P407,$U407),Item!$D:$E,2,FALSE),"")</f>
        <v/>
      </c>
      <c r="AV407" s="3" t="str">
        <f>IF($AU407&gt;0,VLOOKUP($G407&amp;$L407&amp;$Q407&amp;$V407,Item!$G:$H,2,FALSE),"")</f>
        <v/>
      </c>
      <c r="AW407" s="3" t="str">
        <f>IF($AU407&gt;0,VLOOKUP(MAX($F407,$K407,$P407,$U407),Item!$D:$E,2,FALSE),"")</f>
        <v/>
      </c>
      <c r="AY407" s="3" t="str">
        <f>IF($AX407&gt;0,VLOOKUP($G407&amp;$L407&amp;$Q407&amp;$V407,Item!$G:$H,2,FALSE),"")</f>
        <v/>
      </c>
      <c r="AZ407" s="3" t="str">
        <f>IF($AX407&gt;0,VLOOKUP(MAX($F407,$K407,$P407,$U407),Item!$D:$E,2,FALSE),"")</f>
        <v/>
      </c>
    </row>
    <row r="408" spans="27:52">
      <c r="AA408" s="9" t="str">
        <f>IF($W408+$X408+$Y408+$Z408&gt;0,VLOOKUP($G408,Item!$G:$H,2,FALSE),"")</f>
        <v/>
      </c>
      <c r="AB408" s="9" t="str">
        <f>IF($W408+$X408+$Y408+$Z408&gt;0,VLOOKUP($F408,Item!$A:$B,2,FALSE),"")</f>
        <v/>
      </c>
      <c r="AD408" s="3" t="str">
        <f>IF($AC408&gt;0,VLOOKUP($G408&amp;$L408&amp;$Q408&amp;$V408,Item!$G:$H,2,FALSE),"")</f>
        <v/>
      </c>
      <c r="AE408" s="3" t="str">
        <f>IF($AC408&gt;0,VLOOKUP(MAX($F408,$K408,$P408,$U408),Item!$D:$E,2,FALSE),"")</f>
        <v/>
      </c>
      <c r="AG408" s="3" t="str">
        <f>IF($AF408&gt;0,VLOOKUP($G408&amp;$L408&amp;$Q408&amp;$V408,Item!$G:$H,2,FALSE)," ")</f>
        <v xml:space="preserve"> </v>
      </c>
      <c r="AH408" s="3" t="str">
        <f>IF($AF408&gt;0,VLOOKUP(MAX($F408,$K408,$P408,$U408),Item!$D:$E,2,FALSE),"")</f>
        <v/>
      </c>
      <c r="AJ408" s="3" t="str">
        <f>IF(AI408&gt;0,VLOOKUP($G408&amp;$L408&amp;$Q408&amp;$V408,Item!$G:$H,2,FALSE),"")</f>
        <v/>
      </c>
      <c r="AK408" s="3" t="str">
        <f>IF($AI408&gt;0,VLOOKUP(MAX($F408,$K408,$P408,$U408),Item!$D:$E,2,FALSE),"")</f>
        <v/>
      </c>
      <c r="AP408" s="9" t="str">
        <f>IF($AL408+$AM408+$AN408+$AO408&gt;0,VLOOKUP($G408,Item!$G:$H,2,FALSE),"")</f>
        <v/>
      </c>
      <c r="AQ408" s="9" t="str">
        <f>IF($AL408+$AM408+$AN408+$AO408&gt;0,VLOOKUP($F408,Item!$A:$B,2,FALSE),"")</f>
        <v/>
      </c>
      <c r="AS408" s="3" t="str">
        <f>IF($AR408&gt;0,VLOOKUP($G408&amp;$L408&amp;$Q408&amp;$V408,Item!$G:$H,2,FALSE),"")</f>
        <v/>
      </c>
      <c r="AT408" s="3" t="str">
        <f>IF($AR408&gt;0,VLOOKUP(MAX($F408,$K408,$P408,$U408),Item!$D:$E,2,FALSE),"")</f>
        <v/>
      </c>
      <c r="AV408" s="3" t="str">
        <f>IF($AU408&gt;0,VLOOKUP($G408&amp;$L408&amp;$Q408&amp;$V408,Item!$G:$H,2,FALSE),"")</f>
        <v/>
      </c>
      <c r="AW408" s="3" t="str">
        <f>IF($AU408&gt;0,VLOOKUP(MAX($F408,$K408,$P408,$U408),Item!$D:$E,2,FALSE),"")</f>
        <v/>
      </c>
      <c r="AY408" s="3" t="str">
        <f>IF($AX408&gt;0,VLOOKUP($G408&amp;$L408&amp;$Q408&amp;$V408,Item!$G:$H,2,FALSE),"")</f>
        <v/>
      </c>
      <c r="AZ408" s="3" t="str">
        <f>IF($AX408&gt;0,VLOOKUP(MAX($F408,$K408,$P408,$U408),Item!$D:$E,2,FALSE),"")</f>
        <v/>
      </c>
    </row>
    <row r="409" spans="27:52">
      <c r="AA409" s="9" t="str">
        <f>IF($W409+$X409+$Y409+$Z409&gt;0,VLOOKUP($G409,Item!$G:$H,2,FALSE),"")</f>
        <v/>
      </c>
      <c r="AB409" s="9" t="str">
        <f>IF($W409+$X409+$Y409+$Z409&gt;0,VLOOKUP($F409,Item!$A:$B,2,FALSE),"")</f>
        <v/>
      </c>
      <c r="AD409" s="3" t="str">
        <f>IF($AC409&gt;0,VLOOKUP($G409&amp;$L409&amp;$Q409&amp;$V409,Item!$G:$H,2,FALSE),"")</f>
        <v/>
      </c>
      <c r="AE409" s="3" t="str">
        <f>IF($AC409&gt;0,VLOOKUP(MAX($F409,$K409,$P409,$U409),Item!$D:$E,2,FALSE),"")</f>
        <v/>
      </c>
      <c r="AG409" s="3" t="str">
        <f>IF($AF409&gt;0,VLOOKUP($G409&amp;$L409&amp;$Q409&amp;$V409,Item!$G:$H,2,FALSE)," ")</f>
        <v xml:space="preserve"> </v>
      </c>
      <c r="AH409" s="3" t="str">
        <f>IF($AF409&gt;0,VLOOKUP(MAX($F409,$K409,$P409,$U409),Item!$D:$E,2,FALSE),"")</f>
        <v/>
      </c>
      <c r="AJ409" s="3" t="str">
        <f>IF(AI409&gt;0,VLOOKUP($G409&amp;$L409&amp;$Q409&amp;$V409,Item!$G:$H,2,FALSE),"")</f>
        <v/>
      </c>
      <c r="AK409" s="3" t="str">
        <f>IF($AI409&gt;0,VLOOKUP(MAX($F409,$K409,$P409,$U409),Item!$D:$E,2,FALSE),"")</f>
        <v/>
      </c>
      <c r="AP409" s="9" t="str">
        <f>IF($AL409+$AM409+$AN409+$AO409&gt;0,VLOOKUP($G409,Item!$G:$H,2,FALSE),"")</f>
        <v/>
      </c>
      <c r="AQ409" s="9" t="str">
        <f>IF($AL409+$AM409+$AN409+$AO409&gt;0,VLOOKUP($F409,Item!$A:$B,2,FALSE),"")</f>
        <v/>
      </c>
      <c r="AS409" s="3" t="str">
        <f>IF($AR409&gt;0,VLOOKUP($G409&amp;$L409&amp;$Q409&amp;$V409,Item!$G:$H,2,FALSE),"")</f>
        <v/>
      </c>
      <c r="AT409" s="3" t="str">
        <f>IF($AR409&gt;0,VLOOKUP(MAX($F409,$K409,$P409,$U409),Item!$D:$E,2,FALSE),"")</f>
        <v/>
      </c>
      <c r="AV409" s="3" t="str">
        <f>IF($AU409&gt;0,VLOOKUP($G409&amp;$L409&amp;$Q409&amp;$V409,Item!$G:$H,2,FALSE),"")</f>
        <v/>
      </c>
      <c r="AW409" s="3" t="str">
        <f>IF($AU409&gt;0,VLOOKUP(MAX($F409,$K409,$P409,$U409),Item!$D:$E,2,FALSE),"")</f>
        <v/>
      </c>
      <c r="AY409" s="3" t="str">
        <f>IF($AX409&gt;0,VLOOKUP($G409&amp;$L409&amp;$Q409&amp;$V409,Item!$G:$H,2,FALSE),"")</f>
        <v/>
      </c>
      <c r="AZ409" s="3" t="str">
        <f>IF($AX409&gt;0,VLOOKUP(MAX($F409,$K409,$P409,$U409),Item!$D:$E,2,FALSE),"")</f>
        <v/>
      </c>
    </row>
    <row r="410" spans="27:52">
      <c r="AA410" s="9" t="str">
        <f>IF($W410+$X410+$Y410+$Z410&gt;0,VLOOKUP($G410,Item!$G:$H,2,FALSE),"")</f>
        <v/>
      </c>
      <c r="AB410" s="9" t="str">
        <f>IF($W410+$X410+$Y410+$Z410&gt;0,VLOOKUP($F410,Item!$A:$B,2,FALSE),"")</f>
        <v/>
      </c>
      <c r="AD410" s="3" t="str">
        <f>IF($AC410&gt;0,VLOOKUP($G410&amp;$L410&amp;$Q410&amp;$V410,Item!$G:$H,2,FALSE),"")</f>
        <v/>
      </c>
      <c r="AE410" s="3" t="str">
        <f>IF($AC410&gt;0,VLOOKUP(MAX($F410,$K410,$P410,$U410),Item!$D:$E,2,FALSE),"")</f>
        <v/>
      </c>
      <c r="AG410" s="3" t="str">
        <f>IF($AF410&gt;0,VLOOKUP($G410&amp;$L410&amp;$Q410&amp;$V410,Item!$G:$H,2,FALSE)," ")</f>
        <v xml:space="preserve"> </v>
      </c>
      <c r="AH410" s="3" t="str">
        <f>IF($AF410&gt;0,VLOOKUP(MAX($F410,$K410,$P410,$U410),Item!$D:$E,2,FALSE),"")</f>
        <v/>
      </c>
      <c r="AJ410" s="3" t="str">
        <f>IF(AI410&gt;0,VLOOKUP($G410&amp;$L410&amp;$Q410&amp;$V410,Item!$G:$H,2,FALSE),"")</f>
        <v/>
      </c>
      <c r="AK410" s="3" t="str">
        <f>IF($AI410&gt;0,VLOOKUP(MAX($F410,$K410,$P410,$U410),Item!$D:$E,2,FALSE),"")</f>
        <v/>
      </c>
      <c r="AP410" s="9" t="str">
        <f>IF($AL410+$AM410+$AN410+$AO410&gt;0,VLOOKUP($G410,Item!$G:$H,2,FALSE),"")</f>
        <v/>
      </c>
      <c r="AQ410" s="9" t="str">
        <f>IF($AL410+$AM410+$AN410+$AO410&gt;0,VLOOKUP($F410,Item!$A:$B,2,FALSE),"")</f>
        <v/>
      </c>
      <c r="AS410" s="3" t="str">
        <f>IF($AR410&gt;0,VLOOKUP($G410&amp;$L410&amp;$Q410&amp;$V410,Item!$G:$H,2,FALSE),"")</f>
        <v/>
      </c>
      <c r="AT410" s="3" t="str">
        <f>IF($AR410&gt;0,VLOOKUP(MAX($F410,$K410,$P410,$U410),Item!$D:$E,2,FALSE),"")</f>
        <v/>
      </c>
      <c r="AV410" s="3" t="str">
        <f>IF($AU410&gt;0,VLOOKUP($G410&amp;$L410&amp;$Q410&amp;$V410,Item!$G:$H,2,FALSE),"")</f>
        <v/>
      </c>
      <c r="AW410" s="3" t="str">
        <f>IF($AU410&gt;0,VLOOKUP(MAX($F410,$K410,$P410,$U410),Item!$D:$E,2,FALSE),"")</f>
        <v/>
      </c>
      <c r="AY410" s="3" t="str">
        <f>IF($AX410&gt;0,VLOOKUP($G410&amp;$L410&amp;$Q410&amp;$V410,Item!$G:$H,2,FALSE),"")</f>
        <v/>
      </c>
      <c r="AZ410" s="3" t="str">
        <f>IF($AX410&gt;0,VLOOKUP(MAX($F410,$K410,$P410,$U410),Item!$D:$E,2,FALSE),"")</f>
        <v/>
      </c>
    </row>
    <row r="411" spans="27:52">
      <c r="AA411" s="9" t="str">
        <f>IF($W411+$X411+$Y411+$Z411&gt;0,VLOOKUP($G411,Item!$G:$H,2,FALSE),"")</f>
        <v/>
      </c>
      <c r="AB411" s="9" t="str">
        <f>IF($W411+$X411+$Y411+$Z411&gt;0,VLOOKUP($F411,Item!$A:$B,2,FALSE),"")</f>
        <v/>
      </c>
      <c r="AD411" s="3" t="str">
        <f>IF($AC411&gt;0,VLOOKUP($G411&amp;$L411&amp;$Q411&amp;$V411,Item!$G:$H,2,FALSE),"")</f>
        <v/>
      </c>
      <c r="AE411" s="3" t="str">
        <f>IF($AC411&gt;0,VLOOKUP(MAX($F411,$K411,$P411,$U411),Item!$D:$E,2,FALSE),"")</f>
        <v/>
      </c>
      <c r="AG411" s="3" t="str">
        <f>IF($AF411&gt;0,VLOOKUP($G411&amp;$L411&amp;$Q411&amp;$V411,Item!$G:$H,2,FALSE)," ")</f>
        <v xml:space="preserve"> </v>
      </c>
      <c r="AH411" s="3" t="str">
        <f>IF($AF411&gt;0,VLOOKUP(MAX($F411,$K411,$P411,$U411),Item!$D:$E,2,FALSE),"")</f>
        <v/>
      </c>
      <c r="AJ411" s="3" t="str">
        <f>IF(AI411&gt;0,VLOOKUP($G411&amp;$L411&amp;$Q411&amp;$V411,Item!$G:$H,2,FALSE),"")</f>
        <v/>
      </c>
      <c r="AK411" s="3" t="str">
        <f>IF($AI411&gt;0,VLOOKUP(MAX($F411,$K411,$P411,$U411),Item!$D:$E,2,FALSE),"")</f>
        <v/>
      </c>
      <c r="AP411" s="9" t="str">
        <f>IF($AL411+$AM411+$AN411+$AO411&gt;0,VLOOKUP($G411,Item!$G:$H,2,FALSE),"")</f>
        <v/>
      </c>
      <c r="AQ411" s="9" t="str">
        <f>IF($AL411+$AM411+$AN411+$AO411&gt;0,VLOOKUP($F411,Item!$A:$B,2,FALSE),"")</f>
        <v/>
      </c>
      <c r="AS411" s="3" t="str">
        <f>IF($AR411&gt;0,VLOOKUP($G411&amp;$L411&amp;$Q411&amp;$V411,Item!$G:$H,2,FALSE),"")</f>
        <v/>
      </c>
      <c r="AT411" s="3" t="str">
        <f>IF($AR411&gt;0,VLOOKUP(MAX($F411,$K411,$P411,$U411),Item!$D:$E,2,FALSE),"")</f>
        <v/>
      </c>
      <c r="AV411" s="3" t="str">
        <f>IF($AU411&gt;0,VLOOKUP($G411&amp;$L411&amp;$Q411&amp;$V411,Item!$G:$H,2,FALSE),"")</f>
        <v/>
      </c>
      <c r="AW411" s="3" t="str">
        <f>IF($AU411&gt;0,VLOOKUP(MAX($F411,$K411,$P411,$U411),Item!$D:$E,2,FALSE),"")</f>
        <v/>
      </c>
      <c r="AY411" s="3" t="str">
        <f>IF($AX411&gt;0,VLOOKUP($G411&amp;$L411&amp;$Q411&amp;$V411,Item!$G:$H,2,FALSE),"")</f>
        <v/>
      </c>
      <c r="AZ411" s="3" t="str">
        <f>IF($AX411&gt;0,VLOOKUP(MAX($F411,$K411,$P411,$U411),Item!$D:$E,2,FALSE),"")</f>
        <v/>
      </c>
    </row>
    <row r="412" spans="27:52">
      <c r="AA412" s="9" t="str">
        <f>IF($W412+$X412+$Y412+$Z412&gt;0,VLOOKUP($G412,Item!$G:$H,2,FALSE),"")</f>
        <v/>
      </c>
      <c r="AB412" s="9" t="str">
        <f>IF($W412+$X412+$Y412+$Z412&gt;0,VLOOKUP($F412,Item!$A:$B,2,FALSE),"")</f>
        <v/>
      </c>
      <c r="AD412" s="3" t="str">
        <f>IF($AC412&gt;0,VLOOKUP($G412&amp;$L412&amp;$Q412&amp;$V412,Item!$G:$H,2,FALSE),"")</f>
        <v/>
      </c>
      <c r="AE412" s="3" t="str">
        <f>IF($AC412&gt;0,VLOOKUP(MAX($F412,$K412,$P412,$U412),Item!$D:$E,2,FALSE),"")</f>
        <v/>
      </c>
      <c r="AG412" s="3" t="str">
        <f>IF($AF412&gt;0,VLOOKUP($G412&amp;$L412&amp;$Q412&amp;$V412,Item!$G:$H,2,FALSE)," ")</f>
        <v xml:space="preserve"> </v>
      </c>
      <c r="AH412" s="3" t="str">
        <f>IF($AF412&gt;0,VLOOKUP(MAX($F412,$K412,$P412,$U412),Item!$D:$E,2,FALSE),"")</f>
        <v/>
      </c>
      <c r="AJ412" s="3" t="str">
        <f>IF(AI412&gt;0,VLOOKUP($G412&amp;$L412&amp;$Q412&amp;$V412,Item!$G:$H,2,FALSE),"")</f>
        <v/>
      </c>
      <c r="AK412" s="3" t="str">
        <f>IF($AI412&gt;0,VLOOKUP(MAX($F412,$K412,$P412,$U412),Item!$D:$E,2,FALSE),"")</f>
        <v/>
      </c>
      <c r="AP412" s="9" t="str">
        <f>IF($AL412+$AM412+$AN412+$AO412&gt;0,VLOOKUP($G412,Item!$G:$H,2,FALSE),"")</f>
        <v/>
      </c>
      <c r="AQ412" s="9" t="str">
        <f>IF($AL412+$AM412+$AN412+$AO412&gt;0,VLOOKUP($F412,Item!$A:$B,2,FALSE),"")</f>
        <v/>
      </c>
      <c r="AS412" s="3" t="str">
        <f>IF($AR412&gt;0,VLOOKUP($G412&amp;$L412&amp;$Q412&amp;$V412,Item!$G:$H,2,FALSE),"")</f>
        <v/>
      </c>
      <c r="AT412" s="3" t="str">
        <f>IF($AR412&gt;0,VLOOKUP(MAX($F412,$K412,$P412,$U412),Item!$D:$E,2,FALSE),"")</f>
        <v/>
      </c>
      <c r="AV412" s="3" t="str">
        <f>IF($AU412&gt;0,VLOOKUP($G412&amp;$L412&amp;$Q412&amp;$V412,Item!$G:$H,2,FALSE),"")</f>
        <v/>
      </c>
      <c r="AW412" s="3" t="str">
        <f>IF($AU412&gt;0,VLOOKUP(MAX($F412,$K412,$P412,$U412),Item!$D:$E,2,FALSE),"")</f>
        <v/>
      </c>
      <c r="AY412" s="3" t="str">
        <f>IF($AX412&gt;0,VLOOKUP($G412&amp;$L412&amp;$Q412&amp;$V412,Item!$G:$H,2,FALSE),"")</f>
        <v/>
      </c>
      <c r="AZ412" s="3" t="str">
        <f>IF($AX412&gt;0,VLOOKUP(MAX($F412,$K412,$P412,$U412),Item!$D:$E,2,FALSE),"")</f>
        <v/>
      </c>
    </row>
    <row r="413" spans="27:52">
      <c r="AA413" s="9" t="str">
        <f>IF($W413+$X413+$Y413+$Z413&gt;0,VLOOKUP($G413,Item!$G:$H,2,FALSE),"")</f>
        <v/>
      </c>
      <c r="AB413" s="9" t="str">
        <f>IF($W413+$X413+$Y413+$Z413&gt;0,VLOOKUP($F413,Item!$A:$B,2,FALSE),"")</f>
        <v/>
      </c>
      <c r="AD413" s="3" t="str">
        <f>IF($AC413&gt;0,VLOOKUP($G413&amp;$L413&amp;$Q413&amp;$V413,Item!$G:$H,2,FALSE),"")</f>
        <v/>
      </c>
      <c r="AE413" s="3" t="str">
        <f>IF($AC413&gt;0,VLOOKUP(MAX($F413,$K413,$P413,$U413),Item!$D:$E,2,FALSE),"")</f>
        <v/>
      </c>
      <c r="AG413" s="3" t="str">
        <f>IF($AF413&gt;0,VLOOKUP($G413&amp;$L413&amp;$Q413&amp;$V413,Item!$G:$H,2,FALSE)," ")</f>
        <v xml:space="preserve"> </v>
      </c>
      <c r="AH413" s="3" t="str">
        <f>IF($AF413&gt;0,VLOOKUP(MAX($F413,$K413,$P413,$U413),Item!$D:$E,2,FALSE),"")</f>
        <v/>
      </c>
      <c r="AJ413" s="3" t="str">
        <f>IF(AI413&gt;0,VLOOKUP($G413&amp;$L413&amp;$Q413&amp;$V413,Item!$G:$H,2,FALSE),"")</f>
        <v/>
      </c>
      <c r="AK413" s="3" t="str">
        <f>IF($AI413&gt;0,VLOOKUP(MAX($F413,$K413,$P413,$U413),Item!$D:$E,2,FALSE),"")</f>
        <v/>
      </c>
      <c r="AP413" s="9" t="str">
        <f>IF($AL413+$AM413+$AN413+$AO413&gt;0,VLOOKUP($G413,Item!$G:$H,2,FALSE),"")</f>
        <v/>
      </c>
      <c r="AQ413" s="9" t="str">
        <f>IF($AL413+$AM413+$AN413+$AO413&gt;0,VLOOKUP($F413,Item!$A:$B,2,FALSE),"")</f>
        <v/>
      </c>
      <c r="AS413" s="3" t="str">
        <f>IF($AR413&gt;0,VLOOKUP($G413&amp;$L413&amp;$Q413&amp;$V413,Item!$G:$H,2,FALSE),"")</f>
        <v/>
      </c>
      <c r="AT413" s="3" t="str">
        <f>IF($AR413&gt;0,VLOOKUP(MAX($F413,$K413,$P413,$U413),Item!$D:$E,2,FALSE),"")</f>
        <v/>
      </c>
      <c r="AV413" s="3" t="str">
        <f>IF($AU413&gt;0,VLOOKUP($G413&amp;$L413&amp;$Q413&amp;$V413,Item!$G:$H,2,FALSE),"")</f>
        <v/>
      </c>
      <c r="AW413" s="3" t="str">
        <f>IF($AU413&gt;0,VLOOKUP(MAX($F413,$K413,$P413,$U413),Item!$D:$E,2,FALSE),"")</f>
        <v/>
      </c>
      <c r="AY413" s="3" t="str">
        <f>IF($AX413&gt;0,VLOOKUP($G413&amp;$L413&amp;$Q413&amp;$V413,Item!$G:$H,2,FALSE),"")</f>
        <v/>
      </c>
      <c r="AZ413" s="3" t="str">
        <f>IF($AX413&gt;0,VLOOKUP(MAX($F413,$K413,$P413,$U413),Item!$D:$E,2,FALSE),"")</f>
        <v/>
      </c>
    </row>
    <row r="414" spans="27:52">
      <c r="AA414" s="9" t="str">
        <f>IF($W414+$X414+$Y414+$Z414&gt;0,VLOOKUP($G414,Item!$G:$H,2,FALSE),"")</f>
        <v/>
      </c>
      <c r="AB414" s="9" t="str">
        <f>IF($W414+$X414+$Y414+$Z414&gt;0,VLOOKUP($F414,Item!$A:$B,2,FALSE),"")</f>
        <v/>
      </c>
      <c r="AD414" s="3" t="str">
        <f>IF($AC414&gt;0,VLOOKUP($G414&amp;$L414&amp;$Q414&amp;$V414,Item!$G:$H,2,FALSE),"")</f>
        <v/>
      </c>
      <c r="AE414" s="3" t="str">
        <f>IF($AC414&gt;0,VLOOKUP(MAX($F414,$K414,$P414,$U414),Item!$D:$E,2,FALSE),"")</f>
        <v/>
      </c>
      <c r="AG414" s="3" t="str">
        <f>IF($AF414&gt;0,VLOOKUP($G414&amp;$L414&amp;$Q414&amp;$V414,Item!$G:$H,2,FALSE)," ")</f>
        <v xml:space="preserve"> </v>
      </c>
      <c r="AH414" s="3" t="str">
        <f>IF($AF414&gt;0,VLOOKUP(MAX($F414,$K414,$P414,$U414),Item!$D:$E,2,FALSE),"")</f>
        <v/>
      </c>
      <c r="AJ414" s="3" t="str">
        <f>IF(AI414&gt;0,VLOOKUP($G414&amp;$L414&amp;$Q414&amp;$V414,Item!$G:$H,2,FALSE),"")</f>
        <v/>
      </c>
      <c r="AK414" s="3" t="str">
        <f>IF($AI414&gt;0,VLOOKUP(MAX($F414,$K414,$P414,$U414),Item!$D:$E,2,FALSE),"")</f>
        <v/>
      </c>
      <c r="AP414" s="9" t="str">
        <f>IF($AL414+$AM414+$AN414+$AO414&gt;0,VLOOKUP($G414,Item!$G:$H,2,FALSE),"")</f>
        <v/>
      </c>
      <c r="AQ414" s="9" t="str">
        <f>IF($AL414+$AM414+$AN414+$AO414&gt;0,VLOOKUP($F414,Item!$A:$B,2,FALSE),"")</f>
        <v/>
      </c>
      <c r="AS414" s="3" t="str">
        <f>IF($AR414&gt;0,VLOOKUP($G414&amp;$L414&amp;$Q414&amp;$V414,Item!$G:$H,2,FALSE),"")</f>
        <v/>
      </c>
      <c r="AT414" s="3" t="str">
        <f>IF($AR414&gt;0,VLOOKUP(MAX($F414,$K414,$P414,$U414),Item!$D:$E,2,FALSE),"")</f>
        <v/>
      </c>
      <c r="AV414" s="3" t="str">
        <f>IF($AU414&gt;0,VLOOKUP($G414&amp;$L414&amp;$Q414&amp;$V414,Item!$G:$H,2,FALSE),"")</f>
        <v/>
      </c>
      <c r="AW414" s="3" t="str">
        <f>IF($AU414&gt;0,VLOOKUP(MAX($F414,$K414,$P414,$U414),Item!$D:$E,2,FALSE),"")</f>
        <v/>
      </c>
      <c r="AY414" s="3" t="str">
        <f>IF($AX414&gt;0,VLOOKUP($G414&amp;$L414&amp;$Q414&amp;$V414,Item!$G:$H,2,FALSE),"")</f>
        <v/>
      </c>
      <c r="AZ414" s="3" t="str">
        <f>IF($AX414&gt;0,VLOOKUP(MAX($F414,$K414,$P414,$U414),Item!$D:$E,2,FALSE),"")</f>
        <v/>
      </c>
    </row>
    <row r="415" spans="27:52">
      <c r="AA415" s="9" t="str">
        <f>IF($W415+$X415+$Y415+$Z415&gt;0,VLOOKUP($G415,Item!$G:$H,2,FALSE),"")</f>
        <v/>
      </c>
      <c r="AB415" s="9" t="str">
        <f>IF($W415+$X415+$Y415+$Z415&gt;0,VLOOKUP($F415,Item!$A:$B,2,FALSE),"")</f>
        <v/>
      </c>
      <c r="AD415" s="3" t="str">
        <f>IF($AC415&gt;0,VLOOKUP($G415&amp;$L415&amp;$Q415&amp;$V415,Item!$G:$H,2,FALSE),"")</f>
        <v/>
      </c>
      <c r="AE415" s="3" t="str">
        <f>IF($AC415&gt;0,VLOOKUP(MAX($F415,$K415,$P415,$U415),Item!$D:$E,2,FALSE),"")</f>
        <v/>
      </c>
      <c r="AG415" s="3" t="str">
        <f>IF($AF415&gt;0,VLOOKUP($G415&amp;$L415&amp;$Q415&amp;$V415,Item!$G:$H,2,FALSE)," ")</f>
        <v xml:space="preserve"> </v>
      </c>
      <c r="AH415" s="3" t="str">
        <f>IF($AF415&gt;0,VLOOKUP(MAX($F415,$K415,$P415,$U415),Item!$D:$E,2,FALSE),"")</f>
        <v/>
      </c>
      <c r="AJ415" s="3" t="str">
        <f>IF(AI415&gt;0,VLOOKUP($G415&amp;$L415&amp;$Q415&amp;$V415,Item!$G:$H,2,FALSE),"")</f>
        <v/>
      </c>
      <c r="AK415" s="3" t="str">
        <f>IF($AI415&gt;0,VLOOKUP(MAX($F415,$K415,$P415,$U415),Item!$D:$E,2,FALSE),"")</f>
        <v/>
      </c>
      <c r="AP415" s="9" t="str">
        <f>IF($AL415+$AM415+$AN415+$AO415&gt;0,VLOOKUP($G415,Item!$G:$H,2,FALSE),"")</f>
        <v/>
      </c>
      <c r="AQ415" s="9" t="str">
        <f>IF($AL415+$AM415+$AN415+$AO415&gt;0,VLOOKUP($F415,Item!$A:$B,2,FALSE),"")</f>
        <v/>
      </c>
      <c r="AS415" s="3" t="str">
        <f>IF($AR415&gt;0,VLOOKUP($G415&amp;$L415&amp;$Q415&amp;$V415,Item!$G:$H,2,FALSE),"")</f>
        <v/>
      </c>
      <c r="AT415" s="3" t="str">
        <f>IF($AR415&gt;0,VLOOKUP(MAX($F415,$K415,$P415,$U415),Item!$D:$E,2,FALSE),"")</f>
        <v/>
      </c>
      <c r="AV415" s="3" t="str">
        <f>IF($AU415&gt;0,VLOOKUP($G415&amp;$L415&amp;$Q415&amp;$V415,Item!$G:$H,2,FALSE),"")</f>
        <v/>
      </c>
      <c r="AW415" s="3" t="str">
        <f>IF($AU415&gt;0,VLOOKUP(MAX($F415,$K415,$P415,$U415),Item!$D:$E,2,FALSE),"")</f>
        <v/>
      </c>
      <c r="AY415" s="3" t="str">
        <f>IF($AX415&gt;0,VLOOKUP($G415&amp;$L415&amp;$Q415&amp;$V415,Item!$G:$H,2,FALSE),"")</f>
        <v/>
      </c>
      <c r="AZ415" s="3" t="str">
        <f>IF($AX415&gt;0,VLOOKUP(MAX($F415,$K415,$P415,$U415),Item!$D:$E,2,FALSE),"")</f>
        <v/>
      </c>
    </row>
    <row r="416" spans="27:52">
      <c r="AA416" s="9" t="str">
        <f>IF($W416+$X416+$Y416+$Z416&gt;0,VLOOKUP($G416,Item!$G:$H,2,FALSE),"")</f>
        <v/>
      </c>
      <c r="AB416" s="9" t="str">
        <f>IF($W416+$X416+$Y416+$Z416&gt;0,VLOOKUP($F416,Item!$A:$B,2,FALSE),"")</f>
        <v/>
      </c>
      <c r="AD416" s="3" t="str">
        <f>IF($AC416&gt;0,VLOOKUP($G416&amp;$L416&amp;$Q416&amp;$V416,Item!$G:$H,2,FALSE),"")</f>
        <v/>
      </c>
      <c r="AE416" s="3" t="str">
        <f>IF($AC416&gt;0,VLOOKUP(MAX($F416,$K416,$P416,$U416),Item!$D:$E,2,FALSE),"")</f>
        <v/>
      </c>
      <c r="AG416" s="3" t="str">
        <f>IF($AF416&gt;0,VLOOKUP($G416&amp;$L416&amp;$Q416&amp;$V416,Item!$G:$H,2,FALSE)," ")</f>
        <v xml:space="preserve"> </v>
      </c>
      <c r="AH416" s="3" t="str">
        <f>IF($AF416&gt;0,VLOOKUP(MAX($F416,$K416,$P416,$U416),Item!$D:$E,2,FALSE),"")</f>
        <v/>
      </c>
      <c r="AJ416" s="3" t="str">
        <f>IF(AI416&gt;0,VLOOKUP($G416&amp;$L416&amp;$Q416&amp;$V416,Item!$G:$H,2,FALSE),"")</f>
        <v/>
      </c>
      <c r="AK416" s="3" t="str">
        <f>IF($AI416&gt;0,VLOOKUP(MAX($F416,$K416,$P416,$U416),Item!$D:$E,2,FALSE),"")</f>
        <v/>
      </c>
      <c r="AP416" s="9" t="str">
        <f>IF($AL416+$AM416+$AN416+$AO416&gt;0,VLOOKUP($G416,Item!$G:$H,2,FALSE),"")</f>
        <v/>
      </c>
      <c r="AQ416" s="9" t="str">
        <f>IF($AL416+$AM416+$AN416+$AO416&gt;0,VLOOKUP($F416,Item!$A:$B,2,FALSE),"")</f>
        <v/>
      </c>
      <c r="AS416" s="3" t="str">
        <f>IF($AR416&gt;0,VLOOKUP($G416&amp;$L416&amp;$Q416&amp;$V416,Item!$G:$H,2,FALSE),"")</f>
        <v/>
      </c>
      <c r="AT416" s="3" t="str">
        <f>IF($AR416&gt;0,VLOOKUP(MAX($F416,$K416,$P416,$U416),Item!$D:$E,2,FALSE),"")</f>
        <v/>
      </c>
      <c r="AV416" s="3" t="str">
        <f>IF($AU416&gt;0,VLOOKUP($G416&amp;$L416&amp;$Q416&amp;$V416,Item!$G:$H,2,FALSE),"")</f>
        <v/>
      </c>
      <c r="AW416" s="3" t="str">
        <f>IF($AU416&gt;0,VLOOKUP(MAX($F416,$K416,$P416,$U416),Item!$D:$E,2,FALSE),"")</f>
        <v/>
      </c>
      <c r="AY416" s="3" t="str">
        <f>IF($AX416&gt;0,VLOOKUP($G416&amp;$L416&amp;$Q416&amp;$V416,Item!$G:$H,2,FALSE),"")</f>
        <v/>
      </c>
      <c r="AZ416" s="3" t="str">
        <f>IF($AX416&gt;0,VLOOKUP(MAX($F416,$K416,$P416,$U416),Item!$D:$E,2,FALSE),"")</f>
        <v/>
      </c>
    </row>
    <row r="417" spans="27:52">
      <c r="AA417" s="9" t="str">
        <f>IF($W417+$X417+$Y417+$Z417&gt;0,VLOOKUP($G417,Item!$G:$H,2,FALSE),"")</f>
        <v/>
      </c>
      <c r="AB417" s="9" t="str">
        <f>IF($W417+$X417+$Y417+$Z417&gt;0,VLOOKUP($F417,Item!$A:$B,2,FALSE),"")</f>
        <v/>
      </c>
      <c r="AD417" s="3" t="str">
        <f>IF($AC417&gt;0,VLOOKUP($G417&amp;$L417&amp;$Q417&amp;$V417,Item!$G:$H,2,FALSE),"")</f>
        <v/>
      </c>
      <c r="AE417" s="3" t="str">
        <f>IF($AC417&gt;0,VLOOKUP(MAX($F417,$K417,$P417,$U417),Item!$D:$E,2,FALSE),"")</f>
        <v/>
      </c>
      <c r="AG417" s="3" t="str">
        <f>IF($AF417&gt;0,VLOOKUP($G417&amp;$L417&amp;$Q417&amp;$V417,Item!$G:$H,2,FALSE)," ")</f>
        <v xml:space="preserve"> </v>
      </c>
      <c r="AH417" s="3" t="str">
        <f>IF($AF417&gt;0,VLOOKUP(MAX($F417,$K417,$P417,$U417),Item!$D:$E,2,FALSE),"")</f>
        <v/>
      </c>
      <c r="AJ417" s="3" t="str">
        <f>IF(AI417&gt;0,VLOOKUP($G417&amp;$L417&amp;$Q417&amp;$V417,Item!$G:$H,2,FALSE),"")</f>
        <v/>
      </c>
      <c r="AK417" s="3" t="str">
        <f>IF($AI417&gt;0,VLOOKUP(MAX($F417,$K417,$P417,$U417),Item!$D:$E,2,FALSE),"")</f>
        <v/>
      </c>
      <c r="AP417" s="9" t="str">
        <f>IF($AL417+$AM417+$AN417+$AO417&gt;0,VLOOKUP($G417,Item!$G:$H,2,FALSE),"")</f>
        <v/>
      </c>
      <c r="AQ417" s="9" t="str">
        <f>IF($AL417+$AM417+$AN417+$AO417&gt;0,VLOOKUP($F417,Item!$A:$B,2,FALSE),"")</f>
        <v/>
      </c>
      <c r="AS417" s="3" t="str">
        <f>IF($AR417&gt;0,VLOOKUP($G417&amp;$L417&amp;$Q417&amp;$V417,Item!$G:$H,2,FALSE),"")</f>
        <v/>
      </c>
      <c r="AT417" s="3" t="str">
        <f>IF($AR417&gt;0,VLOOKUP(MAX($F417,$K417,$P417,$U417),Item!$D:$E,2,FALSE),"")</f>
        <v/>
      </c>
      <c r="AV417" s="3" t="str">
        <f>IF($AU417&gt;0,VLOOKUP($G417&amp;$L417&amp;$Q417&amp;$V417,Item!$G:$H,2,FALSE),"")</f>
        <v/>
      </c>
      <c r="AW417" s="3" t="str">
        <f>IF($AU417&gt;0,VLOOKUP(MAX($F417,$K417,$P417,$U417),Item!$D:$E,2,FALSE),"")</f>
        <v/>
      </c>
      <c r="AY417" s="3" t="str">
        <f>IF($AX417&gt;0,VLOOKUP($G417&amp;$L417&amp;$Q417&amp;$V417,Item!$G:$H,2,FALSE),"")</f>
        <v/>
      </c>
      <c r="AZ417" s="3" t="str">
        <f>IF($AX417&gt;0,VLOOKUP(MAX($F417,$K417,$P417,$U417),Item!$D:$E,2,FALSE),"")</f>
        <v/>
      </c>
    </row>
    <row r="418" spans="27:52">
      <c r="AA418" s="9" t="str">
        <f>IF($W418+$X418+$Y418+$Z418&gt;0,VLOOKUP($G418,Item!$G:$H,2,FALSE),"")</f>
        <v/>
      </c>
      <c r="AB418" s="9" t="str">
        <f>IF($W418+$X418+$Y418+$Z418&gt;0,VLOOKUP($F418,Item!$A:$B,2,FALSE),"")</f>
        <v/>
      </c>
      <c r="AD418" s="3" t="str">
        <f>IF($AC418&gt;0,VLOOKUP($G418&amp;$L418&amp;$Q418&amp;$V418,Item!$G:$H,2,FALSE),"")</f>
        <v/>
      </c>
      <c r="AE418" s="3" t="str">
        <f>IF($AC418&gt;0,VLOOKUP(MAX($F418,$K418,$P418,$U418),Item!$D:$E,2,FALSE),"")</f>
        <v/>
      </c>
      <c r="AG418" s="3" t="str">
        <f>IF($AF418&gt;0,VLOOKUP($G418&amp;$L418&amp;$Q418&amp;$V418,Item!$G:$H,2,FALSE)," ")</f>
        <v xml:space="preserve"> </v>
      </c>
      <c r="AH418" s="3" t="str">
        <f>IF($AF418&gt;0,VLOOKUP(MAX($F418,$K418,$P418,$U418),Item!$D:$E,2,FALSE),"")</f>
        <v/>
      </c>
      <c r="AJ418" s="3" t="str">
        <f>IF(AI418&gt;0,VLOOKUP($G418&amp;$L418&amp;$Q418&amp;$V418,Item!$G:$H,2,FALSE),"")</f>
        <v/>
      </c>
      <c r="AK418" s="3" t="str">
        <f>IF($AI418&gt;0,VLOOKUP(MAX($F418,$K418,$P418,$U418),Item!$D:$E,2,FALSE),"")</f>
        <v/>
      </c>
      <c r="AP418" s="9" t="str">
        <f>IF($AL418+$AM418+$AN418+$AO418&gt;0,VLOOKUP($G418,Item!$G:$H,2,FALSE),"")</f>
        <v/>
      </c>
      <c r="AQ418" s="9" t="str">
        <f>IF($AL418+$AM418+$AN418+$AO418&gt;0,VLOOKUP($F418,Item!$A:$B,2,FALSE),"")</f>
        <v/>
      </c>
      <c r="AS418" s="3" t="str">
        <f>IF($AR418&gt;0,VLOOKUP($G418&amp;$L418&amp;$Q418&amp;$V418,Item!$G:$H,2,FALSE),"")</f>
        <v/>
      </c>
      <c r="AT418" s="3" t="str">
        <f>IF($AR418&gt;0,VLOOKUP(MAX($F418,$K418,$P418,$U418),Item!$D:$E,2,FALSE),"")</f>
        <v/>
      </c>
      <c r="AV418" s="3" t="str">
        <f>IF($AU418&gt;0,VLOOKUP($G418&amp;$L418&amp;$Q418&amp;$V418,Item!$G:$H,2,FALSE),"")</f>
        <v/>
      </c>
      <c r="AW418" s="3" t="str">
        <f>IF($AU418&gt;0,VLOOKUP(MAX($F418,$K418,$P418,$U418),Item!$D:$E,2,FALSE),"")</f>
        <v/>
      </c>
      <c r="AY418" s="3" t="str">
        <f>IF($AX418&gt;0,VLOOKUP($G418&amp;$L418&amp;$Q418&amp;$V418,Item!$G:$H,2,FALSE),"")</f>
        <v/>
      </c>
      <c r="AZ418" s="3" t="str">
        <f>IF($AX418&gt;0,VLOOKUP(MAX($F418,$K418,$P418,$U418),Item!$D:$E,2,FALSE),"")</f>
        <v/>
      </c>
    </row>
    <row r="419" spans="27:52">
      <c r="AA419" s="9" t="str">
        <f>IF($W419+$X419+$Y419+$Z419&gt;0,VLOOKUP($G419,Item!$G:$H,2,FALSE),"")</f>
        <v/>
      </c>
      <c r="AB419" s="9" t="str">
        <f>IF($W419+$X419+$Y419+$Z419&gt;0,VLOOKUP($F419,Item!$A:$B,2,FALSE),"")</f>
        <v/>
      </c>
      <c r="AD419" s="3" t="str">
        <f>IF($AC419&gt;0,VLOOKUP($G419&amp;$L419&amp;$Q419&amp;$V419,Item!$G:$H,2,FALSE),"")</f>
        <v/>
      </c>
      <c r="AE419" s="3" t="str">
        <f>IF($AC419&gt;0,VLOOKUP(MAX($F419,$K419,$P419,$U419),Item!$D:$E,2,FALSE),"")</f>
        <v/>
      </c>
      <c r="AG419" s="3" t="str">
        <f>IF($AF419&gt;0,VLOOKUP($G419&amp;$L419&amp;$Q419&amp;$V419,Item!$G:$H,2,FALSE)," ")</f>
        <v xml:space="preserve"> </v>
      </c>
      <c r="AH419" s="3" t="str">
        <f>IF($AF419&gt;0,VLOOKUP(MAX($F419,$K419,$P419,$U419),Item!$D:$E,2,FALSE),"")</f>
        <v/>
      </c>
      <c r="AJ419" s="3" t="str">
        <f>IF(AI419&gt;0,VLOOKUP($G419&amp;$L419&amp;$Q419&amp;$V419,Item!$G:$H,2,FALSE),"")</f>
        <v/>
      </c>
      <c r="AK419" s="3" t="str">
        <f>IF($AI419&gt;0,VLOOKUP(MAX($F419,$K419,$P419,$U419),Item!$D:$E,2,FALSE),"")</f>
        <v/>
      </c>
      <c r="AP419" s="9" t="str">
        <f>IF($AL419+$AM419+$AN419+$AO419&gt;0,VLOOKUP($G419,Item!$G:$H,2,FALSE),"")</f>
        <v/>
      </c>
      <c r="AQ419" s="9" t="str">
        <f>IF($AL419+$AM419+$AN419+$AO419&gt;0,VLOOKUP($F419,Item!$A:$B,2,FALSE),"")</f>
        <v/>
      </c>
      <c r="AS419" s="3" t="str">
        <f>IF($AR419&gt;0,VLOOKUP($G419&amp;$L419&amp;$Q419&amp;$V419,Item!$G:$H,2,FALSE),"")</f>
        <v/>
      </c>
      <c r="AT419" s="3" t="str">
        <f>IF($AR419&gt;0,VLOOKUP(MAX($F419,$K419,$P419,$U419),Item!$D:$E,2,FALSE),"")</f>
        <v/>
      </c>
      <c r="AV419" s="3" t="str">
        <f>IF($AU419&gt;0,VLOOKUP($G419&amp;$L419&amp;$Q419&amp;$V419,Item!$G:$H,2,FALSE),"")</f>
        <v/>
      </c>
      <c r="AW419" s="3" t="str">
        <f>IF($AU419&gt;0,VLOOKUP(MAX($F419,$K419,$P419,$U419),Item!$D:$E,2,FALSE),"")</f>
        <v/>
      </c>
      <c r="AY419" s="3" t="str">
        <f>IF($AX419&gt;0,VLOOKUP($G419&amp;$L419&amp;$Q419&amp;$V419,Item!$G:$H,2,FALSE),"")</f>
        <v/>
      </c>
      <c r="AZ419" s="3" t="str">
        <f>IF($AX419&gt;0,VLOOKUP(MAX($F419,$K419,$P419,$U419),Item!$D:$E,2,FALSE),"")</f>
        <v/>
      </c>
    </row>
    <row r="420" spans="27:52">
      <c r="AA420" s="9" t="str">
        <f>IF($W420+$X420+$Y420+$Z420&gt;0,VLOOKUP($G420,Item!$G:$H,2,FALSE),"")</f>
        <v/>
      </c>
      <c r="AB420" s="9" t="str">
        <f>IF($W420+$X420+$Y420+$Z420&gt;0,VLOOKUP($F420,Item!$A:$B,2,FALSE),"")</f>
        <v/>
      </c>
      <c r="AD420" s="3" t="str">
        <f>IF($AC420&gt;0,VLOOKUP($G420&amp;$L420&amp;$Q420&amp;$V420,Item!$G:$H,2,FALSE),"")</f>
        <v/>
      </c>
      <c r="AE420" s="3" t="str">
        <f>IF($AC420&gt;0,VLOOKUP(MAX($F420,$K420,$P420,$U420),Item!$D:$E,2,FALSE),"")</f>
        <v/>
      </c>
      <c r="AG420" s="3" t="str">
        <f>IF($AF420&gt;0,VLOOKUP($G420&amp;$L420&amp;$Q420&amp;$V420,Item!$G:$H,2,FALSE)," ")</f>
        <v xml:space="preserve"> </v>
      </c>
      <c r="AH420" s="3" t="str">
        <f>IF($AF420&gt;0,VLOOKUP(MAX($F420,$K420,$P420,$U420),Item!$D:$E,2,FALSE),"")</f>
        <v/>
      </c>
      <c r="AJ420" s="3" t="str">
        <f>IF(AI420&gt;0,VLOOKUP($G420&amp;$L420&amp;$Q420&amp;$V420,Item!$G:$H,2,FALSE),"")</f>
        <v/>
      </c>
      <c r="AK420" s="3" t="str">
        <f>IF($AI420&gt;0,VLOOKUP(MAX($F420,$K420,$P420,$U420),Item!$D:$E,2,FALSE),"")</f>
        <v/>
      </c>
      <c r="AP420" s="9" t="str">
        <f>IF($AL420+$AM420+$AN420+$AO420&gt;0,VLOOKUP($G420,Item!$G:$H,2,FALSE),"")</f>
        <v/>
      </c>
      <c r="AQ420" s="9" t="str">
        <f>IF($AL420+$AM420+$AN420+$AO420&gt;0,VLOOKUP($F420,Item!$A:$B,2,FALSE),"")</f>
        <v/>
      </c>
      <c r="AS420" s="3" t="str">
        <f>IF($AR420&gt;0,VLOOKUP($G420&amp;$L420&amp;$Q420&amp;$V420,Item!$G:$H,2,FALSE),"")</f>
        <v/>
      </c>
      <c r="AT420" s="3" t="str">
        <f>IF($AR420&gt;0,VLOOKUP(MAX($F420,$K420,$P420,$U420),Item!$D:$E,2,FALSE),"")</f>
        <v/>
      </c>
      <c r="AV420" s="3" t="str">
        <f>IF($AU420&gt;0,VLOOKUP($G420&amp;$L420&amp;$Q420&amp;$V420,Item!$G:$H,2,FALSE),"")</f>
        <v/>
      </c>
      <c r="AW420" s="3" t="str">
        <f>IF($AU420&gt;0,VLOOKUP(MAX($F420,$K420,$P420,$U420),Item!$D:$E,2,FALSE),"")</f>
        <v/>
      </c>
      <c r="AY420" s="3" t="str">
        <f>IF($AX420&gt;0,VLOOKUP($G420&amp;$L420&amp;$Q420&amp;$V420,Item!$G:$H,2,FALSE),"")</f>
        <v/>
      </c>
      <c r="AZ420" s="3" t="str">
        <f>IF($AX420&gt;0,VLOOKUP(MAX($F420,$K420,$P420,$U420),Item!$D:$E,2,FALSE),"")</f>
        <v/>
      </c>
    </row>
    <row r="421" spans="27:52">
      <c r="AA421" s="9" t="str">
        <f>IF($W421+$X421+$Y421+$Z421&gt;0,VLOOKUP($G421,Item!$G:$H,2,FALSE),"")</f>
        <v/>
      </c>
      <c r="AB421" s="9" t="str">
        <f>IF($W421+$X421+$Y421+$Z421&gt;0,VLOOKUP($F421,Item!$A:$B,2,FALSE),"")</f>
        <v/>
      </c>
      <c r="AD421" s="3" t="str">
        <f>IF($AC421&gt;0,VLOOKUP($G421&amp;$L421&amp;$Q421&amp;$V421,Item!$G:$H,2,FALSE),"")</f>
        <v/>
      </c>
      <c r="AE421" s="3" t="str">
        <f>IF($AC421&gt;0,VLOOKUP(MAX($F421,$K421,$P421,$U421),Item!$D:$E,2,FALSE),"")</f>
        <v/>
      </c>
      <c r="AG421" s="3" t="str">
        <f>IF($AF421&gt;0,VLOOKUP($G421&amp;$L421&amp;$Q421&amp;$V421,Item!$G:$H,2,FALSE)," ")</f>
        <v xml:space="preserve"> </v>
      </c>
      <c r="AH421" s="3" t="str">
        <f>IF($AF421&gt;0,VLOOKUP(MAX($F421,$K421,$P421,$U421),Item!$D:$E,2,FALSE),"")</f>
        <v/>
      </c>
      <c r="AJ421" s="3" t="str">
        <f>IF(AI421&gt;0,VLOOKUP($G421&amp;$L421&amp;$Q421&amp;$V421,Item!$G:$H,2,FALSE),"")</f>
        <v/>
      </c>
      <c r="AK421" s="3" t="str">
        <f>IF($AI421&gt;0,VLOOKUP(MAX($F421,$K421,$P421,$U421),Item!$D:$E,2,FALSE),"")</f>
        <v/>
      </c>
      <c r="AP421" s="9" t="str">
        <f>IF($AL421+$AM421+$AN421+$AO421&gt;0,VLOOKUP($G421,Item!$G:$H,2,FALSE),"")</f>
        <v/>
      </c>
      <c r="AQ421" s="9" t="str">
        <f>IF($AL421+$AM421+$AN421+$AO421&gt;0,VLOOKUP($F421,Item!$A:$B,2,FALSE),"")</f>
        <v/>
      </c>
      <c r="AS421" s="3" t="str">
        <f>IF($AR421&gt;0,VLOOKUP($G421&amp;$L421&amp;$Q421&amp;$V421,Item!$G:$H,2,FALSE),"")</f>
        <v/>
      </c>
      <c r="AT421" s="3" t="str">
        <f>IF($AR421&gt;0,VLOOKUP(MAX($F421,$K421,$P421,$U421),Item!$D:$E,2,FALSE),"")</f>
        <v/>
      </c>
      <c r="AV421" s="3" t="str">
        <f>IF($AU421&gt;0,VLOOKUP($G421&amp;$L421&amp;$Q421&amp;$V421,Item!$G:$H,2,FALSE),"")</f>
        <v/>
      </c>
      <c r="AW421" s="3" t="str">
        <f>IF($AU421&gt;0,VLOOKUP(MAX($F421,$K421,$P421,$U421),Item!$D:$E,2,FALSE),"")</f>
        <v/>
      </c>
      <c r="AY421" s="3" t="str">
        <f>IF($AX421&gt;0,VLOOKUP($G421&amp;$L421&amp;$Q421&amp;$V421,Item!$G:$H,2,FALSE),"")</f>
        <v/>
      </c>
      <c r="AZ421" s="3" t="str">
        <f>IF($AX421&gt;0,VLOOKUP(MAX($F421,$K421,$P421,$U421),Item!$D:$E,2,FALSE),"")</f>
        <v/>
      </c>
    </row>
    <row r="422" spans="27:52">
      <c r="AA422" s="9" t="str">
        <f>IF($W422+$X422+$Y422+$Z422&gt;0,VLOOKUP($G422,Item!$G:$H,2,FALSE),"")</f>
        <v/>
      </c>
      <c r="AB422" s="9" t="str">
        <f>IF($W422+$X422+$Y422+$Z422&gt;0,VLOOKUP($F422,Item!$A:$B,2,FALSE),"")</f>
        <v/>
      </c>
      <c r="AD422" s="3" t="str">
        <f>IF($AC422&gt;0,VLOOKUP($G422&amp;$L422&amp;$Q422&amp;$V422,Item!$G:$H,2,FALSE),"")</f>
        <v/>
      </c>
      <c r="AE422" s="3" t="str">
        <f>IF($AC422&gt;0,VLOOKUP(MAX($F422,$K422,$P422,$U422),Item!$D:$E,2,FALSE),"")</f>
        <v/>
      </c>
      <c r="AG422" s="3" t="str">
        <f>IF($AF422&gt;0,VLOOKUP($G422&amp;$L422&amp;$Q422&amp;$V422,Item!$G:$H,2,FALSE)," ")</f>
        <v xml:space="preserve"> </v>
      </c>
      <c r="AH422" s="3" t="str">
        <f>IF($AF422&gt;0,VLOOKUP(MAX($F422,$K422,$P422,$U422),Item!$D:$E,2,FALSE),"")</f>
        <v/>
      </c>
      <c r="AJ422" s="3" t="str">
        <f>IF(AI422&gt;0,VLOOKUP($G422&amp;$L422&amp;$Q422&amp;$V422,Item!$G:$H,2,FALSE),"")</f>
        <v/>
      </c>
      <c r="AK422" s="3" t="str">
        <f>IF($AI422&gt;0,VLOOKUP(MAX($F422,$K422,$P422,$U422),Item!$D:$E,2,FALSE),"")</f>
        <v/>
      </c>
      <c r="AP422" s="9" t="str">
        <f>IF($AL422+$AM422+$AN422+$AO422&gt;0,VLOOKUP($G422,Item!$G:$H,2,FALSE),"")</f>
        <v/>
      </c>
      <c r="AQ422" s="9" t="str">
        <f>IF($AL422+$AM422+$AN422+$AO422&gt;0,VLOOKUP($F422,Item!$A:$B,2,FALSE),"")</f>
        <v/>
      </c>
      <c r="AS422" s="3" t="str">
        <f>IF($AR422&gt;0,VLOOKUP($G422&amp;$L422&amp;$Q422&amp;$V422,Item!$G:$H,2,FALSE),"")</f>
        <v/>
      </c>
      <c r="AT422" s="3" t="str">
        <f>IF($AR422&gt;0,VLOOKUP(MAX($F422,$K422,$P422,$U422),Item!$D:$E,2,FALSE),"")</f>
        <v/>
      </c>
      <c r="AV422" s="3" t="str">
        <f>IF($AU422&gt;0,VLOOKUP($G422&amp;$L422&amp;$Q422&amp;$V422,Item!$G:$H,2,FALSE),"")</f>
        <v/>
      </c>
      <c r="AW422" s="3" t="str">
        <f>IF($AU422&gt;0,VLOOKUP(MAX($F422,$K422,$P422,$U422),Item!$D:$E,2,FALSE),"")</f>
        <v/>
      </c>
      <c r="AY422" s="3" t="str">
        <f>IF($AX422&gt;0,VLOOKUP($G422&amp;$L422&amp;$Q422&amp;$V422,Item!$G:$H,2,FALSE),"")</f>
        <v/>
      </c>
      <c r="AZ422" s="3" t="str">
        <f>IF($AX422&gt;0,VLOOKUP(MAX($F422,$K422,$P422,$U422),Item!$D:$E,2,FALSE),"")</f>
        <v/>
      </c>
    </row>
    <row r="423" spans="27:52">
      <c r="AA423" s="9" t="str">
        <f>IF($W423+$X423+$Y423+$Z423&gt;0,VLOOKUP($G423,Item!$G:$H,2,FALSE),"")</f>
        <v/>
      </c>
      <c r="AB423" s="9" t="str">
        <f>IF($W423+$X423+$Y423+$Z423&gt;0,VLOOKUP($F423,Item!$A:$B,2,FALSE),"")</f>
        <v/>
      </c>
      <c r="AD423" s="3" t="str">
        <f>IF($AC423&gt;0,VLOOKUP($G423&amp;$L423&amp;$Q423&amp;$V423,Item!$G:$H,2,FALSE),"")</f>
        <v/>
      </c>
      <c r="AE423" s="3" t="str">
        <f>IF($AC423&gt;0,VLOOKUP(MAX($F423,$K423,$P423,$U423),Item!$D:$E,2,FALSE),"")</f>
        <v/>
      </c>
      <c r="AG423" s="3" t="str">
        <f>IF($AF423&gt;0,VLOOKUP($G423&amp;$L423&amp;$Q423&amp;$V423,Item!$G:$H,2,FALSE)," ")</f>
        <v xml:space="preserve"> </v>
      </c>
      <c r="AH423" s="3" t="str">
        <f>IF($AF423&gt;0,VLOOKUP(MAX($F423,$K423,$P423,$U423),Item!$D:$E,2,FALSE),"")</f>
        <v/>
      </c>
      <c r="AJ423" s="3" t="str">
        <f>IF(AI423&gt;0,VLOOKUP($G423&amp;$L423&amp;$Q423&amp;$V423,Item!$G:$H,2,FALSE),"")</f>
        <v/>
      </c>
      <c r="AK423" s="3" t="str">
        <f>IF($AI423&gt;0,VLOOKUP(MAX($F423,$K423,$P423,$U423),Item!$D:$E,2,FALSE),"")</f>
        <v/>
      </c>
      <c r="AP423" s="9" t="str">
        <f>IF($AL423+$AM423+$AN423+$AO423&gt;0,VLOOKUP($G423,Item!$G:$H,2,FALSE),"")</f>
        <v/>
      </c>
      <c r="AQ423" s="9" t="str">
        <f>IF($AL423+$AM423+$AN423+$AO423&gt;0,VLOOKUP($F423,Item!$A:$B,2,FALSE),"")</f>
        <v/>
      </c>
      <c r="AS423" s="3" t="str">
        <f>IF($AR423&gt;0,VLOOKUP($G423&amp;$L423&amp;$Q423&amp;$V423,Item!$G:$H,2,FALSE),"")</f>
        <v/>
      </c>
      <c r="AT423" s="3" t="str">
        <f>IF($AR423&gt;0,VLOOKUP(MAX($F423,$K423,$P423,$U423),Item!$D:$E,2,FALSE),"")</f>
        <v/>
      </c>
      <c r="AV423" s="3" t="str">
        <f>IF($AU423&gt;0,VLOOKUP($G423&amp;$L423&amp;$Q423&amp;$V423,Item!$G:$H,2,FALSE),"")</f>
        <v/>
      </c>
      <c r="AW423" s="3" t="str">
        <f>IF($AU423&gt;0,VLOOKUP(MAX($F423,$K423,$P423,$U423),Item!$D:$E,2,FALSE),"")</f>
        <v/>
      </c>
      <c r="AY423" s="3" t="str">
        <f>IF($AX423&gt;0,VLOOKUP($G423&amp;$L423&amp;$Q423&amp;$V423,Item!$G:$H,2,FALSE),"")</f>
        <v/>
      </c>
      <c r="AZ423" s="3" t="str">
        <f>IF($AX423&gt;0,VLOOKUP(MAX($F423,$K423,$P423,$U423),Item!$D:$E,2,FALSE),"")</f>
        <v/>
      </c>
    </row>
    <row r="424" spans="27:52">
      <c r="AA424" s="9" t="str">
        <f>IF($W424+$X424+$Y424+$Z424&gt;0,VLOOKUP($G424,Item!$G:$H,2,FALSE),"")</f>
        <v/>
      </c>
      <c r="AB424" s="9" t="str">
        <f>IF($W424+$X424+$Y424+$Z424&gt;0,VLOOKUP($F424,Item!$A:$B,2,FALSE),"")</f>
        <v/>
      </c>
      <c r="AD424" s="3" t="str">
        <f>IF($AC424&gt;0,VLOOKUP($G424&amp;$L424&amp;$Q424&amp;$V424,Item!$G:$H,2,FALSE),"")</f>
        <v/>
      </c>
      <c r="AE424" s="3" t="str">
        <f>IF($AC424&gt;0,VLOOKUP(MAX($F424,$K424,$P424,$U424),Item!$D:$E,2,FALSE),"")</f>
        <v/>
      </c>
      <c r="AG424" s="3" t="str">
        <f>IF($AF424&gt;0,VLOOKUP($G424&amp;$L424&amp;$Q424&amp;$V424,Item!$G:$H,2,FALSE)," ")</f>
        <v xml:space="preserve"> </v>
      </c>
      <c r="AH424" s="3" t="str">
        <f>IF($AF424&gt;0,VLOOKUP(MAX($F424,$K424,$P424,$U424),Item!$D:$E,2,FALSE),"")</f>
        <v/>
      </c>
      <c r="AJ424" s="3" t="str">
        <f>IF(AI424&gt;0,VLOOKUP($G424&amp;$L424&amp;$Q424&amp;$V424,Item!$G:$H,2,FALSE),"")</f>
        <v/>
      </c>
      <c r="AK424" s="3" t="str">
        <f>IF($AI424&gt;0,VLOOKUP(MAX($F424,$K424,$P424,$U424),Item!$D:$E,2,FALSE),"")</f>
        <v/>
      </c>
      <c r="AP424" s="9" t="str">
        <f>IF($AL424+$AM424+$AN424+$AO424&gt;0,VLOOKUP($G424,Item!$G:$H,2,FALSE),"")</f>
        <v/>
      </c>
      <c r="AQ424" s="9" t="str">
        <f>IF($AL424+$AM424+$AN424+$AO424&gt;0,VLOOKUP($F424,Item!$A:$B,2,FALSE),"")</f>
        <v/>
      </c>
      <c r="AS424" s="3" t="str">
        <f>IF($AR424&gt;0,VLOOKUP($G424&amp;$L424&amp;$Q424&amp;$V424,Item!$G:$H,2,FALSE),"")</f>
        <v/>
      </c>
      <c r="AT424" s="3" t="str">
        <f>IF($AR424&gt;0,VLOOKUP(MAX($F424,$K424,$P424,$U424),Item!$D:$E,2,FALSE),"")</f>
        <v/>
      </c>
      <c r="AV424" s="3" t="str">
        <f>IF($AU424&gt;0,VLOOKUP($G424&amp;$L424&amp;$Q424&amp;$V424,Item!$G:$H,2,FALSE),"")</f>
        <v/>
      </c>
      <c r="AW424" s="3" t="str">
        <f>IF($AU424&gt;0,VLOOKUP(MAX($F424,$K424,$P424,$U424),Item!$D:$E,2,FALSE),"")</f>
        <v/>
      </c>
      <c r="AY424" s="3" t="str">
        <f>IF($AX424&gt;0,VLOOKUP($G424&amp;$L424&amp;$Q424&amp;$V424,Item!$G:$H,2,FALSE),"")</f>
        <v/>
      </c>
      <c r="AZ424" s="3" t="str">
        <f>IF($AX424&gt;0,VLOOKUP(MAX($F424,$K424,$P424,$U424),Item!$D:$E,2,FALSE),"")</f>
        <v/>
      </c>
    </row>
    <row r="425" spans="27:52">
      <c r="AA425" s="9" t="str">
        <f>IF($W425+$X425+$Y425+$Z425&gt;0,VLOOKUP($G425,Item!$G:$H,2,FALSE),"")</f>
        <v/>
      </c>
      <c r="AB425" s="9" t="str">
        <f>IF($W425+$X425+$Y425+$Z425&gt;0,VLOOKUP($F425,Item!$A:$B,2,FALSE),"")</f>
        <v/>
      </c>
      <c r="AD425" s="3" t="str">
        <f>IF($AC425&gt;0,VLOOKUP($G425&amp;$L425&amp;$Q425&amp;$V425,Item!$G:$H,2,FALSE),"")</f>
        <v/>
      </c>
      <c r="AE425" s="3" t="str">
        <f>IF($AC425&gt;0,VLOOKUP(MAX($F425,$K425,$P425,$U425),Item!$D:$E,2,FALSE),"")</f>
        <v/>
      </c>
      <c r="AG425" s="3" t="str">
        <f>IF($AF425&gt;0,VLOOKUP($G425&amp;$L425&amp;$Q425&amp;$V425,Item!$G:$H,2,FALSE)," ")</f>
        <v xml:space="preserve"> </v>
      </c>
      <c r="AH425" s="3" t="str">
        <f>IF($AF425&gt;0,VLOOKUP(MAX($F425,$K425,$P425,$U425),Item!$D:$E,2,FALSE),"")</f>
        <v/>
      </c>
      <c r="AJ425" s="3" t="str">
        <f>IF(AI425&gt;0,VLOOKUP($G425&amp;$L425&amp;$Q425&amp;$V425,Item!$G:$H,2,FALSE),"")</f>
        <v/>
      </c>
      <c r="AK425" s="3" t="str">
        <f>IF($AI425&gt;0,VLOOKUP(MAX($F425,$K425,$P425,$U425),Item!$D:$E,2,FALSE),"")</f>
        <v/>
      </c>
      <c r="AP425" s="9" t="str">
        <f>IF($AL425+$AM425+$AN425+$AO425&gt;0,VLOOKUP($G425,Item!$G:$H,2,FALSE),"")</f>
        <v/>
      </c>
      <c r="AQ425" s="9" t="str">
        <f>IF($AL425+$AM425+$AN425+$AO425&gt;0,VLOOKUP($F425,Item!$A:$B,2,FALSE),"")</f>
        <v/>
      </c>
      <c r="AS425" s="3" t="str">
        <f>IF($AR425&gt;0,VLOOKUP($G425&amp;$L425&amp;$Q425&amp;$V425,Item!$G:$H,2,FALSE),"")</f>
        <v/>
      </c>
      <c r="AT425" s="3" t="str">
        <f>IF($AR425&gt;0,VLOOKUP(MAX($F425,$K425,$P425,$U425),Item!$D:$E,2,FALSE),"")</f>
        <v/>
      </c>
      <c r="AV425" s="3" t="str">
        <f>IF($AU425&gt;0,VLOOKUP($G425&amp;$L425&amp;$Q425&amp;$V425,Item!$G:$H,2,FALSE),"")</f>
        <v/>
      </c>
      <c r="AW425" s="3" t="str">
        <f>IF($AU425&gt;0,VLOOKUP(MAX($F425,$K425,$P425,$U425),Item!$D:$E,2,FALSE),"")</f>
        <v/>
      </c>
      <c r="AY425" s="3" t="str">
        <f>IF($AX425&gt;0,VLOOKUP($G425&amp;$L425&amp;$Q425&amp;$V425,Item!$G:$H,2,FALSE),"")</f>
        <v/>
      </c>
      <c r="AZ425" s="3" t="str">
        <f>IF($AX425&gt;0,VLOOKUP(MAX($F425,$K425,$P425,$U425),Item!$D:$E,2,FALSE),"")</f>
        <v/>
      </c>
    </row>
    <row r="426" spans="27:52">
      <c r="AA426" s="9" t="str">
        <f>IF($W426+$X426+$Y426+$Z426&gt;0,VLOOKUP($G426,Item!$G:$H,2,FALSE),"")</f>
        <v/>
      </c>
      <c r="AB426" s="9" t="str">
        <f>IF($W426+$X426+$Y426+$Z426&gt;0,VLOOKUP($F426,Item!$A:$B,2,FALSE),"")</f>
        <v/>
      </c>
      <c r="AD426" s="3" t="str">
        <f>IF($AC426&gt;0,VLOOKUP($G426&amp;$L426&amp;$Q426&amp;$V426,Item!$G:$H,2,FALSE),"")</f>
        <v/>
      </c>
      <c r="AE426" s="3" t="str">
        <f>IF($AC426&gt;0,VLOOKUP(MAX($F426,$K426,$P426,$U426),Item!$D:$E,2,FALSE),"")</f>
        <v/>
      </c>
      <c r="AG426" s="3" t="str">
        <f>IF($AF426&gt;0,VLOOKUP($G426&amp;$L426&amp;$Q426&amp;$V426,Item!$G:$H,2,FALSE)," ")</f>
        <v xml:space="preserve"> </v>
      </c>
      <c r="AH426" s="3" t="str">
        <f>IF($AF426&gt;0,VLOOKUP(MAX($F426,$K426,$P426,$U426),Item!$D:$E,2,FALSE),"")</f>
        <v/>
      </c>
      <c r="AJ426" s="3" t="str">
        <f>IF(AI426&gt;0,VLOOKUP($G426&amp;$L426&amp;$Q426&amp;$V426,Item!$G:$H,2,FALSE),"")</f>
        <v/>
      </c>
      <c r="AK426" s="3" t="str">
        <f>IF($AI426&gt;0,VLOOKUP(MAX($F426,$K426,$P426,$U426),Item!$D:$E,2,FALSE),"")</f>
        <v/>
      </c>
      <c r="AP426" s="9" t="str">
        <f>IF($AL426+$AM426+$AN426+$AO426&gt;0,VLOOKUP($G426,Item!$G:$H,2,FALSE),"")</f>
        <v/>
      </c>
      <c r="AQ426" s="9" t="str">
        <f>IF($AL426+$AM426+$AN426+$AO426&gt;0,VLOOKUP($F426,Item!$A:$B,2,FALSE),"")</f>
        <v/>
      </c>
      <c r="AS426" s="3" t="str">
        <f>IF($AR426&gt;0,VLOOKUP($G426&amp;$L426&amp;$Q426&amp;$V426,Item!$G:$H,2,FALSE),"")</f>
        <v/>
      </c>
      <c r="AT426" s="3" t="str">
        <f>IF($AR426&gt;0,VLOOKUP(MAX($F426,$K426,$P426,$U426),Item!$D:$E,2,FALSE),"")</f>
        <v/>
      </c>
      <c r="AV426" s="3" t="str">
        <f>IF($AU426&gt;0,VLOOKUP($G426&amp;$L426&amp;$Q426&amp;$V426,Item!$G:$H,2,FALSE),"")</f>
        <v/>
      </c>
      <c r="AW426" s="3" t="str">
        <f>IF($AU426&gt;0,VLOOKUP(MAX($F426,$K426,$P426,$U426),Item!$D:$E,2,FALSE),"")</f>
        <v/>
      </c>
      <c r="AY426" s="3" t="str">
        <f>IF($AX426&gt;0,VLOOKUP($G426&amp;$L426&amp;$Q426&amp;$V426,Item!$G:$H,2,FALSE),"")</f>
        <v/>
      </c>
      <c r="AZ426" s="3" t="str">
        <f>IF($AX426&gt;0,VLOOKUP(MAX($F426,$K426,$P426,$U426),Item!$D:$E,2,FALSE),"")</f>
        <v/>
      </c>
    </row>
    <row r="427" spans="27:52">
      <c r="AA427" s="9" t="str">
        <f>IF($W427+$X427+$Y427+$Z427&gt;0,VLOOKUP($G427,Item!$G:$H,2,FALSE),"")</f>
        <v/>
      </c>
      <c r="AB427" s="9" t="str">
        <f>IF($W427+$X427+$Y427+$Z427&gt;0,VLOOKUP($F427,Item!$A:$B,2,FALSE),"")</f>
        <v/>
      </c>
      <c r="AD427" s="3" t="str">
        <f>IF($AC427&gt;0,VLOOKUP($G427&amp;$L427&amp;$Q427&amp;$V427,Item!$G:$H,2,FALSE),"")</f>
        <v/>
      </c>
      <c r="AE427" s="3" t="str">
        <f>IF($AC427&gt;0,VLOOKUP(MAX($F427,$K427,$P427,$U427),Item!$D:$E,2,FALSE),"")</f>
        <v/>
      </c>
      <c r="AG427" s="3" t="str">
        <f>IF($AF427&gt;0,VLOOKUP($G427&amp;$L427&amp;$Q427&amp;$V427,Item!$G:$H,2,FALSE)," ")</f>
        <v xml:space="preserve"> </v>
      </c>
      <c r="AH427" s="3" t="str">
        <f>IF($AF427&gt;0,VLOOKUP(MAX($F427,$K427,$P427,$U427),Item!$D:$E,2,FALSE),"")</f>
        <v/>
      </c>
      <c r="AJ427" s="3" t="str">
        <f>IF(AI427&gt;0,VLOOKUP($G427&amp;$L427&amp;$Q427&amp;$V427,Item!$G:$H,2,FALSE),"")</f>
        <v/>
      </c>
      <c r="AK427" s="3" t="str">
        <f>IF($AI427&gt;0,VLOOKUP(MAX($F427,$K427,$P427,$U427),Item!$D:$E,2,FALSE),"")</f>
        <v/>
      </c>
      <c r="AP427" s="9" t="str">
        <f>IF($AL427+$AM427+$AN427+$AO427&gt;0,VLOOKUP($G427,Item!$G:$H,2,FALSE),"")</f>
        <v/>
      </c>
      <c r="AQ427" s="9" t="str">
        <f>IF($AL427+$AM427+$AN427+$AO427&gt;0,VLOOKUP($F427,Item!$A:$B,2,FALSE),"")</f>
        <v/>
      </c>
      <c r="AS427" s="3" t="str">
        <f>IF($AR427&gt;0,VLOOKUP($G427&amp;$L427&amp;$Q427&amp;$V427,Item!$G:$H,2,FALSE),"")</f>
        <v/>
      </c>
      <c r="AT427" s="3" t="str">
        <f>IF($AR427&gt;0,VLOOKUP(MAX($F427,$K427,$P427,$U427),Item!$D:$E,2,FALSE),"")</f>
        <v/>
      </c>
      <c r="AV427" s="3" t="str">
        <f>IF($AU427&gt;0,VLOOKUP($G427&amp;$L427&amp;$Q427&amp;$V427,Item!$G:$H,2,FALSE),"")</f>
        <v/>
      </c>
      <c r="AW427" s="3" t="str">
        <f>IF($AU427&gt;0,VLOOKUP(MAX($F427,$K427,$P427,$U427),Item!$D:$E,2,FALSE),"")</f>
        <v/>
      </c>
      <c r="AY427" s="3" t="str">
        <f>IF($AX427&gt;0,VLOOKUP($G427&amp;$L427&amp;$Q427&amp;$V427,Item!$G:$H,2,FALSE),"")</f>
        <v/>
      </c>
      <c r="AZ427" s="3" t="str">
        <f>IF($AX427&gt;0,VLOOKUP(MAX($F427,$K427,$P427,$U427),Item!$D:$E,2,FALSE),"")</f>
        <v/>
      </c>
    </row>
    <row r="428" spans="27:52">
      <c r="AA428" s="9" t="str">
        <f>IF($W428+$X428+$Y428+$Z428&gt;0,VLOOKUP($G428,Item!$G:$H,2,FALSE),"")</f>
        <v/>
      </c>
      <c r="AB428" s="9" t="str">
        <f>IF($W428+$X428+$Y428+$Z428&gt;0,VLOOKUP($F428,Item!$A:$B,2,FALSE),"")</f>
        <v/>
      </c>
      <c r="AD428" s="3" t="str">
        <f>IF($AC428&gt;0,VLOOKUP($G428&amp;$L428&amp;$Q428&amp;$V428,Item!$G:$H,2,FALSE),"")</f>
        <v/>
      </c>
      <c r="AE428" s="3" t="str">
        <f>IF($AC428&gt;0,VLOOKUP(MAX($F428,$K428,$P428,$U428),Item!$D:$E,2,FALSE),"")</f>
        <v/>
      </c>
      <c r="AG428" s="3" t="str">
        <f>IF($AF428&gt;0,VLOOKUP($G428&amp;$L428&amp;$Q428&amp;$V428,Item!$G:$H,2,FALSE)," ")</f>
        <v xml:space="preserve"> </v>
      </c>
      <c r="AH428" s="3" t="str">
        <f>IF($AF428&gt;0,VLOOKUP(MAX($F428,$K428,$P428,$U428),Item!$D:$E,2,FALSE),"")</f>
        <v/>
      </c>
      <c r="AJ428" s="3" t="str">
        <f>IF(AI428&gt;0,VLOOKUP($G428&amp;$L428&amp;$Q428&amp;$V428,Item!$G:$H,2,FALSE),"")</f>
        <v/>
      </c>
      <c r="AK428" s="3" t="str">
        <f>IF($AI428&gt;0,VLOOKUP(MAX($F428,$K428,$P428,$U428),Item!$D:$E,2,FALSE),"")</f>
        <v/>
      </c>
      <c r="AP428" s="9" t="str">
        <f>IF($AL428+$AM428+$AN428+$AO428&gt;0,VLOOKUP($G428,Item!$G:$H,2,FALSE),"")</f>
        <v/>
      </c>
      <c r="AQ428" s="9" t="str">
        <f>IF($AL428+$AM428+$AN428+$AO428&gt;0,VLOOKUP($F428,Item!$A:$B,2,FALSE),"")</f>
        <v/>
      </c>
      <c r="AS428" s="3" t="str">
        <f>IF($AR428&gt;0,VLOOKUP($G428&amp;$L428&amp;$Q428&amp;$V428,Item!$G:$H,2,FALSE),"")</f>
        <v/>
      </c>
      <c r="AT428" s="3" t="str">
        <f>IF($AR428&gt;0,VLOOKUP(MAX($F428,$K428,$P428,$U428),Item!$D:$E,2,FALSE),"")</f>
        <v/>
      </c>
      <c r="AV428" s="3" t="str">
        <f>IF($AU428&gt;0,VLOOKUP($G428&amp;$L428&amp;$Q428&amp;$V428,Item!$G:$H,2,FALSE),"")</f>
        <v/>
      </c>
      <c r="AW428" s="3" t="str">
        <f>IF($AU428&gt;0,VLOOKUP(MAX($F428,$K428,$P428,$U428),Item!$D:$E,2,FALSE),"")</f>
        <v/>
      </c>
      <c r="AY428" s="3" t="str">
        <f>IF($AX428&gt;0,VLOOKUP($G428&amp;$L428&amp;$Q428&amp;$V428,Item!$G:$H,2,FALSE),"")</f>
        <v/>
      </c>
      <c r="AZ428" s="3" t="str">
        <f>IF($AX428&gt;0,VLOOKUP(MAX($F428,$K428,$P428,$U428),Item!$D:$E,2,FALSE),"")</f>
        <v/>
      </c>
    </row>
    <row r="429" spans="27:52">
      <c r="AA429" s="9" t="str">
        <f>IF($W429+$X429+$Y429+$Z429&gt;0,VLOOKUP($G429,Item!$G:$H,2,FALSE),"")</f>
        <v/>
      </c>
      <c r="AB429" s="9" t="str">
        <f>IF($W429+$X429+$Y429+$Z429&gt;0,VLOOKUP($F429,Item!$A:$B,2,FALSE),"")</f>
        <v/>
      </c>
      <c r="AD429" s="3" t="str">
        <f>IF($AC429&gt;0,VLOOKUP($G429&amp;$L429&amp;$Q429&amp;$V429,Item!$G:$H,2,FALSE),"")</f>
        <v/>
      </c>
      <c r="AE429" s="3" t="str">
        <f>IF($AC429&gt;0,VLOOKUP(MAX($F429,$K429,$P429,$U429),Item!$D:$E,2,FALSE),"")</f>
        <v/>
      </c>
      <c r="AG429" s="3" t="str">
        <f>IF($AF429&gt;0,VLOOKUP($G429&amp;$L429&amp;$Q429&amp;$V429,Item!$G:$H,2,FALSE)," ")</f>
        <v xml:space="preserve"> </v>
      </c>
      <c r="AH429" s="3" t="str">
        <f>IF($AF429&gt;0,VLOOKUP(MAX($F429,$K429,$P429,$U429),Item!$D:$E,2,FALSE),"")</f>
        <v/>
      </c>
      <c r="AJ429" s="3" t="str">
        <f>IF(AI429&gt;0,VLOOKUP($G429&amp;$L429&amp;$Q429&amp;$V429,Item!$G:$H,2,FALSE),"")</f>
        <v/>
      </c>
      <c r="AK429" s="3" t="str">
        <f>IF($AI429&gt;0,VLOOKUP(MAX($F429,$K429,$P429,$U429),Item!$D:$E,2,FALSE),"")</f>
        <v/>
      </c>
      <c r="AP429" s="9" t="str">
        <f>IF($AL429+$AM429+$AN429+$AO429&gt;0,VLOOKUP($G429,Item!$G:$H,2,FALSE),"")</f>
        <v/>
      </c>
      <c r="AQ429" s="9" t="str">
        <f>IF($AL429+$AM429+$AN429+$AO429&gt;0,VLOOKUP($F429,Item!$A:$B,2,FALSE),"")</f>
        <v/>
      </c>
      <c r="AS429" s="3" t="str">
        <f>IF($AR429&gt;0,VLOOKUP($G429&amp;$L429&amp;$Q429&amp;$V429,Item!$G:$H,2,FALSE),"")</f>
        <v/>
      </c>
      <c r="AT429" s="3" t="str">
        <f>IF($AR429&gt;0,VLOOKUP(MAX($F429,$K429,$P429,$U429),Item!$D:$E,2,FALSE),"")</f>
        <v/>
      </c>
      <c r="AV429" s="3" t="str">
        <f>IF($AU429&gt;0,VLOOKUP($G429&amp;$L429&amp;$Q429&amp;$V429,Item!$G:$H,2,FALSE),"")</f>
        <v/>
      </c>
      <c r="AW429" s="3" t="str">
        <f>IF($AU429&gt;0,VLOOKUP(MAX($F429,$K429,$P429,$U429),Item!$D:$E,2,FALSE),"")</f>
        <v/>
      </c>
      <c r="AY429" s="3" t="str">
        <f>IF($AX429&gt;0,VLOOKUP($G429&amp;$L429&amp;$Q429&amp;$V429,Item!$G:$H,2,FALSE),"")</f>
        <v/>
      </c>
      <c r="AZ429" s="3" t="str">
        <f>IF($AX429&gt;0,VLOOKUP(MAX($F429,$K429,$P429,$U429),Item!$D:$E,2,FALSE),"")</f>
        <v/>
      </c>
    </row>
    <row r="430" spans="27:52">
      <c r="AA430" s="9" t="str">
        <f>IF($W430+$X430+$Y430+$Z430&gt;0,VLOOKUP($G430,Item!$G:$H,2,FALSE),"")</f>
        <v/>
      </c>
      <c r="AB430" s="9" t="str">
        <f>IF($W430+$X430+$Y430+$Z430&gt;0,VLOOKUP($F430,Item!$A:$B,2,FALSE),"")</f>
        <v/>
      </c>
      <c r="AD430" s="3" t="str">
        <f>IF($AC430&gt;0,VLOOKUP($G430&amp;$L430&amp;$Q430&amp;$V430,Item!$G:$H,2,FALSE),"")</f>
        <v/>
      </c>
      <c r="AE430" s="3" t="str">
        <f>IF($AC430&gt;0,VLOOKUP(MAX($F430,$K430,$P430,$U430),Item!$D:$E,2,FALSE),"")</f>
        <v/>
      </c>
      <c r="AG430" s="3" t="str">
        <f>IF($AF430&gt;0,VLOOKUP($G430&amp;$L430&amp;$Q430&amp;$V430,Item!$G:$H,2,FALSE)," ")</f>
        <v xml:space="preserve"> </v>
      </c>
      <c r="AH430" s="3" t="str">
        <f>IF($AF430&gt;0,VLOOKUP(MAX($F430,$K430,$P430,$U430),Item!$D:$E,2,FALSE),"")</f>
        <v/>
      </c>
      <c r="AJ430" s="3" t="str">
        <f>IF(AI430&gt;0,VLOOKUP($G430&amp;$L430&amp;$Q430&amp;$V430,Item!$G:$H,2,FALSE),"")</f>
        <v/>
      </c>
      <c r="AK430" s="3" t="str">
        <f>IF($AI430&gt;0,VLOOKUP(MAX($F430,$K430,$P430,$U430),Item!$D:$E,2,FALSE),"")</f>
        <v/>
      </c>
      <c r="AP430" s="9" t="str">
        <f>IF($AL430+$AM430+$AN430+$AO430&gt;0,VLOOKUP($G430,Item!$G:$H,2,FALSE),"")</f>
        <v/>
      </c>
      <c r="AQ430" s="9" t="str">
        <f>IF($AL430+$AM430+$AN430+$AO430&gt;0,VLOOKUP($F430,Item!$A:$B,2,FALSE),"")</f>
        <v/>
      </c>
      <c r="AS430" s="3" t="str">
        <f>IF($AR430&gt;0,VLOOKUP($G430&amp;$L430&amp;$Q430&amp;$V430,Item!$G:$H,2,FALSE),"")</f>
        <v/>
      </c>
      <c r="AT430" s="3" t="str">
        <f>IF($AR430&gt;0,VLOOKUP(MAX($F430,$K430,$P430,$U430),Item!$D:$E,2,FALSE),"")</f>
        <v/>
      </c>
      <c r="AV430" s="3" t="str">
        <f>IF($AU430&gt;0,VLOOKUP($G430&amp;$L430&amp;$Q430&amp;$V430,Item!$G:$H,2,FALSE),"")</f>
        <v/>
      </c>
      <c r="AW430" s="3" t="str">
        <f>IF($AU430&gt;0,VLOOKUP(MAX($F430,$K430,$P430,$U430),Item!$D:$E,2,FALSE),"")</f>
        <v/>
      </c>
      <c r="AY430" s="3" t="str">
        <f>IF($AX430&gt;0,VLOOKUP($G430&amp;$L430&amp;$Q430&amp;$V430,Item!$G:$H,2,FALSE),"")</f>
        <v/>
      </c>
      <c r="AZ430" s="3" t="str">
        <f>IF($AX430&gt;0,VLOOKUP(MAX($F430,$K430,$P430,$U430),Item!$D:$E,2,FALSE),"")</f>
        <v/>
      </c>
    </row>
    <row r="431" spans="27:52">
      <c r="AA431" s="9" t="str">
        <f>IF($W431+$X431+$Y431+$Z431&gt;0,VLOOKUP($G431,Item!$G:$H,2,FALSE),"")</f>
        <v/>
      </c>
      <c r="AB431" s="9" t="str">
        <f>IF($W431+$X431+$Y431+$Z431&gt;0,VLOOKUP($F431,Item!$A:$B,2,FALSE),"")</f>
        <v/>
      </c>
      <c r="AD431" s="3" t="str">
        <f>IF($AC431&gt;0,VLOOKUP($G431&amp;$L431&amp;$Q431&amp;$V431,Item!$G:$H,2,FALSE),"")</f>
        <v/>
      </c>
      <c r="AE431" s="3" t="str">
        <f>IF($AC431&gt;0,VLOOKUP(MAX($F431,$K431,$P431,$U431),Item!$D:$E,2,FALSE),"")</f>
        <v/>
      </c>
      <c r="AG431" s="3" t="str">
        <f>IF($AF431&gt;0,VLOOKUP($G431&amp;$L431&amp;$Q431&amp;$V431,Item!$G:$H,2,FALSE)," ")</f>
        <v xml:space="preserve"> </v>
      </c>
      <c r="AH431" s="3" t="str">
        <f>IF($AF431&gt;0,VLOOKUP(MAX($F431,$K431,$P431,$U431),Item!$D:$E,2,FALSE),"")</f>
        <v/>
      </c>
      <c r="AJ431" s="3" t="str">
        <f>IF(AI431&gt;0,VLOOKUP($G431&amp;$L431&amp;$Q431&amp;$V431,Item!$G:$H,2,FALSE),"")</f>
        <v/>
      </c>
      <c r="AK431" s="3" t="str">
        <f>IF($AI431&gt;0,VLOOKUP(MAX($F431,$K431,$P431,$U431),Item!$D:$E,2,FALSE),"")</f>
        <v/>
      </c>
      <c r="AP431" s="9" t="str">
        <f>IF($AL431+$AM431+$AN431+$AO431&gt;0,VLOOKUP($G431,Item!$G:$H,2,FALSE),"")</f>
        <v/>
      </c>
      <c r="AQ431" s="9" t="str">
        <f>IF($AL431+$AM431+$AN431+$AO431&gt;0,VLOOKUP($F431,Item!$A:$B,2,FALSE),"")</f>
        <v/>
      </c>
      <c r="AS431" s="3" t="str">
        <f>IF($AR431&gt;0,VLOOKUP($G431&amp;$L431&amp;$Q431&amp;$V431,Item!$G:$H,2,FALSE),"")</f>
        <v/>
      </c>
      <c r="AT431" s="3" t="str">
        <f>IF($AR431&gt;0,VLOOKUP(MAX($F431,$K431,$P431,$U431),Item!$D:$E,2,FALSE),"")</f>
        <v/>
      </c>
      <c r="AV431" s="3" t="str">
        <f>IF($AU431&gt;0,VLOOKUP($G431&amp;$L431&amp;$Q431&amp;$V431,Item!$G:$H,2,FALSE),"")</f>
        <v/>
      </c>
      <c r="AW431" s="3" t="str">
        <f>IF($AU431&gt;0,VLOOKUP(MAX($F431,$K431,$P431,$U431),Item!$D:$E,2,FALSE),"")</f>
        <v/>
      </c>
      <c r="AY431" s="3" t="str">
        <f>IF($AX431&gt;0,VLOOKUP($G431&amp;$L431&amp;$Q431&amp;$V431,Item!$G:$H,2,FALSE),"")</f>
        <v/>
      </c>
      <c r="AZ431" s="3" t="str">
        <f>IF($AX431&gt;0,VLOOKUP(MAX($F431,$K431,$P431,$U431),Item!$D:$E,2,FALSE),"")</f>
        <v/>
      </c>
    </row>
    <row r="432" spans="27:52">
      <c r="AA432" s="9" t="str">
        <f>IF($W432+$X432+$Y432+$Z432&gt;0,VLOOKUP($G432,Item!$G:$H,2,FALSE),"")</f>
        <v/>
      </c>
      <c r="AB432" s="9" t="str">
        <f>IF($W432+$X432+$Y432+$Z432&gt;0,VLOOKUP($F432,Item!$A:$B,2,FALSE),"")</f>
        <v/>
      </c>
      <c r="AD432" s="3" t="str">
        <f>IF($AC432&gt;0,VLOOKUP($G432&amp;$L432&amp;$Q432&amp;$V432,Item!$G:$H,2,FALSE),"")</f>
        <v/>
      </c>
      <c r="AE432" s="3" t="str">
        <f>IF($AC432&gt;0,VLOOKUP(MAX($F432,$K432,$P432,$U432),Item!$D:$E,2,FALSE),"")</f>
        <v/>
      </c>
      <c r="AG432" s="3" t="str">
        <f>IF($AF432&gt;0,VLOOKUP($G432&amp;$L432&amp;$Q432&amp;$V432,Item!$G:$H,2,FALSE)," ")</f>
        <v xml:space="preserve"> </v>
      </c>
      <c r="AH432" s="3" t="str">
        <f>IF($AF432&gt;0,VLOOKUP(MAX($F432,$K432,$P432,$U432),Item!$D:$E,2,FALSE),"")</f>
        <v/>
      </c>
      <c r="AJ432" s="3" t="str">
        <f>IF(AI432&gt;0,VLOOKUP($G432&amp;$L432&amp;$Q432&amp;$V432,Item!$G:$H,2,FALSE),"")</f>
        <v/>
      </c>
      <c r="AK432" s="3" t="str">
        <f>IF($AI432&gt;0,VLOOKUP(MAX($F432,$K432,$P432,$U432),Item!$D:$E,2,FALSE),"")</f>
        <v/>
      </c>
      <c r="AP432" s="9" t="str">
        <f>IF($AL432+$AM432+$AN432+$AO432&gt;0,VLOOKUP($G432,Item!$G:$H,2,FALSE),"")</f>
        <v/>
      </c>
      <c r="AQ432" s="9" t="str">
        <f>IF($AL432+$AM432+$AN432+$AO432&gt;0,VLOOKUP($F432,Item!$A:$B,2,FALSE),"")</f>
        <v/>
      </c>
      <c r="AS432" s="3" t="str">
        <f>IF($AR432&gt;0,VLOOKUP($G432&amp;$L432&amp;$Q432&amp;$V432,Item!$G:$H,2,FALSE),"")</f>
        <v/>
      </c>
      <c r="AT432" s="3" t="str">
        <f>IF($AR432&gt;0,VLOOKUP(MAX($F432,$K432,$P432,$U432),Item!$D:$E,2,FALSE),"")</f>
        <v/>
      </c>
      <c r="AV432" s="3" t="str">
        <f>IF($AU432&gt;0,VLOOKUP($G432&amp;$L432&amp;$Q432&amp;$V432,Item!$G:$H,2,FALSE),"")</f>
        <v/>
      </c>
      <c r="AW432" s="3" t="str">
        <f>IF($AU432&gt;0,VLOOKUP(MAX($F432,$K432,$P432,$U432),Item!$D:$E,2,FALSE),"")</f>
        <v/>
      </c>
      <c r="AY432" s="3" t="str">
        <f>IF($AX432&gt;0,VLOOKUP($G432&amp;$L432&amp;$Q432&amp;$V432,Item!$G:$H,2,FALSE),"")</f>
        <v/>
      </c>
      <c r="AZ432" s="3" t="str">
        <f>IF($AX432&gt;0,VLOOKUP(MAX($F432,$K432,$P432,$U432),Item!$D:$E,2,FALSE),"")</f>
        <v/>
      </c>
    </row>
    <row r="433" spans="27:52">
      <c r="AA433" s="9" t="str">
        <f>IF($W433+$X433+$Y433+$Z433&gt;0,VLOOKUP($G433,Item!$G:$H,2,FALSE),"")</f>
        <v/>
      </c>
      <c r="AB433" s="9" t="str">
        <f>IF($W433+$X433+$Y433+$Z433&gt;0,VLOOKUP($F433,Item!$A:$B,2,FALSE),"")</f>
        <v/>
      </c>
      <c r="AD433" s="3" t="str">
        <f>IF($AC433&gt;0,VLOOKUP($G433&amp;$L433&amp;$Q433&amp;$V433,Item!$G:$H,2,FALSE),"")</f>
        <v/>
      </c>
      <c r="AE433" s="3" t="str">
        <f>IF($AC433&gt;0,VLOOKUP(MAX($F433,$K433,$P433,$U433),Item!$D:$E,2,FALSE),"")</f>
        <v/>
      </c>
      <c r="AG433" s="3" t="str">
        <f>IF($AF433&gt;0,VLOOKUP($G433&amp;$L433&amp;$Q433&amp;$V433,Item!$G:$H,2,FALSE)," ")</f>
        <v xml:space="preserve"> </v>
      </c>
      <c r="AH433" s="3" t="str">
        <f>IF($AF433&gt;0,VLOOKUP(MAX($F433,$K433,$P433,$U433),Item!$D:$E,2,FALSE),"")</f>
        <v/>
      </c>
      <c r="AJ433" s="3" t="str">
        <f>IF(AI433&gt;0,VLOOKUP($G433&amp;$L433&amp;$Q433&amp;$V433,Item!$G:$H,2,FALSE),"")</f>
        <v/>
      </c>
      <c r="AK433" s="3" t="str">
        <f>IF($AI433&gt;0,VLOOKUP(MAX($F433,$K433,$P433,$U433),Item!$D:$E,2,FALSE),"")</f>
        <v/>
      </c>
      <c r="AP433" s="9" t="str">
        <f>IF($AL433+$AM433+$AN433+$AO433&gt;0,VLOOKUP($G433,Item!$G:$H,2,FALSE),"")</f>
        <v/>
      </c>
      <c r="AQ433" s="9" t="str">
        <f>IF($AL433+$AM433+$AN433+$AO433&gt;0,VLOOKUP($F433,Item!$A:$B,2,FALSE),"")</f>
        <v/>
      </c>
      <c r="AS433" s="3" t="str">
        <f>IF($AR433&gt;0,VLOOKUP($G433&amp;$L433&amp;$Q433&amp;$V433,Item!$G:$H,2,FALSE),"")</f>
        <v/>
      </c>
      <c r="AT433" s="3" t="str">
        <f>IF($AR433&gt;0,VLOOKUP(MAX($F433,$K433,$P433,$U433),Item!$D:$E,2,FALSE),"")</f>
        <v/>
      </c>
      <c r="AV433" s="3" t="str">
        <f>IF($AU433&gt;0,VLOOKUP($G433&amp;$L433&amp;$Q433&amp;$V433,Item!$G:$H,2,FALSE),"")</f>
        <v/>
      </c>
      <c r="AW433" s="3" t="str">
        <f>IF($AU433&gt;0,VLOOKUP(MAX($F433,$K433,$P433,$U433),Item!$D:$E,2,FALSE),"")</f>
        <v/>
      </c>
      <c r="AY433" s="3" t="str">
        <f>IF($AX433&gt;0,VLOOKUP($G433&amp;$L433&amp;$Q433&amp;$V433,Item!$G:$H,2,FALSE),"")</f>
        <v/>
      </c>
      <c r="AZ433" s="3" t="str">
        <f>IF($AX433&gt;0,VLOOKUP(MAX($F433,$K433,$P433,$U433),Item!$D:$E,2,FALSE),"")</f>
        <v/>
      </c>
    </row>
    <row r="434" spans="27:52">
      <c r="AA434" s="9" t="str">
        <f>IF($W434+$X434+$Y434+$Z434&gt;0,VLOOKUP($G434,Item!$G:$H,2,FALSE),"")</f>
        <v/>
      </c>
      <c r="AB434" s="9" t="str">
        <f>IF($W434+$X434+$Y434+$Z434&gt;0,VLOOKUP($F434,Item!$A:$B,2,FALSE),"")</f>
        <v/>
      </c>
      <c r="AD434" s="3" t="str">
        <f>IF($AC434&gt;0,VLOOKUP($G434&amp;$L434&amp;$Q434&amp;$V434,Item!$G:$H,2,FALSE),"")</f>
        <v/>
      </c>
      <c r="AE434" s="3" t="str">
        <f>IF($AC434&gt;0,VLOOKUP(MAX($F434,$K434,$P434,$U434),Item!$D:$E,2,FALSE),"")</f>
        <v/>
      </c>
      <c r="AG434" s="3" t="str">
        <f>IF($AF434&gt;0,VLOOKUP($G434&amp;$L434&amp;$Q434&amp;$V434,Item!$G:$H,2,FALSE)," ")</f>
        <v xml:space="preserve"> </v>
      </c>
      <c r="AH434" s="3" t="str">
        <f>IF($AF434&gt;0,VLOOKUP(MAX($F434,$K434,$P434,$U434),Item!$D:$E,2,FALSE),"")</f>
        <v/>
      </c>
      <c r="AJ434" s="3" t="str">
        <f>IF(AI434&gt;0,VLOOKUP($G434&amp;$L434&amp;$Q434&amp;$V434,Item!$G:$H,2,FALSE),"")</f>
        <v/>
      </c>
      <c r="AK434" s="3" t="str">
        <f>IF($AI434&gt;0,VLOOKUP(MAX($F434,$K434,$P434,$U434),Item!$D:$E,2,FALSE),"")</f>
        <v/>
      </c>
      <c r="AP434" s="9" t="str">
        <f>IF($AL434+$AM434+$AN434+$AO434&gt;0,VLOOKUP($G434,Item!$G:$H,2,FALSE),"")</f>
        <v/>
      </c>
      <c r="AQ434" s="9" t="str">
        <f>IF($AL434+$AM434+$AN434+$AO434&gt;0,VLOOKUP($F434,Item!$A:$B,2,FALSE),"")</f>
        <v/>
      </c>
      <c r="AS434" s="3" t="str">
        <f>IF($AR434&gt;0,VLOOKUP($G434&amp;$L434&amp;$Q434&amp;$V434,Item!$G:$H,2,FALSE),"")</f>
        <v/>
      </c>
      <c r="AT434" s="3" t="str">
        <f>IF($AR434&gt;0,VLOOKUP(MAX($F434,$K434,$P434,$U434),Item!$D:$E,2,FALSE),"")</f>
        <v/>
      </c>
      <c r="AV434" s="3" t="str">
        <f>IF($AU434&gt;0,VLOOKUP($G434&amp;$L434&amp;$Q434&amp;$V434,Item!$G:$H,2,FALSE),"")</f>
        <v/>
      </c>
      <c r="AW434" s="3" t="str">
        <f>IF($AU434&gt;0,VLOOKUP(MAX($F434,$K434,$P434,$U434),Item!$D:$E,2,FALSE),"")</f>
        <v/>
      </c>
      <c r="AY434" s="3" t="str">
        <f>IF($AX434&gt;0,VLOOKUP($G434&amp;$L434&amp;$Q434&amp;$V434,Item!$G:$H,2,FALSE),"")</f>
        <v/>
      </c>
      <c r="AZ434" s="3" t="str">
        <f>IF($AX434&gt;0,VLOOKUP(MAX($F434,$K434,$P434,$U434),Item!$D:$E,2,FALSE),"")</f>
        <v/>
      </c>
    </row>
    <row r="435" spans="27:52">
      <c r="AA435" s="9" t="str">
        <f>IF($W435+$X435+$Y435+$Z435&gt;0,VLOOKUP($G435,Item!$G:$H,2,FALSE),"")</f>
        <v/>
      </c>
      <c r="AB435" s="9" t="str">
        <f>IF($W435+$X435+$Y435+$Z435&gt;0,VLOOKUP($F435,Item!$A:$B,2,FALSE),"")</f>
        <v/>
      </c>
      <c r="AD435" s="3" t="str">
        <f>IF($AC435&gt;0,VLOOKUP($G435&amp;$L435&amp;$Q435&amp;$V435,Item!$G:$H,2,FALSE),"")</f>
        <v/>
      </c>
      <c r="AE435" s="3" t="str">
        <f>IF($AC435&gt;0,VLOOKUP(MAX($F435,$K435,$P435,$U435),Item!$D:$E,2,FALSE),"")</f>
        <v/>
      </c>
      <c r="AG435" s="3" t="str">
        <f>IF($AF435&gt;0,VLOOKUP($G435&amp;$L435&amp;$Q435&amp;$V435,Item!$G:$H,2,FALSE)," ")</f>
        <v xml:space="preserve"> </v>
      </c>
      <c r="AH435" s="3" t="str">
        <f>IF($AF435&gt;0,VLOOKUP(MAX($F435,$K435,$P435,$U435),Item!$D:$E,2,FALSE),"")</f>
        <v/>
      </c>
      <c r="AJ435" s="3" t="str">
        <f>IF(AI435&gt;0,VLOOKUP($G435&amp;$L435&amp;$Q435&amp;$V435,Item!$G:$H,2,FALSE),"")</f>
        <v/>
      </c>
      <c r="AK435" s="3" t="str">
        <f>IF($AI435&gt;0,VLOOKUP(MAX($F435,$K435,$P435,$U435),Item!$D:$E,2,FALSE),"")</f>
        <v/>
      </c>
      <c r="AP435" s="9" t="str">
        <f>IF($AL435+$AM435+$AN435+$AO435&gt;0,VLOOKUP($G435,Item!$G:$H,2,FALSE),"")</f>
        <v/>
      </c>
      <c r="AQ435" s="9" t="str">
        <f>IF($AL435+$AM435+$AN435+$AO435&gt;0,VLOOKUP($F435,Item!$A:$B,2,FALSE),"")</f>
        <v/>
      </c>
      <c r="AS435" s="3" t="str">
        <f>IF($AR435&gt;0,VLOOKUP($G435&amp;$L435&amp;$Q435&amp;$V435,Item!$G:$H,2,FALSE),"")</f>
        <v/>
      </c>
      <c r="AT435" s="3" t="str">
        <f>IF($AR435&gt;0,VLOOKUP(MAX($F435,$K435,$P435,$U435),Item!$D:$E,2,FALSE),"")</f>
        <v/>
      </c>
      <c r="AV435" s="3" t="str">
        <f>IF($AU435&gt;0,VLOOKUP($G435&amp;$L435&amp;$Q435&amp;$V435,Item!$G:$H,2,FALSE),"")</f>
        <v/>
      </c>
      <c r="AW435" s="3" t="str">
        <f>IF($AU435&gt;0,VLOOKUP(MAX($F435,$K435,$P435,$U435),Item!$D:$E,2,FALSE),"")</f>
        <v/>
      </c>
      <c r="AY435" s="3" t="str">
        <f>IF($AX435&gt;0,VLOOKUP($G435&amp;$L435&amp;$Q435&amp;$V435,Item!$G:$H,2,FALSE),"")</f>
        <v/>
      </c>
      <c r="AZ435" s="3" t="str">
        <f>IF($AX435&gt;0,VLOOKUP(MAX($F435,$K435,$P435,$U435),Item!$D:$E,2,FALSE),"")</f>
        <v/>
      </c>
    </row>
    <row r="436" spans="27:52">
      <c r="AA436" s="9" t="str">
        <f>IF($W436+$X436+$Y436+$Z436&gt;0,VLOOKUP($G436,Item!$G:$H,2,FALSE),"")</f>
        <v/>
      </c>
      <c r="AB436" s="9" t="str">
        <f>IF($W436+$X436+$Y436+$Z436&gt;0,VLOOKUP($F436,Item!$A:$B,2,FALSE),"")</f>
        <v/>
      </c>
      <c r="AD436" s="3" t="str">
        <f>IF($AC436&gt;0,VLOOKUP($G436&amp;$L436&amp;$Q436&amp;$V436,Item!$G:$H,2,FALSE),"")</f>
        <v/>
      </c>
      <c r="AE436" s="3" t="str">
        <f>IF($AC436&gt;0,VLOOKUP(MAX($F436,$K436,$P436,$U436),Item!$D:$E,2,FALSE),"")</f>
        <v/>
      </c>
      <c r="AG436" s="3" t="str">
        <f>IF($AF436&gt;0,VLOOKUP($G436&amp;$L436&amp;$Q436&amp;$V436,Item!$G:$H,2,FALSE)," ")</f>
        <v xml:space="preserve"> </v>
      </c>
      <c r="AH436" s="3" t="str">
        <f>IF($AF436&gt;0,VLOOKUP(MAX($F436,$K436,$P436,$U436),Item!$D:$E,2,FALSE),"")</f>
        <v/>
      </c>
      <c r="AJ436" s="3" t="str">
        <f>IF(AI436&gt;0,VLOOKUP($G436&amp;$L436&amp;$Q436&amp;$V436,Item!$G:$H,2,FALSE),"")</f>
        <v/>
      </c>
      <c r="AK436" s="3" t="str">
        <f>IF($AI436&gt;0,VLOOKUP(MAX($F436,$K436,$P436,$U436),Item!$D:$E,2,FALSE),"")</f>
        <v/>
      </c>
      <c r="AP436" s="9" t="str">
        <f>IF($AL436+$AM436+$AN436+$AO436&gt;0,VLOOKUP($G436,Item!$G:$H,2,FALSE),"")</f>
        <v/>
      </c>
      <c r="AQ436" s="9" t="str">
        <f>IF($AL436+$AM436+$AN436+$AO436&gt;0,VLOOKUP($F436,Item!$A:$B,2,FALSE),"")</f>
        <v/>
      </c>
      <c r="AS436" s="3" t="str">
        <f>IF($AR436&gt;0,VLOOKUP($G436&amp;$L436&amp;$Q436&amp;$V436,Item!$G:$H,2,FALSE),"")</f>
        <v/>
      </c>
      <c r="AT436" s="3" t="str">
        <f>IF($AR436&gt;0,VLOOKUP(MAX($F436,$K436,$P436,$U436),Item!$D:$E,2,FALSE),"")</f>
        <v/>
      </c>
      <c r="AV436" s="3" t="str">
        <f>IF($AU436&gt;0,VLOOKUP($G436&amp;$L436&amp;$Q436&amp;$V436,Item!$G:$H,2,FALSE),"")</f>
        <v/>
      </c>
      <c r="AW436" s="3" t="str">
        <f>IF($AU436&gt;0,VLOOKUP(MAX($F436,$K436,$P436,$U436),Item!$D:$E,2,FALSE),"")</f>
        <v/>
      </c>
      <c r="AY436" s="3" t="str">
        <f>IF($AX436&gt;0,VLOOKUP($G436&amp;$L436&amp;$Q436&amp;$V436,Item!$G:$H,2,FALSE),"")</f>
        <v/>
      </c>
      <c r="AZ436" s="3" t="str">
        <f>IF($AX436&gt;0,VLOOKUP(MAX($F436,$K436,$P436,$U436),Item!$D:$E,2,FALSE),"")</f>
        <v/>
      </c>
    </row>
    <row r="437" spans="27:52">
      <c r="AA437" s="9" t="str">
        <f>IF($W437+$X437+$Y437+$Z437&gt;0,VLOOKUP($G437,Item!$G:$H,2,FALSE),"")</f>
        <v/>
      </c>
      <c r="AB437" s="9" t="str">
        <f>IF($W437+$X437+$Y437+$Z437&gt;0,VLOOKUP($F437,Item!$A:$B,2,FALSE),"")</f>
        <v/>
      </c>
      <c r="AD437" s="3" t="str">
        <f>IF($AC437&gt;0,VLOOKUP($G437&amp;$L437&amp;$Q437&amp;$V437,Item!$G:$H,2,FALSE),"")</f>
        <v/>
      </c>
      <c r="AE437" s="3" t="str">
        <f>IF($AC437&gt;0,VLOOKUP(MAX($F437,$K437,$P437,$U437),Item!$D:$E,2,FALSE),"")</f>
        <v/>
      </c>
      <c r="AG437" s="3" t="str">
        <f>IF($AF437&gt;0,VLOOKUP($G437&amp;$L437&amp;$Q437&amp;$V437,Item!$G:$H,2,FALSE)," ")</f>
        <v xml:space="preserve"> </v>
      </c>
      <c r="AH437" s="3" t="str">
        <f>IF($AF437&gt;0,VLOOKUP(MAX($F437,$K437,$P437,$U437),Item!$D:$E,2,FALSE),"")</f>
        <v/>
      </c>
      <c r="AJ437" s="3" t="str">
        <f>IF(AI437&gt;0,VLOOKUP($G437&amp;$L437&amp;$Q437&amp;$V437,Item!$G:$H,2,FALSE),"")</f>
        <v/>
      </c>
      <c r="AK437" s="3" t="str">
        <f>IF($AI437&gt;0,VLOOKUP(MAX($F437,$K437,$P437,$U437),Item!$D:$E,2,FALSE),"")</f>
        <v/>
      </c>
      <c r="AP437" s="9" t="str">
        <f>IF($AL437+$AM437+$AN437+$AO437&gt;0,VLOOKUP($G437,Item!$G:$H,2,FALSE),"")</f>
        <v/>
      </c>
      <c r="AQ437" s="9" t="str">
        <f>IF($AL437+$AM437+$AN437+$AO437&gt;0,VLOOKUP($F437,Item!$A:$B,2,FALSE),"")</f>
        <v/>
      </c>
      <c r="AS437" s="3" t="str">
        <f>IF($AR437&gt;0,VLOOKUP($G437&amp;$L437&amp;$Q437&amp;$V437,Item!$G:$H,2,FALSE),"")</f>
        <v/>
      </c>
      <c r="AT437" s="3" t="str">
        <f>IF($AR437&gt;0,VLOOKUP(MAX($F437,$K437,$P437,$U437),Item!$D:$E,2,FALSE),"")</f>
        <v/>
      </c>
      <c r="AV437" s="3" t="str">
        <f>IF($AU437&gt;0,VLOOKUP($G437&amp;$L437&amp;$Q437&amp;$V437,Item!$G:$H,2,FALSE),"")</f>
        <v/>
      </c>
      <c r="AW437" s="3" t="str">
        <f>IF($AU437&gt;0,VLOOKUP(MAX($F437,$K437,$P437,$U437),Item!$D:$E,2,FALSE),"")</f>
        <v/>
      </c>
      <c r="AY437" s="3" t="str">
        <f>IF($AX437&gt;0,VLOOKUP($G437&amp;$L437&amp;$Q437&amp;$V437,Item!$G:$H,2,FALSE),"")</f>
        <v/>
      </c>
      <c r="AZ437" s="3" t="str">
        <f>IF($AX437&gt;0,VLOOKUP(MAX($F437,$K437,$P437,$U437),Item!$D:$E,2,FALSE),"")</f>
        <v/>
      </c>
    </row>
    <row r="438" spans="27:52">
      <c r="AA438" s="9" t="str">
        <f>IF($W438+$X438+$Y438+$Z438&gt;0,VLOOKUP($G438,Item!$G:$H,2,FALSE),"")</f>
        <v/>
      </c>
      <c r="AB438" s="9" t="str">
        <f>IF($W438+$X438+$Y438+$Z438&gt;0,VLOOKUP($F438,Item!$A:$B,2,FALSE),"")</f>
        <v/>
      </c>
      <c r="AD438" s="3" t="str">
        <f>IF($AC438&gt;0,VLOOKUP($G438&amp;$L438&amp;$Q438&amp;$V438,Item!$G:$H,2,FALSE),"")</f>
        <v/>
      </c>
      <c r="AE438" s="3" t="str">
        <f>IF($AC438&gt;0,VLOOKUP(MAX($F438,$K438,$P438,$U438),Item!$D:$E,2,FALSE),"")</f>
        <v/>
      </c>
      <c r="AG438" s="3" t="str">
        <f>IF($AF438&gt;0,VLOOKUP($G438&amp;$L438&amp;$Q438&amp;$V438,Item!$G:$H,2,FALSE)," ")</f>
        <v xml:space="preserve"> </v>
      </c>
      <c r="AH438" s="3" t="str">
        <f>IF($AF438&gt;0,VLOOKUP(MAX($F438,$K438,$P438,$U438),Item!$D:$E,2,FALSE),"")</f>
        <v/>
      </c>
      <c r="AJ438" s="3" t="str">
        <f>IF(AI438&gt;0,VLOOKUP($G438&amp;$L438&amp;$Q438&amp;$V438,Item!$G:$H,2,FALSE),"")</f>
        <v/>
      </c>
      <c r="AK438" s="3" t="str">
        <f>IF($AI438&gt;0,VLOOKUP(MAX($F438,$K438,$P438,$U438),Item!$D:$E,2,FALSE),"")</f>
        <v/>
      </c>
      <c r="AP438" s="9" t="str">
        <f>IF($AL438+$AM438+$AN438+$AO438&gt;0,VLOOKUP($G438,Item!$G:$H,2,FALSE),"")</f>
        <v/>
      </c>
      <c r="AQ438" s="9" t="str">
        <f>IF($AL438+$AM438+$AN438+$AO438&gt;0,VLOOKUP($F438,Item!$A:$B,2,FALSE),"")</f>
        <v/>
      </c>
      <c r="AS438" s="3" t="str">
        <f>IF($AR438&gt;0,VLOOKUP($G438&amp;$L438&amp;$Q438&amp;$V438,Item!$G:$H,2,FALSE),"")</f>
        <v/>
      </c>
      <c r="AT438" s="3" t="str">
        <f>IF($AR438&gt;0,VLOOKUP(MAX($F438,$K438,$P438,$U438),Item!$D:$E,2,FALSE),"")</f>
        <v/>
      </c>
      <c r="AV438" s="3" t="str">
        <f>IF($AU438&gt;0,VLOOKUP($G438&amp;$L438&amp;$Q438&amp;$V438,Item!$G:$H,2,FALSE),"")</f>
        <v/>
      </c>
      <c r="AW438" s="3" t="str">
        <f>IF($AU438&gt;0,VLOOKUP(MAX($F438,$K438,$P438,$U438),Item!$D:$E,2,FALSE),"")</f>
        <v/>
      </c>
      <c r="AY438" s="3" t="str">
        <f>IF($AX438&gt;0,VLOOKUP($G438&amp;$L438&amp;$Q438&amp;$V438,Item!$G:$H,2,FALSE),"")</f>
        <v/>
      </c>
      <c r="AZ438" s="3" t="str">
        <f>IF($AX438&gt;0,VLOOKUP(MAX($F438,$K438,$P438,$U438),Item!$D:$E,2,FALSE),"")</f>
        <v/>
      </c>
    </row>
    <row r="439" spans="27:52">
      <c r="AA439" s="9" t="str">
        <f>IF($W439+$X439+$Y439+$Z439&gt;0,VLOOKUP($G439,Item!$G:$H,2,FALSE),"")</f>
        <v/>
      </c>
      <c r="AB439" s="9" t="str">
        <f>IF($W439+$X439+$Y439+$Z439&gt;0,VLOOKUP($F439,Item!$A:$B,2,FALSE),"")</f>
        <v/>
      </c>
      <c r="AD439" s="3" t="str">
        <f>IF($AC439&gt;0,VLOOKUP($G439&amp;$L439&amp;$Q439&amp;$V439,Item!$G:$H,2,FALSE),"")</f>
        <v/>
      </c>
      <c r="AE439" s="3" t="str">
        <f>IF($AC439&gt;0,VLOOKUP(MAX($F439,$K439,$P439,$U439),Item!$D:$E,2,FALSE),"")</f>
        <v/>
      </c>
      <c r="AG439" s="3" t="str">
        <f>IF($AF439&gt;0,VLOOKUP($G439&amp;$L439&amp;$Q439&amp;$V439,Item!$G:$H,2,FALSE)," ")</f>
        <v xml:space="preserve"> </v>
      </c>
      <c r="AH439" s="3" t="str">
        <f>IF($AF439&gt;0,VLOOKUP(MAX($F439,$K439,$P439,$U439),Item!$D:$E,2,FALSE),"")</f>
        <v/>
      </c>
      <c r="AJ439" s="3" t="str">
        <f>IF(AI439&gt;0,VLOOKUP($G439&amp;$L439&amp;$Q439&amp;$V439,Item!$G:$H,2,FALSE),"")</f>
        <v/>
      </c>
      <c r="AK439" s="3" t="str">
        <f>IF($AI439&gt;0,VLOOKUP(MAX($F439,$K439,$P439,$U439),Item!$D:$E,2,FALSE),"")</f>
        <v/>
      </c>
      <c r="AP439" s="9" t="str">
        <f>IF($AL439+$AM439+$AN439+$AO439&gt;0,VLOOKUP($G439,Item!$G:$H,2,FALSE),"")</f>
        <v/>
      </c>
      <c r="AQ439" s="9" t="str">
        <f>IF($AL439+$AM439+$AN439+$AO439&gt;0,VLOOKUP($F439,Item!$A:$B,2,FALSE),"")</f>
        <v/>
      </c>
      <c r="AS439" s="3" t="str">
        <f>IF($AR439&gt;0,VLOOKUP($G439&amp;$L439&amp;$Q439&amp;$V439,Item!$G:$H,2,FALSE),"")</f>
        <v/>
      </c>
      <c r="AT439" s="3" t="str">
        <f>IF($AR439&gt;0,VLOOKUP(MAX($F439,$K439,$P439,$U439),Item!$D:$E,2,FALSE),"")</f>
        <v/>
      </c>
      <c r="AV439" s="3" t="str">
        <f>IF($AU439&gt;0,VLOOKUP($G439&amp;$L439&amp;$Q439&amp;$V439,Item!$G:$H,2,FALSE),"")</f>
        <v/>
      </c>
      <c r="AW439" s="3" t="str">
        <f>IF($AU439&gt;0,VLOOKUP(MAX($F439,$K439,$P439,$U439),Item!$D:$E,2,FALSE),"")</f>
        <v/>
      </c>
      <c r="AY439" s="3" t="str">
        <f>IF($AX439&gt;0,VLOOKUP($G439&amp;$L439&amp;$Q439&amp;$V439,Item!$G:$H,2,FALSE),"")</f>
        <v/>
      </c>
      <c r="AZ439" s="3" t="str">
        <f>IF($AX439&gt;0,VLOOKUP(MAX($F439,$K439,$P439,$U439),Item!$D:$E,2,FALSE),"")</f>
        <v/>
      </c>
    </row>
    <row r="440" spans="27:52">
      <c r="AA440" s="9" t="str">
        <f>IF($W440+$X440+$Y440+$Z440&gt;0,VLOOKUP($G440,Item!$G:$H,2,FALSE),"")</f>
        <v/>
      </c>
      <c r="AB440" s="9" t="str">
        <f>IF($W440+$X440+$Y440+$Z440&gt;0,VLOOKUP($F440,Item!$A:$B,2,FALSE),"")</f>
        <v/>
      </c>
      <c r="AD440" s="3" t="str">
        <f>IF($AC440&gt;0,VLOOKUP($G440&amp;$L440&amp;$Q440&amp;$V440,Item!$G:$H,2,FALSE),"")</f>
        <v/>
      </c>
      <c r="AE440" s="3" t="str">
        <f>IF($AC440&gt;0,VLOOKUP(MAX($F440,$K440,$P440,$U440),Item!$D:$E,2,FALSE),"")</f>
        <v/>
      </c>
      <c r="AG440" s="3" t="str">
        <f>IF($AF440&gt;0,VLOOKUP($G440&amp;$L440&amp;$Q440&amp;$V440,Item!$G:$H,2,FALSE)," ")</f>
        <v xml:space="preserve"> </v>
      </c>
      <c r="AH440" s="3" t="str">
        <f>IF($AF440&gt;0,VLOOKUP(MAX($F440,$K440,$P440,$U440),Item!$D:$E,2,FALSE),"")</f>
        <v/>
      </c>
      <c r="AJ440" s="3" t="str">
        <f>IF(AI440&gt;0,VLOOKUP($G440&amp;$L440&amp;$Q440&amp;$V440,Item!$G:$H,2,FALSE),"")</f>
        <v/>
      </c>
      <c r="AK440" s="3" t="str">
        <f>IF($AI440&gt;0,VLOOKUP(MAX($F440,$K440,$P440,$U440),Item!$D:$E,2,FALSE),"")</f>
        <v/>
      </c>
      <c r="AP440" s="9" t="str">
        <f>IF($AL440+$AM440+$AN440+$AO440&gt;0,VLOOKUP($G440,Item!$G:$H,2,FALSE),"")</f>
        <v/>
      </c>
      <c r="AQ440" s="9" t="str">
        <f>IF($AL440+$AM440+$AN440+$AO440&gt;0,VLOOKUP($F440,Item!$A:$B,2,FALSE),"")</f>
        <v/>
      </c>
      <c r="AS440" s="3" t="str">
        <f>IF($AR440&gt;0,VLOOKUP($G440&amp;$L440&amp;$Q440&amp;$V440,Item!$G:$H,2,FALSE),"")</f>
        <v/>
      </c>
      <c r="AT440" s="3" t="str">
        <f>IF($AR440&gt;0,VLOOKUP(MAX($F440,$K440,$P440,$U440),Item!$D:$E,2,FALSE),"")</f>
        <v/>
      </c>
      <c r="AV440" s="3" t="str">
        <f>IF($AU440&gt;0,VLOOKUP($G440&amp;$L440&amp;$Q440&amp;$V440,Item!$G:$H,2,FALSE),"")</f>
        <v/>
      </c>
      <c r="AW440" s="3" t="str">
        <f>IF($AU440&gt;0,VLOOKUP(MAX($F440,$K440,$P440,$U440),Item!$D:$E,2,FALSE),"")</f>
        <v/>
      </c>
      <c r="AY440" s="3" t="str">
        <f>IF($AX440&gt;0,VLOOKUP($G440&amp;$L440&amp;$Q440&amp;$V440,Item!$G:$H,2,FALSE),"")</f>
        <v/>
      </c>
      <c r="AZ440" s="3" t="str">
        <f>IF($AX440&gt;0,VLOOKUP(MAX($F440,$K440,$P440,$U440),Item!$D:$E,2,FALSE),"")</f>
        <v/>
      </c>
    </row>
    <row r="441" spans="27:52">
      <c r="AA441" s="9" t="str">
        <f>IF($W441+$X441+$Y441+$Z441&gt;0,VLOOKUP($G441,Item!$G:$H,2,FALSE),"")</f>
        <v/>
      </c>
      <c r="AB441" s="9" t="str">
        <f>IF($W441+$X441+$Y441+$Z441&gt;0,VLOOKUP($F441,Item!$A:$B,2,FALSE),"")</f>
        <v/>
      </c>
      <c r="AD441" s="3" t="str">
        <f>IF($AC441&gt;0,VLOOKUP($G441&amp;$L441&amp;$Q441&amp;$V441,Item!$G:$H,2,FALSE),"")</f>
        <v/>
      </c>
      <c r="AE441" s="3" t="str">
        <f>IF($AC441&gt;0,VLOOKUP(MAX($F441,$K441,$P441,$U441),Item!$D:$E,2,FALSE),"")</f>
        <v/>
      </c>
      <c r="AG441" s="3" t="str">
        <f>IF($AF441&gt;0,VLOOKUP($G441&amp;$L441&amp;$Q441&amp;$V441,Item!$G:$H,2,FALSE)," ")</f>
        <v xml:space="preserve"> </v>
      </c>
      <c r="AH441" s="3" t="str">
        <f>IF($AF441&gt;0,VLOOKUP(MAX($F441,$K441,$P441,$U441),Item!$D:$E,2,FALSE),"")</f>
        <v/>
      </c>
      <c r="AJ441" s="3" t="str">
        <f>IF(AI441&gt;0,VLOOKUP($G441&amp;$L441&amp;$Q441&amp;$V441,Item!$G:$H,2,FALSE),"")</f>
        <v/>
      </c>
      <c r="AK441" s="3" t="str">
        <f>IF($AI441&gt;0,VLOOKUP(MAX($F441,$K441,$P441,$U441),Item!$D:$E,2,FALSE),"")</f>
        <v/>
      </c>
      <c r="AP441" s="9" t="str">
        <f>IF($AL441+$AM441+$AN441+$AO441&gt;0,VLOOKUP($G441,Item!$G:$H,2,FALSE),"")</f>
        <v/>
      </c>
      <c r="AQ441" s="9" t="str">
        <f>IF($AL441+$AM441+$AN441+$AO441&gt;0,VLOOKUP($F441,Item!$A:$B,2,FALSE),"")</f>
        <v/>
      </c>
      <c r="AS441" s="3" t="str">
        <f>IF($AR441&gt;0,VLOOKUP($G441&amp;$L441&amp;$Q441&amp;$V441,Item!$G:$H,2,FALSE),"")</f>
        <v/>
      </c>
      <c r="AT441" s="3" t="str">
        <f>IF($AR441&gt;0,VLOOKUP(MAX($F441,$K441,$P441,$U441),Item!$D:$E,2,FALSE),"")</f>
        <v/>
      </c>
      <c r="AV441" s="3" t="str">
        <f>IF($AU441&gt;0,VLOOKUP($G441&amp;$L441&amp;$Q441&amp;$V441,Item!$G:$H,2,FALSE),"")</f>
        <v/>
      </c>
      <c r="AW441" s="3" t="str">
        <f>IF($AU441&gt;0,VLOOKUP(MAX($F441,$K441,$P441,$U441),Item!$D:$E,2,FALSE),"")</f>
        <v/>
      </c>
      <c r="AY441" s="3" t="str">
        <f>IF($AX441&gt;0,VLOOKUP($G441&amp;$L441&amp;$Q441&amp;$V441,Item!$G:$H,2,FALSE),"")</f>
        <v/>
      </c>
      <c r="AZ441" s="3" t="str">
        <f>IF($AX441&gt;0,VLOOKUP(MAX($F441,$K441,$P441,$U441),Item!$D:$E,2,FALSE),"")</f>
        <v/>
      </c>
    </row>
    <row r="442" spans="27:52">
      <c r="AA442" s="9" t="str">
        <f>IF($W442+$X442+$Y442+$Z442&gt;0,VLOOKUP($G442,Item!$G:$H,2,FALSE),"")</f>
        <v/>
      </c>
      <c r="AB442" s="9" t="str">
        <f>IF($W442+$X442+$Y442+$Z442&gt;0,VLOOKUP($F442,Item!$A:$B,2,FALSE),"")</f>
        <v/>
      </c>
      <c r="AD442" s="3" t="str">
        <f>IF($AC442&gt;0,VLOOKUP($G442&amp;$L442&amp;$Q442&amp;$V442,Item!$G:$H,2,FALSE),"")</f>
        <v/>
      </c>
      <c r="AE442" s="3" t="str">
        <f>IF($AC442&gt;0,VLOOKUP(MAX($F442,$K442,$P442,$U442),Item!$D:$E,2,FALSE),"")</f>
        <v/>
      </c>
      <c r="AG442" s="3" t="str">
        <f>IF($AF442&gt;0,VLOOKUP($G442&amp;$L442&amp;$Q442&amp;$V442,Item!$G:$H,2,FALSE)," ")</f>
        <v xml:space="preserve"> </v>
      </c>
      <c r="AH442" s="3" t="str">
        <f>IF($AF442&gt;0,VLOOKUP(MAX($F442,$K442,$P442,$U442),Item!$D:$E,2,FALSE),"")</f>
        <v/>
      </c>
      <c r="AJ442" s="3" t="str">
        <f>IF(AI442&gt;0,VLOOKUP($G442&amp;$L442&amp;$Q442&amp;$V442,Item!$G:$H,2,FALSE),"")</f>
        <v/>
      </c>
      <c r="AK442" s="3" t="str">
        <f>IF($AI442&gt;0,VLOOKUP(MAX($F442,$K442,$P442,$U442),Item!$D:$E,2,FALSE),"")</f>
        <v/>
      </c>
      <c r="AP442" s="9" t="str">
        <f>IF($AL442+$AM442+$AN442+$AO442&gt;0,VLOOKUP($G442,Item!$G:$H,2,FALSE),"")</f>
        <v/>
      </c>
      <c r="AQ442" s="9" t="str">
        <f>IF($AL442+$AM442+$AN442+$AO442&gt;0,VLOOKUP($F442,Item!$A:$B,2,FALSE),"")</f>
        <v/>
      </c>
      <c r="AS442" s="3" t="str">
        <f>IF($AR442&gt;0,VLOOKUP($G442&amp;$L442&amp;$Q442&amp;$V442,Item!$G:$H,2,FALSE),"")</f>
        <v/>
      </c>
      <c r="AT442" s="3" t="str">
        <f>IF($AR442&gt;0,VLOOKUP(MAX($F442,$K442,$P442,$U442),Item!$D:$E,2,FALSE),"")</f>
        <v/>
      </c>
      <c r="AV442" s="3" t="str">
        <f>IF($AU442&gt;0,VLOOKUP($G442&amp;$L442&amp;$Q442&amp;$V442,Item!$G:$H,2,FALSE),"")</f>
        <v/>
      </c>
      <c r="AW442" s="3" t="str">
        <f>IF($AU442&gt;0,VLOOKUP(MAX($F442,$K442,$P442,$U442),Item!$D:$E,2,FALSE),"")</f>
        <v/>
      </c>
      <c r="AY442" s="3" t="str">
        <f>IF($AX442&gt;0,VLOOKUP($G442&amp;$L442&amp;$Q442&amp;$V442,Item!$G:$H,2,FALSE),"")</f>
        <v/>
      </c>
      <c r="AZ442" s="3" t="str">
        <f>IF($AX442&gt;0,VLOOKUP(MAX($F442,$K442,$P442,$U442),Item!$D:$E,2,FALSE),"")</f>
        <v/>
      </c>
    </row>
    <row r="443" spans="27:52">
      <c r="AA443" s="9" t="str">
        <f>IF($W443+$X443+$Y443+$Z443&gt;0,VLOOKUP($G443,Item!$G:$H,2,FALSE),"")</f>
        <v/>
      </c>
      <c r="AB443" s="9" t="str">
        <f>IF($W443+$X443+$Y443+$Z443&gt;0,VLOOKUP($F443,Item!$A:$B,2,FALSE),"")</f>
        <v/>
      </c>
      <c r="AD443" s="3" t="str">
        <f>IF($AC443&gt;0,VLOOKUP($G443&amp;$L443&amp;$Q443&amp;$V443,Item!$G:$H,2,FALSE),"")</f>
        <v/>
      </c>
      <c r="AE443" s="3" t="str">
        <f>IF($AC443&gt;0,VLOOKUP(MAX($F443,$K443,$P443,$U443),Item!$D:$E,2,FALSE),"")</f>
        <v/>
      </c>
      <c r="AG443" s="3" t="str">
        <f>IF($AF443&gt;0,VLOOKUP($G443&amp;$L443&amp;$Q443&amp;$V443,Item!$G:$H,2,FALSE)," ")</f>
        <v xml:space="preserve"> </v>
      </c>
      <c r="AH443" s="3" t="str">
        <f>IF($AF443&gt;0,VLOOKUP(MAX($F443,$K443,$P443,$U443),Item!$D:$E,2,FALSE),"")</f>
        <v/>
      </c>
      <c r="AJ443" s="3" t="str">
        <f>IF(AI443&gt;0,VLOOKUP($G443&amp;$L443&amp;$Q443&amp;$V443,Item!$G:$H,2,FALSE),"")</f>
        <v/>
      </c>
      <c r="AK443" s="3" t="str">
        <f>IF($AI443&gt;0,VLOOKUP(MAX($F443,$K443,$P443,$U443),Item!$D:$E,2,FALSE),"")</f>
        <v/>
      </c>
      <c r="AP443" s="9" t="str">
        <f>IF($AL443+$AM443+$AN443+$AO443&gt;0,VLOOKUP($G443,Item!$G:$H,2,FALSE),"")</f>
        <v/>
      </c>
      <c r="AQ443" s="9" t="str">
        <f>IF($AL443+$AM443+$AN443+$AO443&gt;0,VLOOKUP($F443,Item!$A:$B,2,FALSE),"")</f>
        <v/>
      </c>
      <c r="AS443" s="3" t="str">
        <f>IF($AR443&gt;0,VLOOKUP($G443&amp;$L443&amp;$Q443&amp;$V443,Item!$G:$H,2,FALSE),"")</f>
        <v/>
      </c>
      <c r="AT443" s="3" t="str">
        <f>IF($AR443&gt;0,VLOOKUP(MAX($F443,$K443,$P443,$U443),Item!$D:$E,2,FALSE),"")</f>
        <v/>
      </c>
      <c r="AV443" s="3" t="str">
        <f>IF($AU443&gt;0,VLOOKUP($G443&amp;$L443&amp;$Q443&amp;$V443,Item!$G:$H,2,FALSE),"")</f>
        <v/>
      </c>
      <c r="AW443" s="3" t="str">
        <f>IF($AU443&gt;0,VLOOKUP(MAX($F443,$K443,$P443,$U443),Item!$D:$E,2,FALSE),"")</f>
        <v/>
      </c>
      <c r="AY443" s="3" t="str">
        <f>IF($AX443&gt;0,VLOOKUP($G443&amp;$L443&amp;$Q443&amp;$V443,Item!$G:$H,2,FALSE),"")</f>
        <v/>
      </c>
      <c r="AZ443" s="3" t="str">
        <f>IF($AX443&gt;0,VLOOKUP(MAX($F443,$K443,$P443,$U443),Item!$D:$E,2,FALSE),"")</f>
        <v/>
      </c>
    </row>
    <row r="444" spans="27:52">
      <c r="AA444" s="9" t="str">
        <f>IF($W444+$X444+$Y444+$Z444&gt;0,VLOOKUP($G444,Item!$G:$H,2,FALSE),"")</f>
        <v/>
      </c>
      <c r="AB444" s="9" t="str">
        <f>IF($W444+$X444+$Y444+$Z444&gt;0,VLOOKUP($F444,Item!$A:$B,2,FALSE),"")</f>
        <v/>
      </c>
      <c r="AD444" s="3" t="str">
        <f>IF($AC444&gt;0,VLOOKUP($G444&amp;$L444&amp;$Q444&amp;$V444,Item!$G:$H,2,FALSE),"")</f>
        <v/>
      </c>
      <c r="AE444" s="3" t="str">
        <f>IF($AC444&gt;0,VLOOKUP(MAX($F444,$K444,$P444,$U444),Item!$D:$E,2,FALSE),"")</f>
        <v/>
      </c>
      <c r="AG444" s="3" t="str">
        <f>IF($AF444&gt;0,VLOOKUP($G444&amp;$L444&amp;$Q444&amp;$V444,Item!$G:$H,2,FALSE)," ")</f>
        <v xml:space="preserve"> </v>
      </c>
      <c r="AH444" s="3" t="str">
        <f>IF($AF444&gt;0,VLOOKUP(MAX($F444,$K444,$P444,$U444),Item!$D:$E,2,FALSE),"")</f>
        <v/>
      </c>
      <c r="AJ444" s="3" t="str">
        <f>IF(AI444&gt;0,VLOOKUP($G444&amp;$L444&amp;$Q444&amp;$V444,Item!$G:$H,2,FALSE),"")</f>
        <v/>
      </c>
      <c r="AK444" s="3" t="str">
        <f>IF($AI444&gt;0,VLOOKUP(MAX($F444,$K444,$P444,$U444),Item!$D:$E,2,FALSE),"")</f>
        <v/>
      </c>
      <c r="AP444" s="9" t="str">
        <f>IF($AL444+$AM444+$AN444+$AO444&gt;0,VLOOKUP($G444,Item!$G:$H,2,FALSE),"")</f>
        <v/>
      </c>
      <c r="AQ444" s="9" t="str">
        <f>IF($AL444+$AM444+$AN444+$AO444&gt;0,VLOOKUP($F444,Item!$A:$B,2,FALSE),"")</f>
        <v/>
      </c>
      <c r="AS444" s="3" t="str">
        <f>IF($AR444&gt;0,VLOOKUP($G444&amp;$L444&amp;$Q444&amp;$V444,Item!$G:$H,2,FALSE),"")</f>
        <v/>
      </c>
      <c r="AT444" s="3" t="str">
        <f>IF($AR444&gt;0,VLOOKUP(MAX($F444,$K444,$P444,$U444),Item!$D:$E,2,FALSE),"")</f>
        <v/>
      </c>
      <c r="AV444" s="3" t="str">
        <f>IF($AU444&gt;0,VLOOKUP($G444&amp;$L444&amp;$Q444&amp;$V444,Item!$G:$H,2,FALSE),"")</f>
        <v/>
      </c>
      <c r="AW444" s="3" t="str">
        <f>IF($AU444&gt;0,VLOOKUP(MAX($F444,$K444,$P444,$U444),Item!$D:$E,2,FALSE),"")</f>
        <v/>
      </c>
      <c r="AY444" s="3" t="str">
        <f>IF($AX444&gt;0,VLOOKUP($G444&amp;$L444&amp;$Q444&amp;$V444,Item!$G:$H,2,FALSE),"")</f>
        <v/>
      </c>
      <c r="AZ444" s="3" t="str">
        <f>IF($AX444&gt;0,VLOOKUP(MAX($F444,$K444,$P444,$U444),Item!$D:$E,2,FALSE),"")</f>
        <v/>
      </c>
    </row>
    <row r="445" spans="27:52">
      <c r="AA445" s="9" t="str">
        <f>IF($W445+$X445+$Y445+$Z445&gt;0,VLOOKUP($G445,Item!$G:$H,2,FALSE),"")</f>
        <v/>
      </c>
      <c r="AB445" s="9" t="str">
        <f>IF($W445+$X445+$Y445+$Z445&gt;0,VLOOKUP($F445,Item!$A:$B,2,FALSE),"")</f>
        <v/>
      </c>
      <c r="AD445" s="3" t="str">
        <f>IF($AC445&gt;0,VLOOKUP($G445&amp;$L445&amp;$Q445&amp;$V445,Item!$G:$H,2,FALSE),"")</f>
        <v/>
      </c>
      <c r="AE445" s="3" t="str">
        <f>IF($AC445&gt;0,VLOOKUP(MAX($F445,$K445,$P445,$U445),Item!$D:$E,2,FALSE),"")</f>
        <v/>
      </c>
      <c r="AG445" s="3" t="str">
        <f>IF($AF445&gt;0,VLOOKUP($G445&amp;$L445&amp;$Q445&amp;$V445,Item!$G:$H,2,FALSE)," ")</f>
        <v xml:space="preserve"> </v>
      </c>
      <c r="AH445" s="3" t="str">
        <f>IF($AF445&gt;0,VLOOKUP(MAX($F445,$K445,$P445,$U445),Item!$D:$E,2,FALSE),"")</f>
        <v/>
      </c>
      <c r="AJ445" s="3" t="str">
        <f>IF(AI445&gt;0,VLOOKUP($G445&amp;$L445&amp;$Q445&amp;$V445,Item!$G:$H,2,FALSE),"")</f>
        <v/>
      </c>
      <c r="AK445" s="3" t="str">
        <f>IF($AI445&gt;0,VLOOKUP(MAX($F445,$K445,$P445,$U445),Item!$D:$E,2,FALSE),"")</f>
        <v/>
      </c>
      <c r="AP445" s="9" t="str">
        <f>IF($AL445+$AM445+$AN445+$AO445&gt;0,VLOOKUP($G445,Item!$G:$H,2,FALSE),"")</f>
        <v/>
      </c>
      <c r="AQ445" s="9" t="str">
        <f>IF($AL445+$AM445+$AN445+$AO445&gt;0,VLOOKUP($F445,Item!$A:$B,2,FALSE),"")</f>
        <v/>
      </c>
      <c r="AS445" s="3" t="str">
        <f>IF($AR445&gt;0,VLOOKUP($G445&amp;$L445&amp;$Q445&amp;$V445,Item!$G:$H,2,FALSE),"")</f>
        <v/>
      </c>
      <c r="AT445" s="3" t="str">
        <f>IF($AR445&gt;0,VLOOKUP(MAX($F445,$K445,$P445,$U445),Item!$D:$E,2,FALSE),"")</f>
        <v/>
      </c>
      <c r="AV445" s="3" t="str">
        <f>IF($AU445&gt;0,VLOOKUP($G445&amp;$L445&amp;$Q445&amp;$V445,Item!$G:$H,2,FALSE),"")</f>
        <v/>
      </c>
      <c r="AW445" s="3" t="str">
        <f>IF($AU445&gt;0,VLOOKUP(MAX($F445,$K445,$P445,$U445),Item!$D:$E,2,FALSE),"")</f>
        <v/>
      </c>
      <c r="AY445" s="3" t="str">
        <f>IF($AX445&gt;0,VLOOKUP($G445&amp;$L445&amp;$Q445&amp;$V445,Item!$G:$H,2,FALSE),"")</f>
        <v/>
      </c>
      <c r="AZ445" s="3" t="str">
        <f>IF($AX445&gt;0,VLOOKUP(MAX($F445,$K445,$P445,$U445),Item!$D:$E,2,FALSE),"")</f>
        <v/>
      </c>
    </row>
    <row r="446" spans="27:52">
      <c r="AA446" s="9" t="str">
        <f>IF($W446+$X446+$Y446+$Z446&gt;0,VLOOKUP($G446,Item!$G:$H,2,FALSE),"")</f>
        <v/>
      </c>
      <c r="AB446" s="9" t="str">
        <f>IF($W446+$X446+$Y446+$Z446&gt;0,VLOOKUP($F446,Item!$A:$B,2,FALSE),"")</f>
        <v/>
      </c>
      <c r="AD446" s="3" t="str">
        <f>IF($AC446&gt;0,VLOOKUP($G446&amp;$L446&amp;$Q446&amp;$V446,Item!$G:$H,2,FALSE),"")</f>
        <v/>
      </c>
      <c r="AE446" s="3" t="str">
        <f>IF($AC446&gt;0,VLOOKUP(MAX($F446,$K446,$P446,$U446),Item!$D:$E,2,FALSE),"")</f>
        <v/>
      </c>
      <c r="AG446" s="3" t="str">
        <f>IF($AF446&gt;0,VLOOKUP($G446&amp;$L446&amp;$Q446&amp;$V446,Item!$G:$H,2,FALSE)," ")</f>
        <v xml:space="preserve"> </v>
      </c>
      <c r="AH446" s="3" t="str">
        <f>IF($AF446&gt;0,VLOOKUP(MAX($F446,$K446,$P446,$U446),Item!$D:$E,2,FALSE),"")</f>
        <v/>
      </c>
      <c r="AJ446" s="3" t="str">
        <f>IF(AI446&gt;0,VLOOKUP($G446&amp;$L446&amp;$Q446&amp;$V446,Item!$G:$H,2,FALSE),"")</f>
        <v/>
      </c>
      <c r="AK446" s="3" t="str">
        <f>IF($AI446&gt;0,VLOOKUP(MAX($F446,$K446,$P446,$U446),Item!$D:$E,2,FALSE),"")</f>
        <v/>
      </c>
      <c r="AP446" s="9" t="str">
        <f>IF($AL446+$AM446+$AN446+$AO446&gt;0,VLOOKUP($G446,Item!$G:$H,2,FALSE),"")</f>
        <v/>
      </c>
      <c r="AQ446" s="9" t="str">
        <f>IF($AL446+$AM446+$AN446+$AO446&gt;0,VLOOKUP($F446,Item!$A:$B,2,FALSE),"")</f>
        <v/>
      </c>
      <c r="AS446" s="3" t="str">
        <f>IF($AR446&gt;0,VLOOKUP($G446&amp;$L446&amp;$Q446&amp;$V446,Item!$G:$H,2,FALSE),"")</f>
        <v/>
      </c>
      <c r="AT446" s="3" t="str">
        <f>IF($AR446&gt;0,VLOOKUP(MAX($F446,$K446,$P446,$U446),Item!$D:$E,2,FALSE),"")</f>
        <v/>
      </c>
      <c r="AV446" s="3" t="str">
        <f>IF($AU446&gt;0,VLOOKUP($G446&amp;$L446&amp;$Q446&amp;$V446,Item!$G:$H,2,FALSE),"")</f>
        <v/>
      </c>
      <c r="AW446" s="3" t="str">
        <f>IF($AU446&gt;0,VLOOKUP(MAX($F446,$K446,$P446,$U446),Item!$D:$E,2,FALSE),"")</f>
        <v/>
      </c>
      <c r="AY446" s="3" t="str">
        <f>IF($AX446&gt;0,VLOOKUP($G446&amp;$L446&amp;$Q446&amp;$V446,Item!$G:$H,2,FALSE),"")</f>
        <v/>
      </c>
      <c r="AZ446" s="3" t="str">
        <f>IF($AX446&gt;0,VLOOKUP(MAX($F446,$K446,$P446,$U446),Item!$D:$E,2,FALSE),"")</f>
        <v/>
      </c>
    </row>
    <row r="447" spans="27:52">
      <c r="AA447" s="9" t="str">
        <f>IF($W447+$X447+$Y447+$Z447&gt;0,VLOOKUP($G447,Item!$G:$H,2,FALSE),"")</f>
        <v/>
      </c>
      <c r="AB447" s="9" t="str">
        <f>IF($W447+$X447+$Y447+$Z447&gt;0,VLOOKUP($F447,Item!$A:$B,2,FALSE),"")</f>
        <v/>
      </c>
      <c r="AD447" s="3" t="str">
        <f>IF($AC447&gt;0,VLOOKUP($G447&amp;$L447&amp;$Q447&amp;$V447,Item!$G:$H,2,FALSE),"")</f>
        <v/>
      </c>
      <c r="AE447" s="3" t="str">
        <f>IF($AC447&gt;0,VLOOKUP(MAX($F447,$K447,$P447,$U447),Item!$D:$E,2,FALSE),"")</f>
        <v/>
      </c>
      <c r="AG447" s="3" t="str">
        <f>IF($AF447&gt;0,VLOOKUP($G447&amp;$L447&amp;$Q447&amp;$V447,Item!$G:$H,2,FALSE)," ")</f>
        <v xml:space="preserve"> </v>
      </c>
      <c r="AH447" s="3" t="str">
        <f>IF($AF447&gt;0,VLOOKUP(MAX($F447,$K447,$P447,$U447),Item!$D:$E,2,FALSE),"")</f>
        <v/>
      </c>
      <c r="AJ447" s="3" t="str">
        <f>IF(AI447&gt;0,VLOOKUP($G447&amp;$L447&amp;$Q447&amp;$V447,Item!$G:$H,2,FALSE),"")</f>
        <v/>
      </c>
      <c r="AK447" s="3" t="str">
        <f>IF($AI447&gt;0,VLOOKUP(MAX($F447,$K447,$P447,$U447),Item!$D:$E,2,FALSE),"")</f>
        <v/>
      </c>
      <c r="AP447" s="9" t="str">
        <f>IF($AL447+$AM447+$AN447+$AO447&gt;0,VLOOKUP($G447,Item!$G:$H,2,FALSE),"")</f>
        <v/>
      </c>
      <c r="AQ447" s="9" t="str">
        <f>IF($AL447+$AM447+$AN447+$AO447&gt;0,VLOOKUP($F447,Item!$A:$B,2,FALSE),"")</f>
        <v/>
      </c>
      <c r="AS447" s="3" t="str">
        <f>IF($AR447&gt;0,VLOOKUP($G447&amp;$L447&amp;$Q447&amp;$V447,Item!$G:$H,2,FALSE),"")</f>
        <v/>
      </c>
      <c r="AT447" s="3" t="str">
        <f>IF($AR447&gt;0,VLOOKUP(MAX($F447,$K447,$P447,$U447),Item!$D:$E,2,FALSE),"")</f>
        <v/>
      </c>
      <c r="AV447" s="3" t="str">
        <f>IF($AU447&gt;0,VLOOKUP($G447&amp;$L447&amp;$Q447&amp;$V447,Item!$G:$H,2,FALSE),"")</f>
        <v/>
      </c>
      <c r="AW447" s="3" t="str">
        <f>IF($AU447&gt;0,VLOOKUP(MAX($F447,$K447,$P447,$U447),Item!$D:$E,2,FALSE),"")</f>
        <v/>
      </c>
      <c r="AY447" s="3" t="str">
        <f>IF($AX447&gt;0,VLOOKUP($G447&amp;$L447&amp;$Q447&amp;$V447,Item!$G:$H,2,FALSE),"")</f>
        <v/>
      </c>
      <c r="AZ447" s="3" t="str">
        <f>IF($AX447&gt;0,VLOOKUP(MAX($F447,$K447,$P447,$U447),Item!$D:$E,2,FALSE),"")</f>
        <v/>
      </c>
    </row>
    <row r="448" spans="27:52">
      <c r="AA448" s="9" t="str">
        <f>IF($W448+$X448+$Y448+$Z448&gt;0,VLOOKUP($G448,Item!$G:$H,2,FALSE),"")</f>
        <v/>
      </c>
      <c r="AB448" s="9" t="str">
        <f>IF($W448+$X448+$Y448+$Z448&gt;0,VLOOKUP($F448,Item!$A:$B,2,FALSE),"")</f>
        <v/>
      </c>
      <c r="AD448" s="3" t="str">
        <f>IF($AC448&gt;0,VLOOKUP($G448&amp;$L448&amp;$Q448&amp;$V448,Item!$G:$H,2,FALSE),"")</f>
        <v/>
      </c>
      <c r="AE448" s="3" t="str">
        <f>IF($AC448&gt;0,VLOOKUP(MAX($F448,$K448,$P448,$U448),Item!$D:$E,2,FALSE),"")</f>
        <v/>
      </c>
      <c r="AG448" s="3" t="str">
        <f>IF($AF448&gt;0,VLOOKUP($G448&amp;$L448&amp;$Q448&amp;$V448,Item!$G:$H,2,FALSE)," ")</f>
        <v xml:space="preserve"> </v>
      </c>
      <c r="AH448" s="3" t="str">
        <f>IF($AF448&gt;0,VLOOKUP(MAX($F448,$K448,$P448,$U448),Item!$D:$E,2,FALSE),"")</f>
        <v/>
      </c>
      <c r="AJ448" s="3" t="str">
        <f>IF(AI448&gt;0,VLOOKUP($G448&amp;$L448&amp;$Q448&amp;$V448,Item!$G:$H,2,FALSE),"")</f>
        <v/>
      </c>
      <c r="AK448" s="3" t="str">
        <f>IF($AI448&gt;0,VLOOKUP(MAX($F448,$K448,$P448,$U448),Item!$D:$E,2,FALSE),"")</f>
        <v/>
      </c>
      <c r="AP448" s="9" t="str">
        <f>IF($AL448+$AM448+$AN448+$AO448&gt;0,VLOOKUP($G448,Item!$G:$H,2,FALSE),"")</f>
        <v/>
      </c>
      <c r="AQ448" s="9" t="str">
        <f>IF($AL448+$AM448+$AN448+$AO448&gt;0,VLOOKUP($F448,Item!$A:$B,2,FALSE),"")</f>
        <v/>
      </c>
      <c r="AS448" s="3" t="str">
        <f>IF($AR448&gt;0,VLOOKUP($G448&amp;$L448&amp;$Q448&amp;$V448,Item!$G:$H,2,FALSE),"")</f>
        <v/>
      </c>
      <c r="AT448" s="3" t="str">
        <f>IF($AR448&gt;0,VLOOKUP(MAX($F448,$K448,$P448,$U448),Item!$D:$E,2,FALSE),"")</f>
        <v/>
      </c>
      <c r="AV448" s="3" t="str">
        <f>IF($AU448&gt;0,VLOOKUP($G448&amp;$L448&amp;$Q448&amp;$V448,Item!$G:$H,2,FALSE),"")</f>
        <v/>
      </c>
      <c r="AW448" s="3" t="str">
        <f>IF($AU448&gt;0,VLOOKUP(MAX($F448,$K448,$P448,$U448),Item!$D:$E,2,FALSE),"")</f>
        <v/>
      </c>
      <c r="AY448" s="3" t="str">
        <f>IF($AX448&gt;0,VLOOKUP($G448&amp;$L448&amp;$Q448&amp;$V448,Item!$G:$H,2,FALSE),"")</f>
        <v/>
      </c>
      <c r="AZ448" s="3" t="str">
        <f>IF($AX448&gt;0,VLOOKUP(MAX($F448,$K448,$P448,$U448),Item!$D:$E,2,FALSE),"")</f>
        <v/>
      </c>
    </row>
    <row r="449" spans="27:52">
      <c r="AA449" s="9" t="str">
        <f>IF($W449+$X449+$Y449+$Z449&gt;0,VLOOKUP($G449,Item!$G:$H,2,FALSE),"")</f>
        <v/>
      </c>
      <c r="AB449" s="9" t="str">
        <f>IF($W449+$X449+$Y449+$Z449&gt;0,VLOOKUP($F449,Item!$A:$B,2,FALSE),"")</f>
        <v/>
      </c>
      <c r="AD449" s="3" t="str">
        <f>IF($AC449&gt;0,VLOOKUP($G449&amp;$L449&amp;$Q449&amp;$V449,Item!$G:$H,2,FALSE),"")</f>
        <v/>
      </c>
      <c r="AE449" s="3" t="str">
        <f>IF($AC449&gt;0,VLOOKUP(MAX($F449,$K449,$P449,$U449),Item!$D:$E,2,FALSE),"")</f>
        <v/>
      </c>
      <c r="AG449" s="3" t="str">
        <f>IF($AF449&gt;0,VLOOKUP($G449&amp;$L449&amp;$Q449&amp;$V449,Item!$G:$H,2,FALSE)," ")</f>
        <v xml:space="preserve"> </v>
      </c>
      <c r="AH449" s="3" t="str">
        <f>IF($AF449&gt;0,VLOOKUP(MAX($F449,$K449,$P449,$U449),Item!$D:$E,2,FALSE),"")</f>
        <v/>
      </c>
      <c r="AJ449" s="3" t="str">
        <f>IF(AI449&gt;0,VLOOKUP($G449&amp;$L449&amp;$Q449&amp;$V449,Item!$G:$H,2,FALSE),"")</f>
        <v/>
      </c>
      <c r="AK449" s="3" t="str">
        <f>IF($AI449&gt;0,VLOOKUP(MAX($F449,$K449,$P449,$U449),Item!$D:$E,2,FALSE),"")</f>
        <v/>
      </c>
      <c r="AP449" s="9" t="str">
        <f>IF($AL449+$AM449+$AN449+$AO449&gt;0,VLOOKUP($G449,Item!$G:$H,2,FALSE),"")</f>
        <v/>
      </c>
      <c r="AQ449" s="9" t="str">
        <f>IF($AL449+$AM449+$AN449+$AO449&gt;0,VLOOKUP($F449,Item!$A:$B,2,FALSE),"")</f>
        <v/>
      </c>
      <c r="AS449" s="3" t="str">
        <f>IF($AR449&gt;0,VLOOKUP($G449&amp;$L449&amp;$Q449&amp;$V449,Item!$G:$H,2,FALSE),"")</f>
        <v/>
      </c>
      <c r="AT449" s="3" t="str">
        <f>IF($AR449&gt;0,VLOOKUP(MAX($F449,$K449,$P449,$U449),Item!$D:$E,2,FALSE),"")</f>
        <v/>
      </c>
      <c r="AV449" s="3" t="str">
        <f>IF($AU449&gt;0,VLOOKUP($G449&amp;$L449&amp;$Q449&amp;$V449,Item!$G:$H,2,FALSE),"")</f>
        <v/>
      </c>
      <c r="AW449" s="3" t="str">
        <f>IF($AU449&gt;0,VLOOKUP(MAX($F449,$K449,$P449,$U449),Item!$D:$E,2,FALSE),"")</f>
        <v/>
      </c>
      <c r="AY449" s="3" t="str">
        <f>IF($AX449&gt;0,VLOOKUP($G449&amp;$L449&amp;$Q449&amp;$V449,Item!$G:$H,2,FALSE),"")</f>
        <v/>
      </c>
      <c r="AZ449" s="3" t="str">
        <f>IF($AX449&gt;0,VLOOKUP(MAX($F449,$K449,$P449,$U449),Item!$D:$E,2,FALSE),"")</f>
        <v/>
      </c>
    </row>
    <row r="450" spans="27:52">
      <c r="AA450" s="9" t="str">
        <f>IF($W450+$X450+$Y450+$Z450&gt;0,VLOOKUP($G450,Item!$G:$H,2,FALSE),"")</f>
        <v/>
      </c>
      <c r="AB450" s="9" t="str">
        <f>IF($W450+$X450+$Y450+$Z450&gt;0,VLOOKUP($F450,Item!$A:$B,2,FALSE),"")</f>
        <v/>
      </c>
      <c r="AD450" s="3" t="str">
        <f>IF($AC450&gt;0,VLOOKUP($G450&amp;$L450&amp;$Q450&amp;$V450,Item!$G:$H,2,FALSE),"")</f>
        <v/>
      </c>
      <c r="AE450" s="3" t="str">
        <f>IF($AC450&gt;0,VLOOKUP(MAX($F450,$K450,$P450,$U450),Item!$D:$E,2,FALSE),"")</f>
        <v/>
      </c>
      <c r="AG450" s="3" t="str">
        <f>IF($AF450&gt;0,VLOOKUP($G450&amp;$L450&amp;$Q450&amp;$V450,Item!$G:$H,2,FALSE)," ")</f>
        <v xml:space="preserve"> </v>
      </c>
      <c r="AH450" s="3" t="str">
        <f>IF($AF450&gt;0,VLOOKUP(MAX($F450,$K450,$P450,$U450),Item!$D:$E,2,FALSE),"")</f>
        <v/>
      </c>
      <c r="AJ450" s="3" t="str">
        <f>IF(AI450&gt;0,VLOOKUP($G450&amp;$L450&amp;$Q450&amp;$V450,Item!$G:$H,2,FALSE),"")</f>
        <v/>
      </c>
      <c r="AK450" s="3" t="str">
        <f>IF($AI450&gt;0,VLOOKUP(MAX($F450,$K450,$P450,$U450),Item!$D:$E,2,FALSE),"")</f>
        <v/>
      </c>
      <c r="AP450" s="9" t="str">
        <f>IF($AL450+$AM450+$AN450+$AO450&gt;0,VLOOKUP($G450,Item!$G:$H,2,FALSE),"")</f>
        <v/>
      </c>
      <c r="AQ450" s="9" t="str">
        <f>IF($AL450+$AM450+$AN450+$AO450&gt;0,VLOOKUP($F450,Item!$A:$B,2,FALSE),"")</f>
        <v/>
      </c>
      <c r="AS450" s="3" t="str">
        <f>IF($AR450&gt;0,VLOOKUP($G450&amp;$L450&amp;$Q450&amp;$V450,Item!$G:$H,2,FALSE),"")</f>
        <v/>
      </c>
      <c r="AT450" s="3" t="str">
        <f>IF($AR450&gt;0,VLOOKUP(MAX($F450,$K450,$P450,$U450),Item!$D:$E,2,FALSE),"")</f>
        <v/>
      </c>
      <c r="AV450" s="3" t="str">
        <f>IF($AU450&gt;0,VLOOKUP($G450&amp;$L450&amp;$Q450&amp;$V450,Item!$G:$H,2,FALSE),"")</f>
        <v/>
      </c>
      <c r="AW450" s="3" t="str">
        <f>IF($AU450&gt;0,VLOOKUP(MAX($F450,$K450,$P450,$U450),Item!$D:$E,2,FALSE),"")</f>
        <v/>
      </c>
      <c r="AY450" s="3" t="str">
        <f>IF($AX450&gt;0,VLOOKUP($G450&amp;$L450&amp;$Q450&amp;$V450,Item!$G:$H,2,FALSE),"")</f>
        <v/>
      </c>
      <c r="AZ450" s="3" t="str">
        <f>IF($AX450&gt;0,VLOOKUP(MAX($F450,$K450,$P450,$U450),Item!$D:$E,2,FALSE),"")</f>
        <v/>
      </c>
    </row>
    <row r="451" spans="27:52">
      <c r="AA451" s="9" t="str">
        <f>IF($W451+$X451+$Y451+$Z451&gt;0,VLOOKUP($G451,Item!$G:$H,2,FALSE),"")</f>
        <v/>
      </c>
      <c r="AB451" s="9" t="str">
        <f>IF($W451+$X451+$Y451+$Z451&gt;0,VLOOKUP($F451,Item!$A:$B,2,FALSE),"")</f>
        <v/>
      </c>
      <c r="AD451" s="3" t="str">
        <f>IF($AC451&gt;0,VLOOKUP($G451&amp;$L451&amp;$Q451&amp;$V451,Item!$G:$H,2,FALSE),"")</f>
        <v/>
      </c>
      <c r="AE451" s="3" t="str">
        <f>IF($AC451&gt;0,VLOOKUP(MAX($F451,$K451,$P451,$U451),Item!$D:$E,2,FALSE),"")</f>
        <v/>
      </c>
      <c r="AG451" s="3" t="str">
        <f>IF($AF451&gt;0,VLOOKUP($G451&amp;$L451&amp;$Q451&amp;$V451,Item!$G:$H,2,FALSE)," ")</f>
        <v xml:space="preserve"> </v>
      </c>
      <c r="AH451" s="3" t="str">
        <f>IF($AF451&gt;0,VLOOKUP(MAX($F451,$K451,$P451,$U451),Item!$D:$E,2,FALSE),"")</f>
        <v/>
      </c>
      <c r="AJ451" s="3" t="str">
        <f>IF(AI451&gt;0,VLOOKUP($G451&amp;$L451&amp;$Q451&amp;$V451,Item!$G:$H,2,FALSE),"")</f>
        <v/>
      </c>
      <c r="AK451" s="3" t="str">
        <f>IF($AI451&gt;0,VLOOKUP(MAX($F451,$K451,$P451,$U451),Item!$D:$E,2,FALSE),"")</f>
        <v/>
      </c>
      <c r="AP451" s="9" t="str">
        <f>IF($AL451+$AM451+$AN451+$AO451&gt;0,VLOOKUP($G451,Item!$G:$H,2,FALSE),"")</f>
        <v/>
      </c>
      <c r="AQ451" s="9" t="str">
        <f>IF($AL451+$AM451+$AN451+$AO451&gt;0,VLOOKUP($F451,Item!$A:$B,2,FALSE),"")</f>
        <v/>
      </c>
      <c r="AS451" s="3" t="str">
        <f>IF($AR451&gt;0,VLOOKUP($G451&amp;$L451&amp;$Q451&amp;$V451,Item!$G:$H,2,FALSE),"")</f>
        <v/>
      </c>
      <c r="AT451" s="3" t="str">
        <f>IF($AR451&gt;0,VLOOKUP(MAX($F451,$K451,$P451,$U451),Item!$D:$E,2,FALSE),"")</f>
        <v/>
      </c>
      <c r="AV451" s="3" t="str">
        <f>IF($AU451&gt;0,VLOOKUP($G451&amp;$L451&amp;$Q451&amp;$V451,Item!$G:$H,2,FALSE),"")</f>
        <v/>
      </c>
      <c r="AW451" s="3" t="str">
        <f>IF($AU451&gt;0,VLOOKUP(MAX($F451,$K451,$P451,$U451),Item!$D:$E,2,FALSE),"")</f>
        <v/>
      </c>
      <c r="AY451" s="3" t="str">
        <f>IF($AX451&gt;0,VLOOKUP($G451&amp;$L451&amp;$Q451&amp;$V451,Item!$G:$H,2,FALSE),"")</f>
        <v/>
      </c>
      <c r="AZ451" s="3" t="str">
        <f>IF($AX451&gt;0,VLOOKUP(MAX($F451,$K451,$P451,$U451),Item!$D:$E,2,FALSE),"")</f>
        <v/>
      </c>
    </row>
    <row r="452" spans="27:52">
      <c r="AA452" s="9" t="str">
        <f>IF($W452+$X452+$Y452+$Z452&gt;0,VLOOKUP($G452,Item!$G:$H,2,FALSE),"")</f>
        <v/>
      </c>
      <c r="AB452" s="9" t="str">
        <f>IF($W452+$X452+$Y452+$Z452&gt;0,VLOOKUP($F452,Item!$A:$B,2,FALSE),"")</f>
        <v/>
      </c>
      <c r="AD452" s="3" t="str">
        <f>IF($AC452&gt;0,VLOOKUP($G452&amp;$L452&amp;$Q452&amp;$V452,Item!$G:$H,2,FALSE),"")</f>
        <v/>
      </c>
      <c r="AE452" s="3" t="str">
        <f>IF($AC452&gt;0,VLOOKUP(MAX($F452,$K452,$P452,$U452),Item!$D:$E,2,FALSE),"")</f>
        <v/>
      </c>
      <c r="AG452" s="3" t="str">
        <f>IF($AF452&gt;0,VLOOKUP($G452&amp;$L452&amp;$Q452&amp;$V452,Item!$G:$H,2,FALSE)," ")</f>
        <v xml:space="preserve"> </v>
      </c>
      <c r="AH452" s="3" t="str">
        <f>IF($AF452&gt;0,VLOOKUP(MAX($F452,$K452,$P452,$U452),Item!$D:$E,2,FALSE),"")</f>
        <v/>
      </c>
      <c r="AJ452" s="3" t="str">
        <f>IF(AI452&gt;0,VLOOKUP($G452&amp;$L452&amp;$Q452&amp;$V452,Item!$G:$H,2,FALSE),"")</f>
        <v/>
      </c>
      <c r="AK452" s="3" t="str">
        <f>IF($AI452&gt;0,VLOOKUP(MAX($F452,$K452,$P452,$U452),Item!$D:$E,2,FALSE),"")</f>
        <v/>
      </c>
      <c r="AP452" s="9" t="str">
        <f>IF($AL452+$AM452+$AN452+$AO452&gt;0,VLOOKUP($G452,Item!$G:$H,2,FALSE),"")</f>
        <v/>
      </c>
      <c r="AQ452" s="9" t="str">
        <f>IF($AL452+$AM452+$AN452+$AO452&gt;0,VLOOKUP($F452,Item!$A:$B,2,FALSE),"")</f>
        <v/>
      </c>
      <c r="AS452" s="3" t="str">
        <f>IF($AR452&gt;0,VLOOKUP($G452&amp;$L452&amp;$Q452&amp;$V452,Item!$G:$H,2,FALSE),"")</f>
        <v/>
      </c>
      <c r="AT452" s="3" t="str">
        <f>IF($AR452&gt;0,VLOOKUP(MAX($F452,$K452,$P452,$U452),Item!$D:$E,2,FALSE),"")</f>
        <v/>
      </c>
      <c r="AV452" s="3" t="str">
        <f>IF($AU452&gt;0,VLOOKUP($G452&amp;$L452&amp;$Q452&amp;$V452,Item!$G:$H,2,FALSE),"")</f>
        <v/>
      </c>
      <c r="AW452" s="3" t="str">
        <f>IF($AU452&gt;0,VLOOKUP(MAX($F452,$K452,$P452,$U452),Item!$D:$E,2,FALSE),"")</f>
        <v/>
      </c>
      <c r="AY452" s="3" t="str">
        <f>IF($AX452&gt;0,VLOOKUP($G452&amp;$L452&amp;$Q452&amp;$V452,Item!$G:$H,2,FALSE),"")</f>
        <v/>
      </c>
      <c r="AZ452" s="3" t="str">
        <f>IF($AX452&gt;0,VLOOKUP(MAX($F452,$K452,$P452,$U452),Item!$D:$E,2,FALSE),"")</f>
        <v/>
      </c>
    </row>
    <row r="453" spans="27:52">
      <c r="AA453" s="9" t="str">
        <f>IF($W453+$X453+$Y453+$Z453&gt;0,VLOOKUP($G453,Item!$G:$H,2,FALSE),"")</f>
        <v/>
      </c>
      <c r="AB453" s="9" t="str">
        <f>IF($W453+$X453+$Y453+$Z453&gt;0,VLOOKUP($F453,Item!$A:$B,2,FALSE),"")</f>
        <v/>
      </c>
      <c r="AD453" s="3" t="str">
        <f>IF($AC453&gt;0,VLOOKUP($G453&amp;$L453&amp;$Q453&amp;$V453,Item!$G:$H,2,FALSE),"")</f>
        <v/>
      </c>
      <c r="AE453" s="3" t="str">
        <f>IF($AC453&gt;0,VLOOKUP(MAX($F453,$K453,$P453,$U453),Item!$D:$E,2,FALSE),"")</f>
        <v/>
      </c>
      <c r="AG453" s="3" t="str">
        <f>IF($AF453&gt;0,VLOOKUP($G453&amp;$L453&amp;$Q453&amp;$V453,Item!$G:$H,2,FALSE)," ")</f>
        <v xml:space="preserve"> </v>
      </c>
      <c r="AH453" s="3" t="str">
        <f>IF($AF453&gt;0,VLOOKUP(MAX($F453,$K453,$P453,$U453),Item!$D:$E,2,FALSE),"")</f>
        <v/>
      </c>
      <c r="AJ453" s="3" t="str">
        <f>IF(AI453&gt;0,VLOOKUP($G453&amp;$L453&amp;$Q453&amp;$V453,Item!$G:$H,2,FALSE),"")</f>
        <v/>
      </c>
      <c r="AK453" s="3" t="str">
        <f>IF($AI453&gt;0,VLOOKUP(MAX($F453,$K453,$P453,$U453),Item!$D:$E,2,FALSE),"")</f>
        <v/>
      </c>
      <c r="AP453" s="9" t="str">
        <f>IF($AL453+$AM453+$AN453+$AO453&gt;0,VLOOKUP($G453,Item!$G:$H,2,FALSE),"")</f>
        <v/>
      </c>
      <c r="AQ453" s="9" t="str">
        <f>IF($AL453+$AM453+$AN453+$AO453&gt;0,VLOOKUP($F453,Item!$A:$B,2,FALSE),"")</f>
        <v/>
      </c>
      <c r="AS453" s="3" t="str">
        <f>IF($AR453&gt;0,VLOOKUP($G453&amp;$L453&amp;$Q453&amp;$V453,Item!$G:$H,2,FALSE),"")</f>
        <v/>
      </c>
      <c r="AT453" s="3" t="str">
        <f>IF($AR453&gt;0,VLOOKUP(MAX($F453,$K453,$P453,$U453),Item!$D:$E,2,FALSE),"")</f>
        <v/>
      </c>
      <c r="AV453" s="3" t="str">
        <f>IF($AU453&gt;0,VLOOKUP($G453&amp;$L453&amp;$Q453&amp;$V453,Item!$G:$H,2,FALSE),"")</f>
        <v/>
      </c>
      <c r="AW453" s="3" t="str">
        <f>IF($AU453&gt;0,VLOOKUP(MAX($F453,$K453,$P453,$U453),Item!$D:$E,2,FALSE),"")</f>
        <v/>
      </c>
      <c r="AY453" s="3" t="str">
        <f>IF($AX453&gt;0,VLOOKUP($G453&amp;$L453&amp;$Q453&amp;$V453,Item!$G:$H,2,FALSE),"")</f>
        <v/>
      </c>
      <c r="AZ453" s="3" t="str">
        <f>IF($AX453&gt;0,VLOOKUP(MAX($F453,$K453,$P453,$U453),Item!$D:$E,2,FALSE),"")</f>
        <v/>
      </c>
    </row>
    <row r="454" spans="27:52">
      <c r="AA454" s="9" t="str">
        <f>IF($W454+$X454+$Y454+$Z454&gt;0,VLOOKUP($G454,Item!$G:$H,2,FALSE),"")</f>
        <v/>
      </c>
      <c r="AB454" s="9" t="str">
        <f>IF($W454+$X454+$Y454+$Z454&gt;0,VLOOKUP($F454,Item!$A:$B,2,FALSE),"")</f>
        <v/>
      </c>
      <c r="AD454" s="3" t="str">
        <f>IF($AC454&gt;0,VLOOKUP($G454&amp;$L454&amp;$Q454&amp;$V454,Item!$G:$H,2,FALSE),"")</f>
        <v/>
      </c>
      <c r="AE454" s="3" t="str">
        <f>IF($AC454&gt;0,VLOOKUP(MAX($F454,$K454,$P454,$U454),Item!$D:$E,2,FALSE),"")</f>
        <v/>
      </c>
      <c r="AG454" s="3" t="str">
        <f>IF($AF454&gt;0,VLOOKUP($G454&amp;$L454&amp;$Q454&amp;$V454,Item!$G:$H,2,FALSE)," ")</f>
        <v xml:space="preserve"> </v>
      </c>
      <c r="AH454" s="3" t="str">
        <f>IF($AF454&gt;0,VLOOKUP(MAX($F454,$K454,$P454,$U454),Item!$D:$E,2,FALSE),"")</f>
        <v/>
      </c>
      <c r="AJ454" s="3" t="str">
        <f>IF(AI454&gt;0,VLOOKUP($G454&amp;$L454&amp;$Q454&amp;$V454,Item!$G:$H,2,FALSE),"")</f>
        <v/>
      </c>
      <c r="AK454" s="3" t="str">
        <f>IF($AI454&gt;0,VLOOKUP(MAX($F454,$K454,$P454,$U454),Item!$D:$E,2,FALSE),"")</f>
        <v/>
      </c>
      <c r="AP454" s="9" t="str">
        <f>IF($AL454+$AM454+$AN454+$AO454&gt;0,VLOOKUP($G454,Item!$G:$H,2,FALSE),"")</f>
        <v/>
      </c>
      <c r="AQ454" s="9" t="str">
        <f>IF($AL454+$AM454+$AN454+$AO454&gt;0,VLOOKUP($F454,Item!$A:$B,2,FALSE),"")</f>
        <v/>
      </c>
      <c r="AS454" s="3" t="str">
        <f>IF($AR454&gt;0,VLOOKUP($G454&amp;$L454&amp;$Q454&amp;$V454,Item!$G:$H,2,FALSE),"")</f>
        <v/>
      </c>
      <c r="AT454" s="3" t="str">
        <f>IF($AR454&gt;0,VLOOKUP(MAX($F454,$K454,$P454,$U454),Item!$D:$E,2,FALSE),"")</f>
        <v/>
      </c>
      <c r="AV454" s="3" t="str">
        <f>IF($AU454&gt;0,VLOOKUP($G454&amp;$L454&amp;$Q454&amp;$V454,Item!$G:$H,2,FALSE),"")</f>
        <v/>
      </c>
      <c r="AW454" s="3" t="str">
        <f>IF($AU454&gt;0,VLOOKUP(MAX($F454,$K454,$P454,$U454),Item!$D:$E,2,FALSE),"")</f>
        <v/>
      </c>
      <c r="AY454" s="3" t="str">
        <f>IF($AX454&gt;0,VLOOKUP($G454&amp;$L454&amp;$Q454&amp;$V454,Item!$G:$H,2,FALSE),"")</f>
        <v/>
      </c>
      <c r="AZ454" s="3" t="str">
        <f>IF($AX454&gt;0,VLOOKUP(MAX($F454,$K454,$P454,$U454),Item!$D:$E,2,FALSE),"")</f>
        <v/>
      </c>
    </row>
    <row r="455" spans="27:52">
      <c r="AA455" s="9" t="str">
        <f>IF($W455+$X455+$Y455+$Z455&gt;0,VLOOKUP($G455,Item!$G:$H,2,FALSE),"")</f>
        <v/>
      </c>
      <c r="AB455" s="9" t="str">
        <f>IF($W455+$X455+$Y455+$Z455&gt;0,VLOOKUP($F455,Item!$A:$B,2,FALSE),"")</f>
        <v/>
      </c>
      <c r="AD455" s="3" t="str">
        <f>IF($AC455&gt;0,VLOOKUP($G455&amp;$L455&amp;$Q455&amp;$V455,Item!$G:$H,2,FALSE),"")</f>
        <v/>
      </c>
      <c r="AE455" s="3" t="str">
        <f>IF($AC455&gt;0,VLOOKUP(MAX($F455,$K455,$P455,$U455),Item!$D:$E,2,FALSE),"")</f>
        <v/>
      </c>
      <c r="AG455" s="3" t="str">
        <f>IF($AF455&gt;0,VLOOKUP($G455&amp;$L455&amp;$Q455&amp;$V455,Item!$G:$H,2,FALSE)," ")</f>
        <v xml:space="preserve"> </v>
      </c>
      <c r="AH455" s="3" t="str">
        <f>IF($AF455&gt;0,VLOOKUP(MAX($F455,$K455,$P455,$U455),Item!$D:$E,2,FALSE),"")</f>
        <v/>
      </c>
      <c r="AJ455" s="3" t="str">
        <f>IF(AI455&gt;0,VLOOKUP($G455&amp;$L455&amp;$Q455&amp;$V455,Item!$G:$H,2,FALSE),"")</f>
        <v/>
      </c>
      <c r="AK455" s="3" t="str">
        <f>IF($AI455&gt;0,VLOOKUP(MAX($F455,$K455,$P455,$U455),Item!$D:$E,2,FALSE),"")</f>
        <v/>
      </c>
      <c r="AP455" s="9" t="str">
        <f>IF($AL455+$AM455+$AN455+$AO455&gt;0,VLOOKUP($G455,Item!$G:$H,2,FALSE),"")</f>
        <v/>
      </c>
      <c r="AQ455" s="9" t="str">
        <f>IF($AL455+$AM455+$AN455+$AO455&gt;0,VLOOKUP($F455,Item!$A:$B,2,FALSE),"")</f>
        <v/>
      </c>
      <c r="AS455" s="3" t="str">
        <f>IF($AR455&gt;0,VLOOKUP($G455&amp;$L455&amp;$Q455&amp;$V455,Item!$G:$H,2,FALSE),"")</f>
        <v/>
      </c>
      <c r="AT455" s="3" t="str">
        <f>IF($AR455&gt;0,VLOOKUP(MAX($F455,$K455,$P455,$U455),Item!$D:$E,2,FALSE),"")</f>
        <v/>
      </c>
      <c r="AV455" s="3" t="str">
        <f>IF($AU455&gt;0,VLOOKUP($G455&amp;$L455&amp;$Q455&amp;$V455,Item!$G:$H,2,FALSE),"")</f>
        <v/>
      </c>
      <c r="AW455" s="3" t="str">
        <f>IF($AU455&gt;0,VLOOKUP(MAX($F455,$K455,$P455,$U455),Item!$D:$E,2,FALSE),"")</f>
        <v/>
      </c>
      <c r="AY455" s="3" t="str">
        <f>IF($AX455&gt;0,VLOOKUP($G455&amp;$L455&amp;$Q455&amp;$V455,Item!$G:$H,2,FALSE),"")</f>
        <v/>
      </c>
      <c r="AZ455" s="3" t="str">
        <f>IF($AX455&gt;0,VLOOKUP(MAX($F455,$K455,$P455,$U455),Item!$D:$E,2,FALSE),"")</f>
        <v/>
      </c>
    </row>
    <row r="456" spans="27:52">
      <c r="AA456" s="9" t="str">
        <f>IF($W456+$X456+$Y456+$Z456&gt;0,VLOOKUP($G456,Item!$G:$H,2,FALSE),"")</f>
        <v/>
      </c>
      <c r="AB456" s="9" t="str">
        <f>IF($W456+$X456+$Y456+$Z456&gt;0,VLOOKUP($F456,Item!$A:$B,2,FALSE),"")</f>
        <v/>
      </c>
      <c r="AD456" s="3" t="str">
        <f>IF($AC456&gt;0,VLOOKUP($G456&amp;$L456&amp;$Q456&amp;$V456,Item!$G:$H,2,FALSE),"")</f>
        <v/>
      </c>
      <c r="AE456" s="3" t="str">
        <f>IF($AC456&gt;0,VLOOKUP(MAX($F456,$K456,$P456,$U456),Item!$D:$E,2,FALSE),"")</f>
        <v/>
      </c>
      <c r="AG456" s="3" t="str">
        <f>IF($AF456&gt;0,VLOOKUP($G456&amp;$L456&amp;$Q456&amp;$V456,Item!$G:$H,2,FALSE)," ")</f>
        <v xml:space="preserve"> </v>
      </c>
      <c r="AH456" s="3" t="str">
        <f>IF($AF456&gt;0,VLOOKUP(MAX($F456,$K456,$P456,$U456),Item!$D:$E,2,FALSE),"")</f>
        <v/>
      </c>
      <c r="AJ456" s="3" t="str">
        <f>IF(AI456&gt;0,VLOOKUP($G456&amp;$L456&amp;$Q456&amp;$V456,Item!$G:$H,2,FALSE),"")</f>
        <v/>
      </c>
      <c r="AK456" s="3" t="str">
        <f>IF($AI456&gt;0,VLOOKUP(MAX($F456,$K456,$P456,$U456),Item!$D:$E,2,FALSE),"")</f>
        <v/>
      </c>
      <c r="AP456" s="9" t="str">
        <f>IF($AL456+$AM456+$AN456+$AO456&gt;0,VLOOKUP($G456,Item!$G:$H,2,FALSE),"")</f>
        <v/>
      </c>
      <c r="AQ456" s="9" t="str">
        <f>IF($AL456+$AM456+$AN456+$AO456&gt;0,VLOOKUP($F456,Item!$A:$B,2,FALSE),"")</f>
        <v/>
      </c>
      <c r="AS456" s="3" t="str">
        <f>IF($AR456&gt;0,VLOOKUP($G456&amp;$L456&amp;$Q456&amp;$V456,Item!$G:$H,2,FALSE),"")</f>
        <v/>
      </c>
      <c r="AT456" s="3" t="str">
        <f>IF($AR456&gt;0,VLOOKUP(MAX($F456,$K456,$P456,$U456),Item!$D:$E,2,FALSE),"")</f>
        <v/>
      </c>
      <c r="AV456" s="3" t="str">
        <f>IF($AU456&gt;0,VLOOKUP($G456&amp;$L456&amp;$Q456&amp;$V456,Item!$G:$H,2,FALSE),"")</f>
        <v/>
      </c>
      <c r="AW456" s="3" t="str">
        <f>IF($AU456&gt;0,VLOOKUP(MAX($F456,$K456,$P456,$U456),Item!$D:$E,2,FALSE),"")</f>
        <v/>
      </c>
      <c r="AY456" s="3" t="str">
        <f>IF($AX456&gt;0,VLOOKUP($G456&amp;$L456&amp;$Q456&amp;$V456,Item!$G:$H,2,FALSE),"")</f>
        <v/>
      </c>
      <c r="AZ456" s="3" t="str">
        <f>IF($AX456&gt;0,VLOOKUP(MAX($F456,$K456,$P456,$U456),Item!$D:$E,2,FALSE),"")</f>
        <v/>
      </c>
    </row>
    <row r="457" spans="27:52">
      <c r="AA457" s="9" t="str">
        <f>IF($W457+$X457+$Y457+$Z457&gt;0,VLOOKUP($G457,Item!$G:$H,2,FALSE),"")</f>
        <v/>
      </c>
      <c r="AB457" s="9" t="str">
        <f>IF($W457+$X457+$Y457+$Z457&gt;0,VLOOKUP($F457,Item!$A:$B,2,FALSE),"")</f>
        <v/>
      </c>
      <c r="AD457" s="3" t="str">
        <f>IF($AC457&gt;0,VLOOKUP($G457&amp;$L457&amp;$Q457&amp;$V457,Item!$G:$H,2,FALSE),"")</f>
        <v/>
      </c>
      <c r="AE457" s="3" t="str">
        <f>IF($AC457&gt;0,VLOOKUP(MAX($F457,$K457,$P457,$U457),Item!$D:$E,2,FALSE),"")</f>
        <v/>
      </c>
      <c r="AG457" s="3" t="str">
        <f>IF($AF457&gt;0,VLOOKUP($G457&amp;$L457&amp;$Q457&amp;$V457,Item!$G:$H,2,FALSE)," ")</f>
        <v xml:space="preserve"> </v>
      </c>
      <c r="AH457" s="3" t="str">
        <f>IF($AF457&gt;0,VLOOKUP(MAX($F457,$K457,$P457,$U457),Item!$D:$E,2,FALSE),"")</f>
        <v/>
      </c>
      <c r="AJ457" s="3" t="str">
        <f>IF(AI457&gt;0,VLOOKUP($G457&amp;$L457&amp;$Q457&amp;$V457,Item!$G:$H,2,FALSE),"")</f>
        <v/>
      </c>
      <c r="AK457" s="3" t="str">
        <f>IF($AI457&gt;0,VLOOKUP(MAX($F457,$K457,$P457,$U457),Item!$D:$E,2,FALSE),"")</f>
        <v/>
      </c>
      <c r="AP457" s="9" t="str">
        <f>IF($AL457+$AM457+$AN457+$AO457&gt;0,VLOOKUP($G457,Item!$G:$H,2,FALSE),"")</f>
        <v/>
      </c>
      <c r="AQ457" s="9" t="str">
        <f>IF($AL457+$AM457+$AN457+$AO457&gt;0,VLOOKUP($F457,Item!$A:$B,2,FALSE),"")</f>
        <v/>
      </c>
      <c r="AS457" s="3" t="str">
        <f>IF($AR457&gt;0,VLOOKUP($G457&amp;$L457&amp;$Q457&amp;$V457,Item!$G:$H,2,FALSE),"")</f>
        <v/>
      </c>
      <c r="AT457" s="3" t="str">
        <f>IF($AR457&gt;0,VLOOKUP(MAX($F457,$K457,$P457,$U457),Item!$D:$E,2,FALSE),"")</f>
        <v/>
      </c>
      <c r="AV457" s="3" t="str">
        <f>IF($AU457&gt;0,VLOOKUP($G457&amp;$L457&amp;$Q457&amp;$V457,Item!$G:$H,2,FALSE),"")</f>
        <v/>
      </c>
      <c r="AW457" s="3" t="str">
        <f>IF($AU457&gt;0,VLOOKUP(MAX($F457,$K457,$P457,$U457),Item!$D:$E,2,FALSE),"")</f>
        <v/>
      </c>
      <c r="AY457" s="3" t="str">
        <f>IF($AX457&gt;0,VLOOKUP($G457&amp;$L457&amp;$Q457&amp;$V457,Item!$G:$H,2,FALSE),"")</f>
        <v/>
      </c>
      <c r="AZ457" s="3" t="str">
        <f>IF($AX457&gt;0,VLOOKUP(MAX($F457,$K457,$P457,$U457),Item!$D:$E,2,FALSE),"")</f>
        <v/>
      </c>
    </row>
    <row r="458" spans="27:52">
      <c r="AA458" s="9" t="str">
        <f>IF($W458+$X458+$Y458+$Z458&gt;0,VLOOKUP($G458,Item!$G:$H,2,FALSE),"")</f>
        <v/>
      </c>
      <c r="AB458" s="9" t="str">
        <f>IF($W458+$X458+$Y458+$Z458&gt;0,VLOOKUP($F458,Item!$A:$B,2,FALSE),"")</f>
        <v/>
      </c>
      <c r="AD458" s="3" t="str">
        <f>IF($AC458&gt;0,VLOOKUP($G458&amp;$L458&amp;$Q458&amp;$V458,Item!$G:$H,2,FALSE),"")</f>
        <v/>
      </c>
      <c r="AE458" s="3" t="str">
        <f>IF($AC458&gt;0,VLOOKUP(MAX($F458,$K458,$P458,$U458),Item!$D:$E,2,FALSE),"")</f>
        <v/>
      </c>
      <c r="AG458" s="3" t="str">
        <f>IF($AF458&gt;0,VLOOKUP($G458&amp;$L458&amp;$Q458&amp;$V458,Item!$G:$H,2,FALSE)," ")</f>
        <v xml:space="preserve"> </v>
      </c>
      <c r="AH458" s="3" t="str">
        <f>IF($AF458&gt;0,VLOOKUP(MAX($F458,$K458,$P458,$U458),Item!$D:$E,2,FALSE),"")</f>
        <v/>
      </c>
      <c r="AJ458" s="3" t="str">
        <f>IF(AI458&gt;0,VLOOKUP($G458&amp;$L458&amp;$Q458&amp;$V458,Item!$G:$H,2,FALSE),"")</f>
        <v/>
      </c>
      <c r="AK458" s="3" t="str">
        <f>IF($AI458&gt;0,VLOOKUP(MAX($F458,$K458,$P458,$U458),Item!$D:$E,2,FALSE),"")</f>
        <v/>
      </c>
      <c r="AP458" s="9" t="str">
        <f>IF($AL458+$AM458+$AN458+$AO458&gt;0,VLOOKUP($G458,Item!$G:$H,2,FALSE),"")</f>
        <v/>
      </c>
      <c r="AQ458" s="9" t="str">
        <f>IF($AL458+$AM458+$AN458+$AO458&gt;0,VLOOKUP($F458,Item!$A:$B,2,FALSE),"")</f>
        <v/>
      </c>
      <c r="AS458" s="3" t="str">
        <f>IF($AR458&gt;0,VLOOKUP($G458&amp;$L458&amp;$Q458&amp;$V458,Item!$G:$H,2,FALSE),"")</f>
        <v/>
      </c>
      <c r="AT458" s="3" t="str">
        <f>IF($AR458&gt;0,VLOOKUP(MAX($F458,$K458,$P458,$U458),Item!$D:$E,2,FALSE),"")</f>
        <v/>
      </c>
      <c r="AV458" s="3" t="str">
        <f>IF($AU458&gt;0,VLOOKUP($G458&amp;$L458&amp;$Q458&amp;$V458,Item!$G:$H,2,FALSE),"")</f>
        <v/>
      </c>
      <c r="AW458" s="3" t="str">
        <f>IF($AU458&gt;0,VLOOKUP(MAX($F458,$K458,$P458,$U458),Item!$D:$E,2,FALSE),"")</f>
        <v/>
      </c>
      <c r="AY458" s="3" t="str">
        <f>IF($AX458&gt;0,VLOOKUP($G458&amp;$L458&amp;$Q458&amp;$V458,Item!$G:$H,2,FALSE),"")</f>
        <v/>
      </c>
      <c r="AZ458" s="3" t="str">
        <f>IF($AX458&gt;0,VLOOKUP(MAX($F458,$K458,$P458,$U458),Item!$D:$E,2,FALSE),"")</f>
        <v/>
      </c>
    </row>
    <row r="459" spans="27:52">
      <c r="AA459" s="9" t="str">
        <f>IF($W459+$X459+$Y459+$Z459&gt;0,VLOOKUP($G459,Item!$G:$H,2,FALSE),"")</f>
        <v/>
      </c>
      <c r="AB459" s="9" t="str">
        <f>IF($W459+$X459+$Y459+$Z459&gt;0,VLOOKUP($F459,Item!$A:$B,2,FALSE),"")</f>
        <v/>
      </c>
      <c r="AD459" s="3" t="str">
        <f>IF($AC459&gt;0,VLOOKUP($G459&amp;$L459&amp;$Q459&amp;$V459,Item!$G:$H,2,FALSE),"")</f>
        <v/>
      </c>
      <c r="AE459" s="3" t="str">
        <f>IF($AC459&gt;0,VLOOKUP(MAX($F459,$K459,$P459,$U459),Item!$D:$E,2,FALSE),"")</f>
        <v/>
      </c>
      <c r="AG459" s="3" t="str">
        <f>IF($AF459&gt;0,VLOOKUP($G459&amp;$L459&amp;$Q459&amp;$V459,Item!$G:$H,2,FALSE)," ")</f>
        <v xml:space="preserve"> </v>
      </c>
      <c r="AH459" s="3" t="str">
        <f>IF($AF459&gt;0,VLOOKUP(MAX($F459,$K459,$P459,$U459),Item!$D:$E,2,FALSE),"")</f>
        <v/>
      </c>
      <c r="AJ459" s="3" t="str">
        <f>IF(AI459&gt;0,VLOOKUP($G459&amp;$L459&amp;$Q459&amp;$V459,Item!$G:$H,2,FALSE),"")</f>
        <v/>
      </c>
      <c r="AK459" s="3" t="str">
        <f>IF($AI459&gt;0,VLOOKUP(MAX($F459,$K459,$P459,$U459),Item!$D:$E,2,FALSE),"")</f>
        <v/>
      </c>
      <c r="AP459" s="9" t="str">
        <f>IF($AL459+$AM459+$AN459+$AO459&gt;0,VLOOKUP($G459,Item!$G:$H,2,FALSE),"")</f>
        <v/>
      </c>
      <c r="AQ459" s="9" t="str">
        <f>IF($AL459+$AM459+$AN459+$AO459&gt;0,VLOOKUP($F459,Item!$A:$B,2,FALSE),"")</f>
        <v/>
      </c>
      <c r="AS459" s="3" t="str">
        <f>IF($AR459&gt;0,VLOOKUP($G459&amp;$L459&amp;$Q459&amp;$V459,Item!$G:$H,2,FALSE),"")</f>
        <v/>
      </c>
      <c r="AT459" s="3" t="str">
        <f>IF($AR459&gt;0,VLOOKUP(MAX($F459,$K459,$P459,$U459),Item!$D:$E,2,FALSE),"")</f>
        <v/>
      </c>
      <c r="AV459" s="3" t="str">
        <f>IF($AU459&gt;0,VLOOKUP($G459&amp;$L459&amp;$Q459&amp;$V459,Item!$G:$H,2,FALSE),"")</f>
        <v/>
      </c>
      <c r="AW459" s="3" t="str">
        <f>IF($AU459&gt;0,VLOOKUP(MAX($F459,$K459,$P459,$U459),Item!$D:$E,2,FALSE),"")</f>
        <v/>
      </c>
      <c r="AY459" s="3" t="str">
        <f>IF($AX459&gt;0,VLOOKUP($G459&amp;$L459&amp;$Q459&amp;$V459,Item!$G:$H,2,FALSE),"")</f>
        <v/>
      </c>
      <c r="AZ459" s="3" t="str">
        <f>IF($AX459&gt;0,VLOOKUP(MAX($F459,$K459,$P459,$U459),Item!$D:$E,2,FALSE),"")</f>
        <v/>
      </c>
    </row>
    <row r="460" spans="27:52">
      <c r="AA460" s="9" t="str">
        <f>IF($W460+$X460+$Y460+$Z460&gt;0,VLOOKUP($G460,Item!$G:$H,2,FALSE),"")</f>
        <v/>
      </c>
      <c r="AB460" s="9" t="str">
        <f>IF($W460+$X460+$Y460+$Z460&gt;0,VLOOKUP($F460,Item!$A:$B,2,FALSE),"")</f>
        <v/>
      </c>
      <c r="AD460" s="3" t="str">
        <f>IF($AC460&gt;0,VLOOKUP($G460&amp;$L460&amp;$Q460&amp;$V460,Item!$G:$H,2,FALSE),"")</f>
        <v/>
      </c>
      <c r="AE460" s="3" t="str">
        <f>IF($AC460&gt;0,VLOOKUP(MAX($F460,$K460,$P460,$U460),Item!$D:$E,2,FALSE),"")</f>
        <v/>
      </c>
      <c r="AG460" s="3" t="str">
        <f>IF($AF460&gt;0,VLOOKUP($G460&amp;$L460&amp;$Q460&amp;$V460,Item!$G:$H,2,FALSE)," ")</f>
        <v xml:space="preserve"> </v>
      </c>
      <c r="AH460" s="3" t="str">
        <f>IF($AF460&gt;0,VLOOKUP(MAX($F460,$K460,$P460,$U460),Item!$D:$E,2,FALSE),"")</f>
        <v/>
      </c>
      <c r="AJ460" s="3" t="str">
        <f>IF(AI460&gt;0,VLOOKUP($G460&amp;$L460&amp;$Q460&amp;$V460,Item!$G:$H,2,FALSE),"")</f>
        <v/>
      </c>
      <c r="AK460" s="3" t="str">
        <f>IF($AI460&gt;0,VLOOKUP(MAX($F460,$K460,$P460,$U460),Item!$D:$E,2,FALSE),"")</f>
        <v/>
      </c>
      <c r="AP460" s="9" t="str">
        <f>IF($AL460+$AM460+$AN460+$AO460&gt;0,VLOOKUP($G460,Item!$G:$H,2,FALSE),"")</f>
        <v/>
      </c>
      <c r="AQ460" s="9" t="str">
        <f>IF($AL460+$AM460+$AN460+$AO460&gt;0,VLOOKUP($F460,Item!$A:$B,2,FALSE),"")</f>
        <v/>
      </c>
      <c r="AS460" s="3" t="str">
        <f>IF($AR460&gt;0,VLOOKUP($G460&amp;$L460&amp;$Q460&amp;$V460,Item!$G:$H,2,FALSE),"")</f>
        <v/>
      </c>
      <c r="AT460" s="3" t="str">
        <f>IF($AR460&gt;0,VLOOKUP(MAX($F460,$K460,$P460,$U460),Item!$D:$E,2,FALSE),"")</f>
        <v/>
      </c>
      <c r="AV460" s="3" t="str">
        <f>IF($AU460&gt;0,VLOOKUP($G460&amp;$L460&amp;$Q460&amp;$V460,Item!$G:$H,2,FALSE),"")</f>
        <v/>
      </c>
      <c r="AW460" s="3" t="str">
        <f>IF($AU460&gt;0,VLOOKUP(MAX($F460,$K460,$P460,$U460),Item!$D:$E,2,FALSE),"")</f>
        <v/>
      </c>
      <c r="AY460" s="3" t="str">
        <f>IF($AX460&gt;0,VLOOKUP($G460&amp;$L460&amp;$Q460&amp;$V460,Item!$G:$H,2,FALSE),"")</f>
        <v/>
      </c>
      <c r="AZ460" s="3" t="str">
        <f>IF($AX460&gt;0,VLOOKUP(MAX($F460,$K460,$P460,$U460),Item!$D:$E,2,FALSE),"")</f>
        <v/>
      </c>
    </row>
    <row r="461" spans="27:52">
      <c r="AA461" s="9" t="str">
        <f>IF($W461+$X461+$Y461+$Z461&gt;0,VLOOKUP($G461,Item!$G:$H,2,FALSE),"")</f>
        <v/>
      </c>
      <c r="AB461" s="9" t="str">
        <f>IF($W461+$X461+$Y461+$Z461&gt;0,VLOOKUP($F461,Item!$A:$B,2,FALSE),"")</f>
        <v/>
      </c>
      <c r="AD461" s="3" t="str">
        <f>IF($AC461&gt;0,VLOOKUP($G461&amp;$L461&amp;$Q461&amp;$V461,Item!$G:$H,2,FALSE),"")</f>
        <v/>
      </c>
      <c r="AE461" s="3" t="str">
        <f>IF($AC461&gt;0,VLOOKUP(MAX($F461,$K461,$P461,$U461),Item!$D:$E,2,FALSE),"")</f>
        <v/>
      </c>
      <c r="AG461" s="3" t="str">
        <f>IF($AF461&gt;0,VLOOKUP($G461&amp;$L461&amp;$Q461&amp;$V461,Item!$G:$H,2,FALSE)," ")</f>
        <v xml:space="preserve"> </v>
      </c>
      <c r="AH461" s="3" t="str">
        <f>IF($AF461&gt;0,VLOOKUP(MAX($F461,$K461,$P461,$U461),Item!$D:$E,2,FALSE),"")</f>
        <v/>
      </c>
      <c r="AJ461" s="3" t="str">
        <f>IF(AI461&gt;0,VLOOKUP($G461&amp;$L461&amp;$Q461&amp;$V461,Item!$G:$H,2,FALSE),"")</f>
        <v/>
      </c>
      <c r="AK461" s="3" t="str">
        <f>IF($AI461&gt;0,VLOOKUP(MAX($F461,$K461,$P461,$U461),Item!$D:$E,2,FALSE),"")</f>
        <v/>
      </c>
      <c r="AP461" s="9" t="str">
        <f>IF($AL461+$AM461+$AN461+$AO461&gt;0,VLOOKUP($G461,Item!$G:$H,2,FALSE),"")</f>
        <v/>
      </c>
      <c r="AQ461" s="9" t="str">
        <f>IF($AL461+$AM461+$AN461+$AO461&gt;0,VLOOKUP($F461,Item!$A:$B,2,FALSE),"")</f>
        <v/>
      </c>
      <c r="AS461" s="3" t="str">
        <f>IF($AR461&gt;0,VLOOKUP($G461&amp;$L461&amp;$Q461&amp;$V461,Item!$G:$H,2,FALSE),"")</f>
        <v/>
      </c>
      <c r="AT461" s="3" t="str">
        <f>IF($AR461&gt;0,VLOOKUP(MAX($F461,$K461,$P461,$U461),Item!$D:$E,2,FALSE),"")</f>
        <v/>
      </c>
      <c r="AV461" s="3" t="str">
        <f>IF($AU461&gt;0,VLOOKUP($G461&amp;$L461&amp;$Q461&amp;$V461,Item!$G:$H,2,FALSE),"")</f>
        <v/>
      </c>
      <c r="AW461" s="3" t="str">
        <f>IF($AU461&gt;0,VLOOKUP(MAX($F461,$K461,$P461,$U461),Item!$D:$E,2,FALSE),"")</f>
        <v/>
      </c>
      <c r="AY461" s="3" t="str">
        <f>IF($AX461&gt;0,VLOOKUP($G461&amp;$L461&amp;$Q461&amp;$V461,Item!$G:$H,2,FALSE),"")</f>
        <v/>
      </c>
      <c r="AZ461" s="3" t="str">
        <f>IF($AX461&gt;0,VLOOKUP(MAX($F461,$K461,$P461,$U461),Item!$D:$E,2,FALSE),"")</f>
        <v/>
      </c>
    </row>
    <row r="462" spans="27:52">
      <c r="AA462" s="9" t="str">
        <f>IF($W462+$X462+$Y462+$Z462&gt;0,VLOOKUP($G462,Item!$G:$H,2,FALSE),"")</f>
        <v/>
      </c>
      <c r="AB462" s="9" t="str">
        <f>IF($W462+$X462+$Y462+$Z462&gt;0,VLOOKUP($F462,Item!$A:$B,2,FALSE),"")</f>
        <v/>
      </c>
      <c r="AD462" s="3" t="str">
        <f>IF($AC462&gt;0,VLOOKUP($G462&amp;$L462&amp;$Q462&amp;$V462,Item!$G:$H,2,FALSE),"")</f>
        <v/>
      </c>
      <c r="AE462" s="3" t="str">
        <f>IF($AC462&gt;0,VLOOKUP(MAX($F462,$K462,$P462,$U462),Item!$D:$E,2,FALSE),"")</f>
        <v/>
      </c>
      <c r="AG462" s="3" t="str">
        <f>IF($AF462&gt;0,VLOOKUP($G462&amp;$L462&amp;$Q462&amp;$V462,Item!$G:$H,2,FALSE)," ")</f>
        <v xml:space="preserve"> </v>
      </c>
      <c r="AH462" s="3" t="str">
        <f>IF($AF462&gt;0,VLOOKUP(MAX($F462,$K462,$P462,$U462),Item!$D:$E,2,FALSE),"")</f>
        <v/>
      </c>
      <c r="AJ462" s="3" t="str">
        <f>IF(AI462&gt;0,VLOOKUP($G462&amp;$L462&amp;$Q462&amp;$V462,Item!$G:$H,2,FALSE),"")</f>
        <v/>
      </c>
      <c r="AK462" s="3" t="str">
        <f>IF($AI462&gt;0,VLOOKUP(MAX($F462,$K462,$P462,$U462),Item!$D:$E,2,FALSE),"")</f>
        <v/>
      </c>
      <c r="AP462" s="9" t="str">
        <f>IF($AL462+$AM462+$AN462+$AO462&gt;0,VLOOKUP($G462,Item!$G:$H,2,FALSE),"")</f>
        <v/>
      </c>
      <c r="AQ462" s="9" t="str">
        <f>IF($AL462+$AM462+$AN462+$AO462&gt;0,VLOOKUP($F462,Item!$A:$B,2,FALSE),"")</f>
        <v/>
      </c>
      <c r="AS462" s="3" t="str">
        <f>IF($AR462&gt;0,VLOOKUP($G462&amp;$L462&amp;$Q462&amp;$V462,Item!$G:$H,2,FALSE),"")</f>
        <v/>
      </c>
      <c r="AT462" s="3" t="str">
        <f>IF($AR462&gt;0,VLOOKUP(MAX($F462,$K462,$P462,$U462),Item!$D:$E,2,FALSE),"")</f>
        <v/>
      </c>
      <c r="AV462" s="3" t="str">
        <f>IF($AU462&gt;0,VLOOKUP($G462&amp;$L462&amp;$Q462&amp;$V462,Item!$G:$H,2,FALSE),"")</f>
        <v/>
      </c>
      <c r="AW462" s="3" t="str">
        <f>IF($AU462&gt;0,VLOOKUP(MAX($F462,$K462,$P462,$U462),Item!$D:$E,2,FALSE),"")</f>
        <v/>
      </c>
      <c r="AY462" s="3" t="str">
        <f>IF($AX462&gt;0,VLOOKUP($G462&amp;$L462&amp;$Q462&amp;$V462,Item!$G:$H,2,FALSE),"")</f>
        <v/>
      </c>
      <c r="AZ462" s="3" t="str">
        <f>IF($AX462&gt;0,VLOOKUP(MAX($F462,$K462,$P462,$U462),Item!$D:$E,2,FALSE),"")</f>
        <v/>
      </c>
    </row>
    <row r="463" spans="27:52">
      <c r="AA463" s="9" t="str">
        <f>IF($W463+$X463+$Y463+$Z463&gt;0,VLOOKUP($G463,Item!$G:$H,2,FALSE),"")</f>
        <v/>
      </c>
      <c r="AB463" s="9" t="str">
        <f>IF($W463+$X463+$Y463+$Z463&gt;0,VLOOKUP($F463,Item!$A:$B,2,FALSE),"")</f>
        <v/>
      </c>
      <c r="AD463" s="3" t="str">
        <f>IF($AC463&gt;0,VLOOKUP($G463&amp;$L463&amp;$Q463&amp;$V463,Item!$G:$H,2,FALSE),"")</f>
        <v/>
      </c>
      <c r="AE463" s="3" t="str">
        <f>IF($AC463&gt;0,VLOOKUP(MAX($F463,$K463,$P463,$U463),Item!$D:$E,2,FALSE),"")</f>
        <v/>
      </c>
      <c r="AG463" s="3" t="str">
        <f>IF($AF463&gt;0,VLOOKUP($G463&amp;$L463&amp;$Q463&amp;$V463,Item!$G:$H,2,FALSE)," ")</f>
        <v xml:space="preserve"> </v>
      </c>
      <c r="AH463" s="3" t="str">
        <f>IF($AF463&gt;0,VLOOKUP(MAX($F463,$K463,$P463,$U463),Item!$D:$E,2,FALSE),"")</f>
        <v/>
      </c>
      <c r="AJ463" s="3" t="str">
        <f>IF(AI463&gt;0,VLOOKUP($G463&amp;$L463&amp;$Q463&amp;$V463,Item!$G:$H,2,FALSE),"")</f>
        <v/>
      </c>
      <c r="AK463" s="3" t="str">
        <f>IF($AI463&gt;0,VLOOKUP(MAX($F463,$K463,$P463,$U463),Item!$D:$E,2,FALSE),"")</f>
        <v/>
      </c>
      <c r="AP463" s="9" t="str">
        <f>IF($AL463+$AM463+$AN463+$AO463&gt;0,VLOOKUP($G463,Item!$G:$H,2,FALSE),"")</f>
        <v/>
      </c>
      <c r="AQ463" s="9" t="str">
        <f>IF($AL463+$AM463+$AN463+$AO463&gt;0,VLOOKUP($F463,Item!$A:$B,2,FALSE),"")</f>
        <v/>
      </c>
      <c r="AS463" s="3" t="str">
        <f>IF($AR463&gt;0,VLOOKUP($G463&amp;$L463&amp;$Q463&amp;$V463,Item!$G:$H,2,FALSE),"")</f>
        <v/>
      </c>
      <c r="AT463" s="3" t="str">
        <f>IF($AR463&gt;0,VLOOKUP(MAX($F463,$K463,$P463,$U463),Item!$D:$E,2,FALSE),"")</f>
        <v/>
      </c>
      <c r="AV463" s="3" t="str">
        <f>IF($AU463&gt;0,VLOOKUP($G463&amp;$L463&amp;$Q463&amp;$V463,Item!$G:$H,2,FALSE),"")</f>
        <v/>
      </c>
      <c r="AW463" s="3" t="str">
        <f>IF($AU463&gt;0,VLOOKUP(MAX($F463,$K463,$P463,$U463),Item!$D:$E,2,FALSE),"")</f>
        <v/>
      </c>
      <c r="AY463" s="3" t="str">
        <f>IF($AX463&gt;0,VLOOKUP($G463&amp;$L463&amp;$Q463&amp;$V463,Item!$G:$H,2,FALSE),"")</f>
        <v/>
      </c>
      <c r="AZ463" s="3" t="str">
        <f>IF($AX463&gt;0,VLOOKUP(MAX($F463,$K463,$P463,$U463),Item!$D:$E,2,FALSE),"")</f>
        <v/>
      </c>
    </row>
    <row r="464" spans="27:52">
      <c r="AA464" s="9" t="str">
        <f>IF($W464+$X464+$Y464+$Z464&gt;0,VLOOKUP($G464,Item!$G:$H,2,FALSE),"")</f>
        <v/>
      </c>
      <c r="AB464" s="9" t="str">
        <f>IF($W464+$X464+$Y464+$Z464&gt;0,VLOOKUP($F464,Item!$A:$B,2,FALSE),"")</f>
        <v/>
      </c>
      <c r="AD464" s="3" t="str">
        <f>IF($AC464&gt;0,VLOOKUP($G464&amp;$L464&amp;$Q464&amp;$V464,Item!$G:$H,2,FALSE),"")</f>
        <v/>
      </c>
      <c r="AE464" s="3" t="str">
        <f>IF($AC464&gt;0,VLOOKUP(MAX($F464,$K464,$P464,$U464),Item!$D:$E,2,FALSE),"")</f>
        <v/>
      </c>
      <c r="AG464" s="3" t="str">
        <f>IF($AF464&gt;0,VLOOKUP($G464&amp;$L464&amp;$Q464&amp;$V464,Item!$G:$H,2,FALSE)," ")</f>
        <v xml:space="preserve"> </v>
      </c>
      <c r="AH464" s="3" t="str">
        <f>IF($AF464&gt;0,VLOOKUP(MAX($F464,$K464,$P464,$U464),Item!$D:$E,2,FALSE),"")</f>
        <v/>
      </c>
      <c r="AJ464" s="3" t="str">
        <f>IF(AI464&gt;0,VLOOKUP($G464&amp;$L464&amp;$Q464&amp;$V464,Item!$G:$H,2,FALSE),"")</f>
        <v/>
      </c>
      <c r="AK464" s="3" t="str">
        <f>IF($AI464&gt;0,VLOOKUP(MAX($F464,$K464,$P464,$U464),Item!$D:$E,2,FALSE),"")</f>
        <v/>
      </c>
      <c r="AP464" s="9" t="str">
        <f>IF($AL464+$AM464+$AN464+$AO464&gt;0,VLOOKUP($G464,Item!$G:$H,2,FALSE),"")</f>
        <v/>
      </c>
      <c r="AQ464" s="9" t="str">
        <f>IF($AL464+$AM464+$AN464+$AO464&gt;0,VLOOKUP($F464,Item!$A:$B,2,FALSE),"")</f>
        <v/>
      </c>
      <c r="AS464" s="3" t="str">
        <f>IF($AR464&gt;0,VLOOKUP($G464&amp;$L464&amp;$Q464&amp;$V464,Item!$G:$H,2,FALSE),"")</f>
        <v/>
      </c>
      <c r="AT464" s="3" t="str">
        <f>IF($AR464&gt;0,VLOOKUP(MAX($F464,$K464,$P464,$U464),Item!$D:$E,2,FALSE),"")</f>
        <v/>
      </c>
      <c r="AV464" s="3" t="str">
        <f>IF($AU464&gt;0,VLOOKUP($G464&amp;$L464&amp;$Q464&amp;$V464,Item!$G:$H,2,FALSE),"")</f>
        <v/>
      </c>
      <c r="AW464" s="3" t="str">
        <f>IF($AU464&gt;0,VLOOKUP(MAX($F464,$K464,$P464,$U464),Item!$D:$E,2,FALSE),"")</f>
        <v/>
      </c>
      <c r="AY464" s="3" t="str">
        <f>IF($AX464&gt;0,VLOOKUP($G464&amp;$L464&amp;$Q464&amp;$V464,Item!$G:$H,2,FALSE),"")</f>
        <v/>
      </c>
      <c r="AZ464" s="3" t="str">
        <f>IF($AX464&gt;0,VLOOKUP(MAX($F464,$K464,$P464,$U464),Item!$D:$E,2,FALSE),"")</f>
        <v/>
      </c>
    </row>
    <row r="465" spans="27:52">
      <c r="AA465" s="9" t="str">
        <f>IF($W465+$X465+$Y465+$Z465&gt;0,VLOOKUP($G465,Item!$G:$H,2,FALSE),"")</f>
        <v/>
      </c>
      <c r="AB465" s="9" t="str">
        <f>IF($W465+$X465+$Y465+$Z465&gt;0,VLOOKUP($F465,Item!$A:$B,2,FALSE),"")</f>
        <v/>
      </c>
      <c r="AD465" s="3" t="str">
        <f>IF($AC465&gt;0,VLOOKUP($G465&amp;$L465&amp;$Q465&amp;$V465,Item!$G:$H,2,FALSE),"")</f>
        <v/>
      </c>
      <c r="AE465" s="3" t="str">
        <f>IF($AC465&gt;0,VLOOKUP(MAX($F465,$K465,$P465,$U465),Item!$D:$E,2,FALSE),"")</f>
        <v/>
      </c>
      <c r="AG465" s="3" t="str">
        <f>IF($AF465&gt;0,VLOOKUP($G465&amp;$L465&amp;$Q465&amp;$V465,Item!$G:$H,2,FALSE)," ")</f>
        <v xml:space="preserve"> </v>
      </c>
      <c r="AH465" s="3" t="str">
        <f>IF($AF465&gt;0,VLOOKUP(MAX($F465,$K465,$P465,$U465),Item!$D:$E,2,FALSE),"")</f>
        <v/>
      </c>
      <c r="AJ465" s="3" t="str">
        <f>IF(AI465&gt;0,VLOOKUP($G465&amp;$L465&amp;$Q465&amp;$V465,Item!$G:$H,2,FALSE),"")</f>
        <v/>
      </c>
      <c r="AK465" s="3" t="str">
        <f>IF($AI465&gt;0,VLOOKUP(MAX($F465,$K465,$P465,$U465),Item!$D:$E,2,FALSE),"")</f>
        <v/>
      </c>
      <c r="AP465" s="9" t="str">
        <f>IF($AL465+$AM465+$AN465+$AO465&gt;0,VLOOKUP($G465,Item!$G:$H,2,FALSE),"")</f>
        <v/>
      </c>
      <c r="AQ465" s="9" t="str">
        <f>IF($AL465+$AM465+$AN465+$AO465&gt;0,VLOOKUP($F465,Item!$A:$B,2,FALSE),"")</f>
        <v/>
      </c>
      <c r="AS465" s="3" t="str">
        <f>IF($AR465&gt;0,VLOOKUP($G465&amp;$L465&amp;$Q465&amp;$V465,Item!$G:$H,2,FALSE),"")</f>
        <v/>
      </c>
      <c r="AT465" s="3" t="str">
        <f>IF($AR465&gt;0,VLOOKUP(MAX($F465,$K465,$P465,$U465),Item!$D:$E,2,FALSE),"")</f>
        <v/>
      </c>
      <c r="AV465" s="3" t="str">
        <f>IF($AU465&gt;0,VLOOKUP($G465&amp;$L465&amp;$Q465&amp;$V465,Item!$G:$H,2,FALSE),"")</f>
        <v/>
      </c>
      <c r="AW465" s="3" t="str">
        <f>IF($AU465&gt;0,VLOOKUP(MAX($F465,$K465,$P465,$U465),Item!$D:$E,2,FALSE),"")</f>
        <v/>
      </c>
      <c r="AY465" s="3" t="str">
        <f>IF($AX465&gt;0,VLOOKUP($G465&amp;$L465&amp;$Q465&amp;$V465,Item!$G:$H,2,FALSE),"")</f>
        <v/>
      </c>
      <c r="AZ465" s="3" t="str">
        <f>IF($AX465&gt;0,VLOOKUP(MAX($F465,$K465,$P465,$U465),Item!$D:$E,2,FALSE),"")</f>
        <v/>
      </c>
    </row>
    <row r="466" spans="27:52">
      <c r="AA466" s="9" t="str">
        <f>IF($W466+$X466+$Y466+$Z466&gt;0,VLOOKUP($G466,Item!$G:$H,2,FALSE),"")</f>
        <v/>
      </c>
      <c r="AB466" s="9" t="str">
        <f>IF($W466+$X466+$Y466+$Z466&gt;0,VLOOKUP($F466,Item!$A:$B,2,FALSE),"")</f>
        <v/>
      </c>
      <c r="AD466" s="3" t="str">
        <f>IF($AC466&gt;0,VLOOKUP($G466&amp;$L466&amp;$Q466&amp;$V466,Item!$G:$H,2,FALSE),"")</f>
        <v/>
      </c>
      <c r="AE466" s="3" t="str">
        <f>IF($AC466&gt;0,VLOOKUP(MAX($F466,$K466,$P466,$U466),Item!$D:$E,2,FALSE),"")</f>
        <v/>
      </c>
      <c r="AG466" s="3" t="str">
        <f>IF($AF466&gt;0,VLOOKUP($G466&amp;$L466&amp;$Q466&amp;$V466,Item!$G:$H,2,FALSE)," ")</f>
        <v xml:space="preserve"> </v>
      </c>
      <c r="AH466" s="3" t="str">
        <f>IF($AF466&gt;0,VLOOKUP(MAX($F466,$K466,$P466,$U466),Item!$D:$E,2,FALSE),"")</f>
        <v/>
      </c>
      <c r="AJ466" s="3" t="str">
        <f>IF(AI466&gt;0,VLOOKUP($G466&amp;$L466&amp;$Q466&amp;$V466,Item!$G:$H,2,FALSE),"")</f>
        <v/>
      </c>
      <c r="AK466" s="3" t="str">
        <f>IF($AI466&gt;0,VLOOKUP(MAX($F466,$K466,$P466,$U466),Item!$D:$E,2,FALSE),"")</f>
        <v/>
      </c>
      <c r="AP466" s="9" t="str">
        <f>IF($AL466+$AM466+$AN466+$AO466&gt;0,VLOOKUP($G466,Item!$G:$H,2,FALSE),"")</f>
        <v/>
      </c>
      <c r="AQ466" s="9" t="str">
        <f>IF($AL466+$AM466+$AN466+$AO466&gt;0,VLOOKUP($F466,Item!$A:$B,2,FALSE),"")</f>
        <v/>
      </c>
      <c r="AS466" s="3" t="str">
        <f>IF($AR466&gt;0,VLOOKUP($G466&amp;$L466&amp;$Q466&amp;$V466,Item!$G:$H,2,FALSE),"")</f>
        <v/>
      </c>
      <c r="AT466" s="3" t="str">
        <f>IF($AR466&gt;0,VLOOKUP(MAX($F466,$K466,$P466,$U466),Item!$D:$E,2,FALSE),"")</f>
        <v/>
      </c>
      <c r="AV466" s="3" t="str">
        <f>IF($AU466&gt;0,VLOOKUP($G466&amp;$L466&amp;$Q466&amp;$V466,Item!$G:$H,2,FALSE),"")</f>
        <v/>
      </c>
      <c r="AW466" s="3" t="str">
        <f>IF($AU466&gt;0,VLOOKUP(MAX($F466,$K466,$P466,$U466),Item!$D:$E,2,FALSE),"")</f>
        <v/>
      </c>
      <c r="AY466" s="3" t="str">
        <f>IF($AX466&gt;0,VLOOKUP($G466&amp;$L466&amp;$Q466&amp;$V466,Item!$G:$H,2,FALSE),"")</f>
        <v/>
      </c>
      <c r="AZ466" s="3" t="str">
        <f>IF($AX466&gt;0,VLOOKUP(MAX($F466,$K466,$P466,$U466),Item!$D:$E,2,FALSE),"")</f>
        <v/>
      </c>
    </row>
    <row r="467" spans="27:52">
      <c r="AA467" s="9" t="str">
        <f>IF($W467+$X467+$Y467+$Z467&gt;0,VLOOKUP($G467,Item!$G:$H,2,FALSE),"")</f>
        <v/>
      </c>
      <c r="AB467" s="9" t="str">
        <f>IF($W467+$X467+$Y467+$Z467&gt;0,VLOOKUP($F467,Item!$A:$B,2,FALSE),"")</f>
        <v/>
      </c>
      <c r="AD467" s="3" t="str">
        <f>IF($AC467&gt;0,VLOOKUP($G467&amp;$L467&amp;$Q467&amp;$V467,Item!$G:$H,2,FALSE),"")</f>
        <v/>
      </c>
      <c r="AE467" s="3" t="str">
        <f>IF($AC467&gt;0,VLOOKUP(MAX($F467,$K467,$P467,$U467),Item!$D:$E,2,FALSE),"")</f>
        <v/>
      </c>
      <c r="AG467" s="3" t="str">
        <f>IF($AF467&gt;0,VLOOKUP($G467&amp;$L467&amp;$Q467&amp;$V467,Item!$G:$H,2,FALSE)," ")</f>
        <v xml:space="preserve"> </v>
      </c>
      <c r="AH467" s="3" t="str">
        <f>IF($AF467&gt;0,VLOOKUP(MAX($F467,$K467,$P467,$U467),Item!$D:$E,2,FALSE),"")</f>
        <v/>
      </c>
      <c r="AJ467" s="3" t="str">
        <f>IF(AI467&gt;0,VLOOKUP($G467&amp;$L467&amp;$Q467&amp;$V467,Item!$G:$H,2,FALSE),"")</f>
        <v/>
      </c>
      <c r="AK467" s="3" t="str">
        <f>IF($AI467&gt;0,VLOOKUP(MAX($F467,$K467,$P467,$U467),Item!$D:$E,2,FALSE),"")</f>
        <v/>
      </c>
      <c r="AP467" s="9" t="str">
        <f>IF($AL467+$AM467+$AN467+$AO467&gt;0,VLOOKUP($G467,Item!$G:$H,2,FALSE),"")</f>
        <v/>
      </c>
      <c r="AQ467" s="9" t="str">
        <f>IF($AL467+$AM467+$AN467+$AO467&gt;0,VLOOKUP($F467,Item!$A:$B,2,FALSE),"")</f>
        <v/>
      </c>
      <c r="AS467" s="3" t="str">
        <f>IF($AR467&gt;0,VLOOKUP($G467&amp;$L467&amp;$Q467&amp;$V467,Item!$G:$H,2,FALSE),"")</f>
        <v/>
      </c>
      <c r="AT467" s="3" t="str">
        <f>IF($AR467&gt;0,VLOOKUP(MAX($F467,$K467,$P467,$U467),Item!$D:$E,2,FALSE),"")</f>
        <v/>
      </c>
      <c r="AV467" s="3" t="str">
        <f>IF($AU467&gt;0,VLOOKUP($G467&amp;$L467&amp;$Q467&amp;$V467,Item!$G:$H,2,FALSE),"")</f>
        <v/>
      </c>
      <c r="AW467" s="3" t="str">
        <f>IF($AU467&gt;0,VLOOKUP(MAX($F467,$K467,$P467,$U467),Item!$D:$E,2,FALSE),"")</f>
        <v/>
      </c>
      <c r="AY467" s="3" t="str">
        <f>IF($AX467&gt;0,VLOOKUP($G467&amp;$L467&amp;$Q467&amp;$V467,Item!$G:$H,2,FALSE),"")</f>
        <v/>
      </c>
      <c r="AZ467" s="3" t="str">
        <f>IF($AX467&gt;0,VLOOKUP(MAX($F467,$K467,$P467,$U467),Item!$D:$E,2,FALSE),"")</f>
        <v/>
      </c>
    </row>
    <row r="468" spans="27:52">
      <c r="AA468" s="9" t="str">
        <f>IF($W468+$X468+$Y468+$Z468&gt;0,VLOOKUP($G468,Item!$G:$H,2,FALSE),"")</f>
        <v/>
      </c>
      <c r="AB468" s="9" t="str">
        <f>IF($W468+$X468+$Y468+$Z468&gt;0,VLOOKUP($F468,Item!$A:$B,2,FALSE),"")</f>
        <v/>
      </c>
      <c r="AD468" s="3" t="str">
        <f>IF($AC468&gt;0,VLOOKUP($G468&amp;$L468&amp;$Q468&amp;$V468,Item!$G:$H,2,FALSE),"")</f>
        <v/>
      </c>
      <c r="AE468" s="3" t="str">
        <f>IF($AC468&gt;0,VLOOKUP(MAX($F468,$K468,$P468,$U468),Item!$D:$E,2,FALSE),"")</f>
        <v/>
      </c>
      <c r="AG468" s="3" t="str">
        <f>IF($AF468&gt;0,VLOOKUP($G468&amp;$L468&amp;$Q468&amp;$V468,Item!$G:$H,2,FALSE)," ")</f>
        <v xml:space="preserve"> </v>
      </c>
      <c r="AH468" s="3" t="str">
        <f>IF($AF468&gt;0,VLOOKUP(MAX($F468,$K468,$P468,$U468),Item!$D:$E,2,FALSE),"")</f>
        <v/>
      </c>
      <c r="AJ468" s="3" t="str">
        <f>IF(AI468&gt;0,VLOOKUP($G468&amp;$L468&amp;$Q468&amp;$V468,Item!$G:$H,2,FALSE),"")</f>
        <v/>
      </c>
      <c r="AK468" s="3" t="str">
        <f>IF($AI468&gt;0,VLOOKUP(MAX($F468,$K468,$P468,$U468),Item!$D:$E,2,FALSE),"")</f>
        <v/>
      </c>
      <c r="AP468" s="9" t="str">
        <f>IF($AL468+$AM468+$AN468+$AO468&gt;0,VLOOKUP($G468,Item!$G:$H,2,FALSE),"")</f>
        <v/>
      </c>
      <c r="AQ468" s="9" t="str">
        <f>IF($AL468+$AM468+$AN468+$AO468&gt;0,VLOOKUP($F468,Item!$A:$B,2,FALSE),"")</f>
        <v/>
      </c>
      <c r="AS468" s="3" t="str">
        <f>IF($AR468&gt;0,VLOOKUP($G468&amp;$L468&amp;$Q468&amp;$V468,Item!$G:$H,2,FALSE),"")</f>
        <v/>
      </c>
      <c r="AT468" s="3" t="str">
        <f>IF($AR468&gt;0,VLOOKUP(MAX($F468,$K468,$P468,$U468),Item!$D:$E,2,FALSE),"")</f>
        <v/>
      </c>
      <c r="AV468" s="3" t="str">
        <f>IF($AU468&gt;0,VLOOKUP($G468&amp;$L468&amp;$Q468&amp;$V468,Item!$G:$H,2,FALSE),"")</f>
        <v/>
      </c>
      <c r="AW468" s="3" t="str">
        <f>IF($AU468&gt;0,VLOOKUP(MAX($F468,$K468,$P468,$U468),Item!$D:$E,2,FALSE),"")</f>
        <v/>
      </c>
      <c r="AY468" s="3" t="str">
        <f>IF($AX468&gt;0,VLOOKUP($G468&amp;$L468&amp;$Q468&amp;$V468,Item!$G:$H,2,FALSE),"")</f>
        <v/>
      </c>
      <c r="AZ468" s="3" t="str">
        <f>IF($AX468&gt;0,VLOOKUP(MAX($F468,$K468,$P468,$U468),Item!$D:$E,2,FALSE),"")</f>
        <v/>
      </c>
    </row>
    <row r="469" spans="27:52">
      <c r="AA469" s="9" t="str">
        <f>IF($W469+$X469+$Y469+$Z469&gt;0,VLOOKUP($G469,Item!$G:$H,2,FALSE),"")</f>
        <v/>
      </c>
      <c r="AB469" s="9" t="str">
        <f>IF($W469+$X469+$Y469+$Z469&gt;0,VLOOKUP($F469,Item!$A:$B,2,FALSE),"")</f>
        <v/>
      </c>
      <c r="AD469" s="3" t="str">
        <f>IF($AC469&gt;0,VLOOKUP($G469&amp;$L469&amp;$Q469&amp;$V469,Item!$G:$H,2,FALSE),"")</f>
        <v/>
      </c>
      <c r="AE469" s="3" t="str">
        <f>IF($AC469&gt;0,VLOOKUP(MAX($F469,$K469,$P469,$U469),Item!$D:$E,2,FALSE),"")</f>
        <v/>
      </c>
      <c r="AG469" s="3" t="str">
        <f>IF($AF469&gt;0,VLOOKUP($G469&amp;$L469&amp;$Q469&amp;$V469,Item!$G:$H,2,FALSE)," ")</f>
        <v xml:space="preserve"> </v>
      </c>
      <c r="AH469" s="3" t="str">
        <f>IF($AF469&gt;0,VLOOKUP(MAX($F469,$K469,$P469,$U469),Item!$D:$E,2,FALSE),"")</f>
        <v/>
      </c>
      <c r="AJ469" s="3" t="str">
        <f>IF(AI469&gt;0,VLOOKUP($G469&amp;$L469&amp;$Q469&amp;$V469,Item!$G:$H,2,FALSE),"")</f>
        <v/>
      </c>
      <c r="AK469" s="3" t="str">
        <f>IF($AI469&gt;0,VLOOKUP(MAX($F469,$K469,$P469,$U469),Item!$D:$E,2,FALSE),"")</f>
        <v/>
      </c>
      <c r="AP469" s="9" t="str">
        <f>IF($AL469+$AM469+$AN469+$AO469&gt;0,VLOOKUP($G469,Item!$G:$H,2,FALSE),"")</f>
        <v/>
      </c>
      <c r="AQ469" s="9" t="str">
        <f>IF($AL469+$AM469+$AN469+$AO469&gt;0,VLOOKUP($F469,Item!$A:$B,2,FALSE),"")</f>
        <v/>
      </c>
      <c r="AS469" s="3" t="str">
        <f>IF($AR469&gt;0,VLOOKUP($G469&amp;$L469&amp;$Q469&amp;$V469,Item!$G:$H,2,FALSE),"")</f>
        <v/>
      </c>
      <c r="AT469" s="3" t="str">
        <f>IF($AR469&gt;0,VLOOKUP(MAX($F469,$K469,$P469,$U469),Item!$D:$E,2,FALSE),"")</f>
        <v/>
      </c>
      <c r="AV469" s="3" t="str">
        <f>IF($AU469&gt;0,VLOOKUP($G469&amp;$L469&amp;$Q469&amp;$V469,Item!$G:$H,2,FALSE),"")</f>
        <v/>
      </c>
      <c r="AW469" s="3" t="str">
        <f>IF($AU469&gt;0,VLOOKUP(MAX($F469,$K469,$P469,$U469),Item!$D:$E,2,FALSE),"")</f>
        <v/>
      </c>
      <c r="AY469" s="3" t="str">
        <f>IF($AX469&gt;0,VLOOKUP($G469&amp;$L469&amp;$Q469&amp;$V469,Item!$G:$H,2,FALSE),"")</f>
        <v/>
      </c>
      <c r="AZ469" s="3" t="str">
        <f>IF($AX469&gt;0,VLOOKUP(MAX($F469,$K469,$P469,$U469),Item!$D:$E,2,FALSE),"")</f>
        <v/>
      </c>
    </row>
    <row r="470" spans="27:52">
      <c r="AA470" s="9" t="str">
        <f>IF($W470+$X470+$Y470+$Z470&gt;0,VLOOKUP($G470,Item!$G:$H,2,FALSE),"")</f>
        <v/>
      </c>
      <c r="AB470" s="9" t="str">
        <f>IF($W470+$X470+$Y470+$Z470&gt;0,VLOOKUP($F470,Item!$A:$B,2,FALSE),"")</f>
        <v/>
      </c>
      <c r="AD470" s="3" t="str">
        <f>IF($AC470&gt;0,VLOOKUP($G470&amp;$L470&amp;$Q470&amp;$V470,Item!$G:$H,2,FALSE),"")</f>
        <v/>
      </c>
      <c r="AE470" s="3" t="str">
        <f>IF($AC470&gt;0,VLOOKUP(MAX($F470,$K470,$P470,$U470),Item!$D:$E,2,FALSE),"")</f>
        <v/>
      </c>
      <c r="AG470" s="3" t="str">
        <f>IF($AF470&gt;0,VLOOKUP($G470&amp;$L470&amp;$Q470&amp;$V470,Item!$G:$H,2,FALSE)," ")</f>
        <v xml:space="preserve"> </v>
      </c>
      <c r="AH470" s="3" t="str">
        <f>IF($AF470&gt;0,VLOOKUP(MAX($F470,$K470,$P470,$U470),Item!$D:$E,2,FALSE),"")</f>
        <v/>
      </c>
      <c r="AJ470" s="3" t="str">
        <f>IF(AI470&gt;0,VLOOKUP($G470&amp;$L470&amp;$Q470&amp;$V470,Item!$G:$H,2,FALSE),"")</f>
        <v/>
      </c>
      <c r="AK470" s="3" t="str">
        <f>IF($AI470&gt;0,VLOOKUP(MAX($F470,$K470,$P470,$U470),Item!$D:$E,2,FALSE),"")</f>
        <v/>
      </c>
      <c r="AP470" s="9" t="str">
        <f>IF($AL470+$AM470+$AN470+$AO470&gt;0,VLOOKUP($G470,Item!$G:$H,2,FALSE),"")</f>
        <v/>
      </c>
      <c r="AQ470" s="9" t="str">
        <f>IF($AL470+$AM470+$AN470+$AO470&gt;0,VLOOKUP($F470,Item!$A:$B,2,FALSE),"")</f>
        <v/>
      </c>
      <c r="AS470" s="3" t="str">
        <f>IF($AR470&gt;0,VLOOKUP($G470&amp;$L470&amp;$Q470&amp;$V470,Item!$G:$H,2,FALSE),"")</f>
        <v/>
      </c>
      <c r="AT470" s="3" t="str">
        <f>IF($AR470&gt;0,VLOOKUP(MAX($F470,$K470,$P470,$U470),Item!$D:$E,2,FALSE),"")</f>
        <v/>
      </c>
      <c r="AV470" s="3" t="str">
        <f>IF($AU470&gt;0,VLOOKUP($G470&amp;$L470&amp;$Q470&amp;$V470,Item!$G:$H,2,FALSE),"")</f>
        <v/>
      </c>
      <c r="AW470" s="3" t="str">
        <f>IF($AU470&gt;0,VLOOKUP(MAX($F470,$K470,$P470,$U470),Item!$D:$E,2,FALSE),"")</f>
        <v/>
      </c>
      <c r="AY470" s="3" t="str">
        <f>IF($AX470&gt;0,VLOOKUP($G470&amp;$L470&amp;$Q470&amp;$V470,Item!$G:$H,2,FALSE),"")</f>
        <v/>
      </c>
      <c r="AZ470" s="3" t="str">
        <f>IF($AX470&gt;0,VLOOKUP(MAX($F470,$K470,$P470,$U470),Item!$D:$E,2,FALSE),"")</f>
        <v/>
      </c>
    </row>
    <row r="471" spans="27:52">
      <c r="AA471" s="9" t="str">
        <f>IF($W471+$X471+$Y471+$Z471&gt;0,VLOOKUP($G471,Item!$G:$H,2,FALSE),"")</f>
        <v/>
      </c>
      <c r="AB471" s="9" t="str">
        <f>IF($W471+$X471+$Y471+$Z471&gt;0,VLOOKUP($F471,Item!$A:$B,2,FALSE),"")</f>
        <v/>
      </c>
      <c r="AD471" s="3" t="str">
        <f>IF($AC471&gt;0,VLOOKUP($G471&amp;$L471&amp;$Q471&amp;$V471,Item!$G:$H,2,FALSE),"")</f>
        <v/>
      </c>
      <c r="AE471" s="3" t="str">
        <f>IF($AC471&gt;0,VLOOKUP(MAX($F471,$K471,$P471,$U471),Item!$D:$E,2,FALSE),"")</f>
        <v/>
      </c>
      <c r="AG471" s="3" t="str">
        <f>IF($AF471&gt;0,VLOOKUP($G471&amp;$L471&amp;$Q471&amp;$V471,Item!$G:$H,2,FALSE)," ")</f>
        <v xml:space="preserve"> </v>
      </c>
      <c r="AH471" s="3" t="str">
        <f>IF($AF471&gt;0,VLOOKUP(MAX($F471,$K471,$P471,$U471),Item!$D:$E,2,FALSE),"")</f>
        <v/>
      </c>
      <c r="AJ471" s="3" t="str">
        <f>IF(AI471&gt;0,VLOOKUP($G471&amp;$L471&amp;$Q471&amp;$V471,Item!$G:$H,2,FALSE),"")</f>
        <v/>
      </c>
      <c r="AK471" s="3" t="str">
        <f>IF($AI471&gt;0,VLOOKUP(MAX($F471,$K471,$P471,$U471),Item!$D:$E,2,FALSE),"")</f>
        <v/>
      </c>
      <c r="AP471" s="9" t="str">
        <f>IF($AL471+$AM471+$AN471+$AO471&gt;0,VLOOKUP($G471,Item!$G:$H,2,FALSE),"")</f>
        <v/>
      </c>
      <c r="AQ471" s="9" t="str">
        <f>IF($AL471+$AM471+$AN471+$AO471&gt;0,VLOOKUP($F471,Item!$A:$B,2,FALSE),"")</f>
        <v/>
      </c>
      <c r="AS471" s="3" t="str">
        <f>IF($AR471&gt;0,VLOOKUP($G471&amp;$L471&amp;$Q471&amp;$V471,Item!$G:$H,2,FALSE),"")</f>
        <v/>
      </c>
      <c r="AT471" s="3" t="str">
        <f>IF($AR471&gt;0,VLOOKUP(MAX($F471,$K471,$P471,$U471),Item!$D:$E,2,FALSE),"")</f>
        <v/>
      </c>
      <c r="AV471" s="3" t="str">
        <f>IF($AU471&gt;0,VLOOKUP($G471&amp;$L471&amp;$Q471&amp;$V471,Item!$G:$H,2,FALSE),"")</f>
        <v/>
      </c>
      <c r="AW471" s="3" t="str">
        <f>IF($AU471&gt;0,VLOOKUP(MAX($F471,$K471,$P471,$U471),Item!$D:$E,2,FALSE),"")</f>
        <v/>
      </c>
      <c r="AY471" s="3" t="str">
        <f>IF($AX471&gt;0,VLOOKUP($G471&amp;$L471&amp;$Q471&amp;$V471,Item!$G:$H,2,FALSE),"")</f>
        <v/>
      </c>
      <c r="AZ471" s="3" t="str">
        <f>IF($AX471&gt;0,VLOOKUP(MAX($F471,$K471,$P471,$U471),Item!$D:$E,2,FALSE),"")</f>
        <v/>
      </c>
    </row>
    <row r="472" spans="27:52">
      <c r="AA472" s="9" t="str">
        <f>IF($W472+$X472+$Y472+$Z472&gt;0,VLOOKUP($G472,Item!$G:$H,2,FALSE),"")</f>
        <v/>
      </c>
      <c r="AB472" s="9" t="str">
        <f>IF($W472+$X472+$Y472+$Z472&gt;0,VLOOKUP($F472,Item!$A:$B,2,FALSE),"")</f>
        <v/>
      </c>
      <c r="AD472" s="3" t="str">
        <f>IF($AC472&gt;0,VLOOKUP($G472&amp;$L472&amp;$Q472&amp;$V472,Item!$G:$H,2,FALSE),"")</f>
        <v/>
      </c>
      <c r="AE472" s="3" t="str">
        <f>IF($AC472&gt;0,VLOOKUP(MAX($F472,$K472,$P472,$U472),Item!$D:$E,2,FALSE),"")</f>
        <v/>
      </c>
      <c r="AG472" s="3" t="str">
        <f>IF($AF472&gt;0,VLOOKUP($G472&amp;$L472&amp;$Q472&amp;$V472,Item!$G:$H,2,FALSE)," ")</f>
        <v xml:space="preserve"> </v>
      </c>
      <c r="AH472" s="3" t="str">
        <f>IF($AF472&gt;0,VLOOKUP(MAX($F472,$K472,$P472,$U472),Item!$D:$E,2,FALSE),"")</f>
        <v/>
      </c>
      <c r="AJ472" s="3" t="str">
        <f>IF(AI472&gt;0,VLOOKUP($G472&amp;$L472&amp;$Q472&amp;$V472,Item!$G:$H,2,FALSE),"")</f>
        <v/>
      </c>
      <c r="AK472" s="3" t="str">
        <f>IF($AI472&gt;0,VLOOKUP(MAX($F472,$K472,$P472,$U472),Item!$D:$E,2,FALSE),"")</f>
        <v/>
      </c>
      <c r="AP472" s="9" t="str">
        <f>IF($AL472+$AM472+$AN472+$AO472&gt;0,VLOOKUP($G472,Item!$G:$H,2,FALSE),"")</f>
        <v/>
      </c>
      <c r="AQ472" s="9" t="str">
        <f>IF($AL472+$AM472+$AN472+$AO472&gt;0,VLOOKUP($F472,Item!$A:$B,2,FALSE),"")</f>
        <v/>
      </c>
      <c r="AS472" s="3" t="str">
        <f>IF($AR472&gt;0,VLOOKUP($G472&amp;$L472&amp;$Q472&amp;$V472,Item!$G:$H,2,FALSE),"")</f>
        <v/>
      </c>
      <c r="AT472" s="3" t="str">
        <f>IF($AR472&gt;0,VLOOKUP(MAX($F472,$K472,$P472,$U472),Item!$D:$E,2,FALSE),"")</f>
        <v/>
      </c>
      <c r="AV472" s="3" t="str">
        <f>IF($AU472&gt;0,VLOOKUP($G472&amp;$L472&amp;$Q472&amp;$V472,Item!$G:$H,2,FALSE),"")</f>
        <v/>
      </c>
      <c r="AW472" s="3" t="str">
        <f>IF($AU472&gt;0,VLOOKUP(MAX($F472,$K472,$P472,$U472),Item!$D:$E,2,FALSE),"")</f>
        <v/>
      </c>
      <c r="AY472" s="3" t="str">
        <f>IF($AX472&gt;0,VLOOKUP($G472&amp;$L472&amp;$Q472&amp;$V472,Item!$G:$H,2,FALSE),"")</f>
        <v/>
      </c>
      <c r="AZ472" s="3" t="str">
        <f>IF($AX472&gt;0,VLOOKUP(MAX($F472,$K472,$P472,$U472),Item!$D:$E,2,FALSE),"")</f>
        <v/>
      </c>
    </row>
    <row r="473" spans="27:52">
      <c r="AA473" s="9" t="str">
        <f>IF($W473+$X473+$Y473+$Z473&gt;0,VLOOKUP($G473,Item!$G:$H,2,FALSE),"")</f>
        <v/>
      </c>
      <c r="AB473" s="9" t="str">
        <f>IF($W473+$X473+$Y473+$Z473&gt;0,VLOOKUP($F473,Item!$A:$B,2,FALSE),"")</f>
        <v/>
      </c>
      <c r="AD473" s="3" t="str">
        <f>IF($AC473&gt;0,VLOOKUP($G473&amp;$L473&amp;$Q473&amp;$V473,Item!$G:$H,2,FALSE),"")</f>
        <v/>
      </c>
      <c r="AE473" s="3" t="str">
        <f>IF($AC473&gt;0,VLOOKUP(MAX($F473,$K473,$P473,$U473),Item!$D:$E,2,FALSE),"")</f>
        <v/>
      </c>
      <c r="AG473" s="3" t="str">
        <f>IF($AF473&gt;0,VLOOKUP($G473&amp;$L473&amp;$Q473&amp;$V473,Item!$G:$H,2,FALSE)," ")</f>
        <v xml:space="preserve"> </v>
      </c>
      <c r="AH473" s="3" t="str">
        <f>IF($AF473&gt;0,VLOOKUP(MAX($F473,$K473,$P473,$U473),Item!$D:$E,2,FALSE),"")</f>
        <v/>
      </c>
      <c r="AJ473" s="3" t="str">
        <f>IF(AI473&gt;0,VLOOKUP($G473&amp;$L473&amp;$Q473&amp;$V473,Item!$G:$H,2,FALSE),"")</f>
        <v/>
      </c>
      <c r="AK473" s="3" t="str">
        <f>IF($AI473&gt;0,VLOOKUP(MAX($F473,$K473,$P473,$U473),Item!$D:$E,2,FALSE),"")</f>
        <v/>
      </c>
      <c r="AP473" s="9" t="str">
        <f>IF($AL473+$AM473+$AN473+$AO473&gt;0,VLOOKUP($G473,Item!$G:$H,2,FALSE),"")</f>
        <v/>
      </c>
      <c r="AQ473" s="9" t="str">
        <f>IF($AL473+$AM473+$AN473+$AO473&gt;0,VLOOKUP($F473,Item!$A:$B,2,FALSE),"")</f>
        <v/>
      </c>
      <c r="AS473" s="3" t="str">
        <f>IF($AR473&gt;0,VLOOKUP($G473&amp;$L473&amp;$Q473&amp;$V473,Item!$G:$H,2,FALSE),"")</f>
        <v/>
      </c>
      <c r="AT473" s="3" t="str">
        <f>IF($AR473&gt;0,VLOOKUP(MAX($F473,$K473,$P473,$U473),Item!$D:$E,2,FALSE),"")</f>
        <v/>
      </c>
      <c r="AV473" s="3" t="str">
        <f>IF($AU473&gt;0,VLOOKUP($G473&amp;$L473&amp;$Q473&amp;$V473,Item!$G:$H,2,FALSE),"")</f>
        <v/>
      </c>
      <c r="AW473" s="3" t="str">
        <f>IF($AU473&gt;0,VLOOKUP(MAX($F473,$K473,$P473,$U473),Item!$D:$E,2,FALSE),"")</f>
        <v/>
      </c>
      <c r="AY473" s="3" t="str">
        <f>IF($AX473&gt;0,VLOOKUP($G473&amp;$L473&amp;$Q473&amp;$V473,Item!$G:$H,2,FALSE),"")</f>
        <v/>
      </c>
      <c r="AZ473" s="3" t="str">
        <f>IF($AX473&gt;0,VLOOKUP(MAX($F473,$K473,$P473,$U473),Item!$D:$E,2,FALSE),"")</f>
        <v/>
      </c>
    </row>
    <row r="474" spans="27:52">
      <c r="AA474" s="9" t="str">
        <f>IF($W474+$X474+$Y474+$Z474&gt;0,VLOOKUP($G474,Item!$G:$H,2,FALSE),"")</f>
        <v/>
      </c>
      <c r="AB474" s="9" t="str">
        <f>IF($W474+$X474+$Y474+$Z474&gt;0,VLOOKUP($F474,Item!$A:$B,2,FALSE),"")</f>
        <v/>
      </c>
      <c r="AD474" s="3" t="str">
        <f>IF($AC474&gt;0,VLOOKUP($G474&amp;$L474&amp;$Q474&amp;$V474,Item!$G:$H,2,FALSE),"")</f>
        <v/>
      </c>
      <c r="AE474" s="3" t="str">
        <f>IF($AC474&gt;0,VLOOKUP(MAX($F474,$K474,$P474,$U474),Item!$D:$E,2,FALSE),"")</f>
        <v/>
      </c>
      <c r="AG474" s="3" t="str">
        <f>IF($AF474&gt;0,VLOOKUP($G474&amp;$L474&amp;$Q474&amp;$V474,Item!$G:$H,2,FALSE)," ")</f>
        <v xml:space="preserve"> </v>
      </c>
      <c r="AH474" s="3" t="str">
        <f>IF($AF474&gt;0,VLOOKUP(MAX($F474,$K474,$P474,$U474),Item!$D:$E,2,FALSE),"")</f>
        <v/>
      </c>
      <c r="AJ474" s="3" t="str">
        <f>IF(AI474&gt;0,VLOOKUP($G474&amp;$L474&amp;$Q474&amp;$V474,Item!$G:$H,2,FALSE),"")</f>
        <v/>
      </c>
      <c r="AK474" s="3" t="str">
        <f>IF($AI474&gt;0,VLOOKUP(MAX($F474,$K474,$P474,$U474),Item!$D:$E,2,FALSE),"")</f>
        <v/>
      </c>
      <c r="AP474" s="9" t="str">
        <f>IF($AL474+$AM474+$AN474+$AO474&gt;0,VLOOKUP($G474,Item!$G:$H,2,FALSE),"")</f>
        <v/>
      </c>
      <c r="AQ474" s="9" t="str">
        <f>IF($AL474+$AM474+$AN474+$AO474&gt;0,VLOOKUP($F474,Item!$A:$B,2,FALSE),"")</f>
        <v/>
      </c>
      <c r="AS474" s="3" t="str">
        <f>IF($AR474&gt;0,VLOOKUP($G474&amp;$L474&amp;$Q474&amp;$V474,Item!$G:$H,2,FALSE),"")</f>
        <v/>
      </c>
      <c r="AT474" s="3" t="str">
        <f>IF($AR474&gt;0,VLOOKUP(MAX($F474,$K474,$P474,$U474),Item!$D:$E,2,FALSE),"")</f>
        <v/>
      </c>
      <c r="AV474" s="3" t="str">
        <f>IF($AU474&gt;0,VLOOKUP($G474&amp;$L474&amp;$Q474&amp;$V474,Item!$G:$H,2,FALSE),"")</f>
        <v/>
      </c>
      <c r="AW474" s="3" t="str">
        <f>IF($AU474&gt;0,VLOOKUP(MAX($F474,$K474,$P474,$U474),Item!$D:$E,2,FALSE),"")</f>
        <v/>
      </c>
      <c r="AY474" s="3" t="str">
        <f>IF($AX474&gt;0,VLOOKUP($G474&amp;$L474&amp;$Q474&amp;$V474,Item!$G:$H,2,FALSE),"")</f>
        <v/>
      </c>
      <c r="AZ474" s="3" t="str">
        <f>IF($AX474&gt;0,VLOOKUP(MAX($F474,$K474,$P474,$U474),Item!$D:$E,2,FALSE),"")</f>
        <v/>
      </c>
    </row>
    <row r="475" spans="27:52">
      <c r="AA475" s="9" t="str">
        <f>IF($W475+$X475+$Y475+$Z475&gt;0,VLOOKUP($G475,Item!$G:$H,2,FALSE),"")</f>
        <v/>
      </c>
      <c r="AB475" s="9" t="str">
        <f>IF($W475+$X475+$Y475+$Z475&gt;0,VLOOKUP($F475,Item!$A:$B,2,FALSE),"")</f>
        <v/>
      </c>
      <c r="AD475" s="3" t="str">
        <f>IF($AC475&gt;0,VLOOKUP($G475&amp;$L475&amp;$Q475&amp;$V475,Item!$G:$H,2,FALSE),"")</f>
        <v/>
      </c>
      <c r="AE475" s="3" t="str">
        <f>IF($AC475&gt;0,VLOOKUP(MAX($F475,$K475,$P475,$U475),Item!$D:$E,2,FALSE),"")</f>
        <v/>
      </c>
      <c r="AG475" s="3" t="str">
        <f>IF($AF475&gt;0,VLOOKUP($G475&amp;$L475&amp;$Q475&amp;$V475,Item!$G:$H,2,FALSE)," ")</f>
        <v xml:space="preserve"> </v>
      </c>
      <c r="AH475" s="3" t="str">
        <f>IF($AF475&gt;0,VLOOKUP(MAX($F475,$K475,$P475,$U475),Item!$D:$E,2,FALSE),"")</f>
        <v/>
      </c>
      <c r="AJ475" s="3" t="str">
        <f>IF(AI475&gt;0,VLOOKUP($G475&amp;$L475&amp;$Q475&amp;$V475,Item!$G:$H,2,FALSE),"")</f>
        <v/>
      </c>
      <c r="AK475" s="3" t="str">
        <f>IF($AI475&gt;0,VLOOKUP(MAX($F475,$K475,$P475,$U475),Item!$D:$E,2,FALSE),"")</f>
        <v/>
      </c>
      <c r="AP475" s="9" t="str">
        <f>IF($AL475+$AM475+$AN475+$AO475&gt;0,VLOOKUP($G475,Item!$G:$H,2,FALSE),"")</f>
        <v/>
      </c>
      <c r="AQ475" s="9" t="str">
        <f>IF($AL475+$AM475+$AN475+$AO475&gt;0,VLOOKUP($F475,Item!$A:$B,2,FALSE),"")</f>
        <v/>
      </c>
      <c r="AS475" s="3" t="str">
        <f>IF($AR475&gt;0,VLOOKUP($G475&amp;$L475&amp;$Q475&amp;$V475,Item!$G:$H,2,FALSE),"")</f>
        <v/>
      </c>
      <c r="AT475" s="3" t="str">
        <f>IF($AR475&gt;0,VLOOKUP(MAX($F475,$K475,$P475,$U475),Item!$D:$E,2,FALSE),"")</f>
        <v/>
      </c>
      <c r="AV475" s="3" t="str">
        <f>IF($AU475&gt;0,VLOOKUP($G475&amp;$L475&amp;$Q475&amp;$V475,Item!$G:$H,2,FALSE),"")</f>
        <v/>
      </c>
      <c r="AW475" s="3" t="str">
        <f>IF($AU475&gt;0,VLOOKUP(MAX($F475,$K475,$P475,$U475),Item!$D:$E,2,FALSE),"")</f>
        <v/>
      </c>
      <c r="AY475" s="3" t="str">
        <f>IF($AX475&gt;0,VLOOKUP($G475&amp;$L475&amp;$Q475&amp;$V475,Item!$G:$H,2,FALSE),"")</f>
        <v/>
      </c>
      <c r="AZ475" s="3" t="str">
        <f>IF($AX475&gt;0,VLOOKUP(MAX($F475,$K475,$P475,$U475),Item!$D:$E,2,FALSE),"")</f>
        <v/>
      </c>
    </row>
    <row r="476" spans="27:52">
      <c r="AA476" s="9" t="str">
        <f>IF($W476+$X476+$Y476+$Z476&gt;0,VLOOKUP($G476,Item!$G:$H,2,FALSE),"")</f>
        <v/>
      </c>
      <c r="AB476" s="9" t="str">
        <f>IF($W476+$X476+$Y476+$Z476&gt;0,VLOOKUP($F476,Item!$A:$B,2,FALSE),"")</f>
        <v/>
      </c>
      <c r="AD476" s="3" t="str">
        <f>IF($AC476&gt;0,VLOOKUP($G476&amp;$L476&amp;$Q476&amp;$V476,Item!$G:$H,2,FALSE),"")</f>
        <v/>
      </c>
      <c r="AE476" s="3" t="str">
        <f>IF($AC476&gt;0,VLOOKUP(MAX($F476,$K476,$P476,$U476),Item!$D:$E,2,FALSE),"")</f>
        <v/>
      </c>
      <c r="AG476" s="3" t="str">
        <f>IF($AF476&gt;0,VLOOKUP($G476&amp;$L476&amp;$Q476&amp;$V476,Item!$G:$H,2,FALSE)," ")</f>
        <v xml:space="preserve"> </v>
      </c>
      <c r="AH476" s="3" t="str">
        <f>IF($AF476&gt;0,VLOOKUP(MAX($F476,$K476,$P476,$U476),Item!$D:$E,2,FALSE),"")</f>
        <v/>
      </c>
      <c r="AJ476" s="3" t="str">
        <f>IF(AI476&gt;0,VLOOKUP($G476&amp;$L476&amp;$Q476&amp;$V476,Item!$G:$H,2,FALSE),"")</f>
        <v/>
      </c>
      <c r="AK476" s="3" t="str">
        <f>IF($AI476&gt;0,VLOOKUP(MAX($F476,$K476,$P476,$U476),Item!$D:$E,2,FALSE),"")</f>
        <v/>
      </c>
      <c r="AP476" s="9" t="str">
        <f>IF($AL476+$AM476+$AN476+$AO476&gt;0,VLOOKUP($G476,Item!$G:$H,2,FALSE),"")</f>
        <v/>
      </c>
      <c r="AQ476" s="9" t="str">
        <f>IF($AL476+$AM476+$AN476+$AO476&gt;0,VLOOKUP($F476,Item!$A:$B,2,FALSE),"")</f>
        <v/>
      </c>
      <c r="AS476" s="3" t="str">
        <f>IF($AR476&gt;0,VLOOKUP($G476&amp;$L476&amp;$Q476&amp;$V476,Item!$G:$H,2,FALSE),"")</f>
        <v/>
      </c>
      <c r="AT476" s="3" t="str">
        <f>IF($AR476&gt;0,VLOOKUP(MAX($F476,$K476,$P476,$U476),Item!$D:$E,2,FALSE),"")</f>
        <v/>
      </c>
      <c r="AV476" s="3" t="str">
        <f>IF($AU476&gt;0,VLOOKUP($G476&amp;$L476&amp;$Q476&amp;$V476,Item!$G:$H,2,FALSE),"")</f>
        <v/>
      </c>
      <c r="AW476" s="3" t="str">
        <f>IF($AU476&gt;0,VLOOKUP(MAX($F476,$K476,$P476,$U476),Item!$D:$E,2,FALSE),"")</f>
        <v/>
      </c>
      <c r="AY476" s="3" t="str">
        <f>IF($AX476&gt;0,VLOOKUP($G476&amp;$L476&amp;$Q476&amp;$V476,Item!$G:$H,2,FALSE),"")</f>
        <v/>
      </c>
      <c r="AZ476" s="3" t="str">
        <f>IF($AX476&gt;0,VLOOKUP(MAX($F476,$K476,$P476,$U476),Item!$D:$E,2,FALSE),"")</f>
        <v/>
      </c>
    </row>
    <row r="477" spans="27:52">
      <c r="AA477" s="9" t="str">
        <f>IF($W477+$X477+$Y477+$Z477&gt;0,VLOOKUP($G477,Item!$G:$H,2,FALSE),"")</f>
        <v/>
      </c>
      <c r="AB477" s="9" t="str">
        <f>IF($W477+$X477+$Y477+$Z477&gt;0,VLOOKUP($F477,Item!$A:$B,2,FALSE),"")</f>
        <v/>
      </c>
      <c r="AD477" s="3" t="str">
        <f>IF($AC477&gt;0,VLOOKUP($G477&amp;$L477&amp;$Q477&amp;$V477,Item!$G:$H,2,FALSE),"")</f>
        <v/>
      </c>
      <c r="AE477" s="3" t="str">
        <f>IF($AC477&gt;0,VLOOKUP(MAX($F477,$K477,$P477,$U477),Item!$D:$E,2,FALSE),"")</f>
        <v/>
      </c>
      <c r="AG477" s="3" t="str">
        <f>IF($AF477&gt;0,VLOOKUP($G477&amp;$L477&amp;$Q477&amp;$V477,Item!$G:$H,2,FALSE)," ")</f>
        <v xml:space="preserve"> </v>
      </c>
      <c r="AH477" s="3" t="str">
        <f>IF($AF477&gt;0,VLOOKUP(MAX($F477,$K477,$P477,$U477),Item!$D:$E,2,FALSE),"")</f>
        <v/>
      </c>
      <c r="AJ477" s="3" t="str">
        <f>IF(AI477&gt;0,VLOOKUP($G477&amp;$L477&amp;$Q477&amp;$V477,Item!$G:$H,2,FALSE),"")</f>
        <v/>
      </c>
      <c r="AK477" s="3" t="str">
        <f>IF($AI477&gt;0,VLOOKUP(MAX($F477,$K477,$P477,$U477),Item!$D:$E,2,FALSE),"")</f>
        <v/>
      </c>
      <c r="AP477" s="9" t="str">
        <f>IF($AL477+$AM477+$AN477+$AO477&gt;0,VLOOKUP($G477,Item!$G:$H,2,FALSE),"")</f>
        <v/>
      </c>
      <c r="AQ477" s="9" t="str">
        <f>IF($AL477+$AM477+$AN477+$AO477&gt;0,VLOOKUP($F477,Item!$A:$B,2,FALSE),"")</f>
        <v/>
      </c>
      <c r="AS477" s="3" t="str">
        <f>IF($AR477&gt;0,VLOOKUP($G477&amp;$L477&amp;$Q477&amp;$V477,Item!$G:$H,2,FALSE),"")</f>
        <v/>
      </c>
      <c r="AT477" s="3" t="str">
        <f>IF($AR477&gt;0,VLOOKUP(MAX($F477,$K477,$P477,$U477),Item!$D:$E,2,FALSE),"")</f>
        <v/>
      </c>
      <c r="AV477" s="3" t="str">
        <f>IF($AU477&gt;0,VLOOKUP($G477&amp;$L477&amp;$Q477&amp;$V477,Item!$G:$H,2,FALSE),"")</f>
        <v/>
      </c>
      <c r="AW477" s="3" t="str">
        <f>IF($AU477&gt;0,VLOOKUP(MAX($F477,$K477,$P477,$U477),Item!$D:$E,2,FALSE),"")</f>
        <v/>
      </c>
      <c r="AY477" s="3" t="str">
        <f>IF($AX477&gt;0,VLOOKUP($G477&amp;$L477&amp;$Q477&amp;$V477,Item!$G:$H,2,FALSE),"")</f>
        <v/>
      </c>
      <c r="AZ477" s="3" t="str">
        <f>IF($AX477&gt;0,VLOOKUP(MAX($F477,$K477,$P477,$U477),Item!$D:$E,2,FALSE),"")</f>
        <v/>
      </c>
    </row>
    <row r="478" spans="27:52">
      <c r="AA478" s="9" t="str">
        <f>IF($W478+$X478+$Y478+$Z478&gt;0,VLOOKUP($G478,Item!$G:$H,2,FALSE),"")</f>
        <v/>
      </c>
      <c r="AB478" s="9" t="str">
        <f>IF($W478+$X478+$Y478+$Z478&gt;0,VLOOKUP($F478,Item!$A:$B,2,FALSE),"")</f>
        <v/>
      </c>
      <c r="AD478" s="3" t="str">
        <f>IF($AC478&gt;0,VLOOKUP($G478&amp;$L478&amp;$Q478&amp;$V478,Item!$G:$H,2,FALSE),"")</f>
        <v/>
      </c>
      <c r="AE478" s="3" t="str">
        <f>IF($AC478&gt;0,VLOOKUP(MAX($F478,$K478,$P478,$U478),Item!$D:$E,2,FALSE),"")</f>
        <v/>
      </c>
      <c r="AG478" s="3" t="str">
        <f>IF($AF478&gt;0,VLOOKUP($G478&amp;$L478&amp;$Q478&amp;$V478,Item!$G:$H,2,FALSE)," ")</f>
        <v xml:space="preserve"> </v>
      </c>
      <c r="AH478" s="3" t="str">
        <f>IF($AF478&gt;0,VLOOKUP(MAX($F478,$K478,$P478,$U478),Item!$D:$E,2,FALSE),"")</f>
        <v/>
      </c>
      <c r="AJ478" s="3" t="str">
        <f>IF(AI478&gt;0,VLOOKUP($G478&amp;$L478&amp;$Q478&amp;$V478,Item!$G:$H,2,FALSE),"")</f>
        <v/>
      </c>
      <c r="AK478" s="3" t="str">
        <f>IF($AI478&gt;0,VLOOKUP(MAX($F478,$K478,$P478,$U478),Item!$D:$E,2,FALSE),"")</f>
        <v/>
      </c>
      <c r="AP478" s="9" t="str">
        <f>IF($AL478+$AM478+$AN478+$AO478&gt;0,VLOOKUP($G478,Item!$G:$H,2,FALSE),"")</f>
        <v/>
      </c>
      <c r="AQ478" s="9" t="str">
        <f>IF($AL478+$AM478+$AN478+$AO478&gt;0,VLOOKUP($F478,Item!$A:$B,2,FALSE),"")</f>
        <v/>
      </c>
      <c r="AS478" s="3" t="str">
        <f>IF($AR478&gt;0,VLOOKUP($G478&amp;$L478&amp;$Q478&amp;$V478,Item!$G:$H,2,FALSE),"")</f>
        <v/>
      </c>
      <c r="AT478" s="3" t="str">
        <f>IF($AR478&gt;0,VLOOKUP(MAX($F478,$K478,$P478,$U478),Item!$D:$E,2,FALSE),"")</f>
        <v/>
      </c>
      <c r="AV478" s="3" t="str">
        <f>IF($AU478&gt;0,VLOOKUP($G478&amp;$L478&amp;$Q478&amp;$V478,Item!$G:$H,2,FALSE),"")</f>
        <v/>
      </c>
      <c r="AW478" s="3" t="str">
        <f>IF($AU478&gt;0,VLOOKUP(MAX($F478,$K478,$P478,$U478),Item!$D:$E,2,FALSE),"")</f>
        <v/>
      </c>
      <c r="AY478" s="3" t="str">
        <f>IF($AX478&gt;0,VLOOKUP($G478&amp;$L478&amp;$Q478&amp;$V478,Item!$G:$H,2,FALSE),"")</f>
        <v/>
      </c>
      <c r="AZ478" s="3" t="str">
        <f>IF($AX478&gt;0,VLOOKUP(MAX($F478,$K478,$P478,$U478),Item!$D:$E,2,FALSE),"")</f>
        <v/>
      </c>
    </row>
    <row r="479" spans="27:52">
      <c r="AA479" s="9" t="str">
        <f>IF($W479+$X479+$Y479+$Z479&gt;0,VLOOKUP($G479,Item!$G:$H,2,FALSE),"")</f>
        <v/>
      </c>
      <c r="AB479" s="9" t="str">
        <f>IF($W479+$X479+$Y479+$Z479&gt;0,VLOOKUP($F479,Item!$A:$B,2,FALSE),"")</f>
        <v/>
      </c>
      <c r="AD479" s="3" t="str">
        <f>IF($AC479&gt;0,VLOOKUP($G479&amp;$L479&amp;$Q479&amp;$V479,Item!$G:$H,2,FALSE),"")</f>
        <v/>
      </c>
      <c r="AE479" s="3" t="str">
        <f>IF($AC479&gt;0,VLOOKUP(MAX($F479,$K479,$P479,$U479),Item!$D:$E,2,FALSE),"")</f>
        <v/>
      </c>
      <c r="AG479" s="3" t="str">
        <f>IF($AF479&gt;0,VLOOKUP($G479&amp;$L479&amp;$Q479&amp;$V479,Item!$G:$H,2,FALSE)," ")</f>
        <v xml:space="preserve"> </v>
      </c>
      <c r="AH479" s="3" t="str">
        <f>IF($AF479&gt;0,VLOOKUP(MAX($F479,$K479,$P479,$U479),Item!$D:$E,2,FALSE),"")</f>
        <v/>
      </c>
      <c r="AJ479" s="3" t="str">
        <f>IF(AI479&gt;0,VLOOKUP($G479&amp;$L479&amp;$Q479&amp;$V479,Item!$G:$H,2,FALSE),"")</f>
        <v/>
      </c>
      <c r="AK479" s="3" t="str">
        <f>IF($AI479&gt;0,VLOOKUP(MAX($F479,$K479,$P479,$U479),Item!$D:$E,2,FALSE),"")</f>
        <v/>
      </c>
      <c r="AP479" s="9" t="str">
        <f>IF($AL479+$AM479+$AN479+$AO479&gt;0,VLOOKUP($G479,Item!$G:$H,2,FALSE),"")</f>
        <v/>
      </c>
      <c r="AQ479" s="9" t="str">
        <f>IF($AL479+$AM479+$AN479+$AO479&gt;0,VLOOKUP($F479,Item!$A:$B,2,FALSE),"")</f>
        <v/>
      </c>
      <c r="AS479" s="3" t="str">
        <f>IF($AR479&gt;0,VLOOKUP($G479&amp;$L479&amp;$Q479&amp;$V479,Item!$G:$H,2,FALSE),"")</f>
        <v/>
      </c>
      <c r="AT479" s="3" t="str">
        <f>IF($AR479&gt;0,VLOOKUP(MAX($F479,$K479,$P479,$U479),Item!$D:$E,2,FALSE),"")</f>
        <v/>
      </c>
      <c r="AV479" s="3" t="str">
        <f>IF($AU479&gt;0,VLOOKUP($G479&amp;$L479&amp;$Q479&amp;$V479,Item!$G:$H,2,FALSE),"")</f>
        <v/>
      </c>
      <c r="AW479" s="3" t="str">
        <f>IF($AU479&gt;0,VLOOKUP(MAX($F479,$K479,$P479,$U479),Item!$D:$E,2,FALSE),"")</f>
        <v/>
      </c>
      <c r="AY479" s="3" t="str">
        <f>IF($AX479&gt;0,VLOOKUP($G479&amp;$L479&amp;$Q479&amp;$V479,Item!$G:$H,2,FALSE),"")</f>
        <v/>
      </c>
      <c r="AZ479" s="3" t="str">
        <f>IF($AX479&gt;0,VLOOKUP(MAX($F479,$K479,$P479,$U479),Item!$D:$E,2,FALSE),"")</f>
        <v/>
      </c>
    </row>
    <row r="480" spans="27:52">
      <c r="AA480" s="9" t="str">
        <f>IF($W480+$X480+$Y480+$Z480&gt;0,VLOOKUP($G480,Item!$G:$H,2,FALSE),"")</f>
        <v/>
      </c>
      <c r="AB480" s="9" t="str">
        <f>IF($W480+$X480+$Y480+$Z480&gt;0,VLOOKUP($F480,Item!$A:$B,2,FALSE),"")</f>
        <v/>
      </c>
      <c r="AD480" s="3" t="str">
        <f>IF($AC480&gt;0,VLOOKUP($G480&amp;$L480&amp;$Q480&amp;$V480,Item!$G:$H,2,FALSE),"")</f>
        <v/>
      </c>
      <c r="AE480" s="3" t="str">
        <f>IF($AC480&gt;0,VLOOKUP(MAX($F480,$K480,$P480,$U480),Item!$D:$E,2,FALSE),"")</f>
        <v/>
      </c>
      <c r="AG480" s="3" t="str">
        <f>IF($AF480&gt;0,VLOOKUP($G480&amp;$L480&amp;$Q480&amp;$V480,Item!$G:$H,2,FALSE)," ")</f>
        <v xml:space="preserve"> </v>
      </c>
      <c r="AH480" s="3" t="str">
        <f>IF($AF480&gt;0,VLOOKUP(MAX($F480,$K480,$P480,$U480),Item!$D:$E,2,FALSE),"")</f>
        <v/>
      </c>
      <c r="AJ480" s="3" t="str">
        <f>IF(AI480&gt;0,VLOOKUP($G480&amp;$L480&amp;$Q480&amp;$V480,Item!$G:$H,2,FALSE),"")</f>
        <v/>
      </c>
      <c r="AK480" s="3" t="str">
        <f>IF($AI480&gt;0,VLOOKUP(MAX($F480,$K480,$P480,$U480),Item!$D:$E,2,FALSE),"")</f>
        <v/>
      </c>
      <c r="AP480" s="9" t="str">
        <f>IF($AL480+$AM480+$AN480+$AO480&gt;0,VLOOKUP($G480,Item!$G:$H,2,FALSE),"")</f>
        <v/>
      </c>
      <c r="AQ480" s="9" t="str">
        <f>IF($AL480+$AM480+$AN480+$AO480&gt;0,VLOOKUP($F480,Item!$A:$B,2,FALSE),"")</f>
        <v/>
      </c>
      <c r="AS480" s="3" t="str">
        <f>IF($AR480&gt;0,VLOOKUP($G480&amp;$L480&amp;$Q480&amp;$V480,Item!$G:$H,2,FALSE),"")</f>
        <v/>
      </c>
      <c r="AT480" s="3" t="str">
        <f>IF($AR480&gt;0,VLOOKUP(MAX($F480,$K480,$P480,$U480),Item!$D:$E,2,FALSE),"")</f>
        <v/>
      </c>
      <c r="AV480" s="3" t="str">
        <f>IF($AU480&gt;0,VLOOKUP($G480&amp;$L480&amp;$Q480&amp;$V480,Item!$G:$H,2,FALSE),"")</f>
        <v/>
      </c>
      <c r="AW480" s="3" t="str">
        <f>IF($AU480&gt;0,VLOOKUP(MAX($F480,$K480,$P480,$U480),Item!$D:$E,2,FALSE),"")</f>
        <v/>
      </c>
      <c r="AY480" s="3" t="str">
        <f>IF($AX480&gt;0,VLOOKUP($G480&amp;$L480&amp;$Q480&amp;$V480,Item!$G:$H,2,FALSE),"")</f>
        <v/>
      </c>
      <c r="AZ480" s="3" t="str">
        <f>IF($AX480&gt;0,VLOOKUP(MAX($F480,$K480,$P480,$U480),Item!$D:$E,2,FALSE),"")</f>
        <v/>
      </c>
    </row>
    <row r="481" spans="27:52">
      <c r="AA481" s="9" t="str">
        <f>IF($W481+$X481+$Y481+$Z481&gt;0,VLOOKUP($G481,Item!$G:$H,2,FALSE),"")</f>
        <v/>
      </c>
      <c r="AB481" s="9" t="str">
        <f>IF($W481+$X481+$Y481+$Z481&gt;0,VLOOKUP($F481,Item!$A:$B,2,FALSE),"")</f>
        <v/>
      </c>
      <c r="AD481" s="3" t="str">
        <f>IF($AC481&gt;0,VLOOKUP($G481&amp;$L481&amp;$Q481&amp;$V481,Item!$G:$H,2,FALSE),"")</f>
        <v/>
      </c>
      <c r="AE481" s="3" t="str">
        <f>IF($AC481&gt;0,VLOOKUP(MAX($F481,$K481,$P481,$U481),Item!$D:$E,2,FALSE),"")</f>
        <v/>
      </c>
      <c r="AG481" s="3" t="str">
        <f>IF($AF481&gt;0,VLOOKUP($G481&amp;$L481&amp;$Q481&amp;$V481,Item!$G:$H,2,FALSE)," ")</f>
        <v xml:space="preserve"> </v>
      </c>
      <c r="AH481" s="3" t="str">
        <f>IF($AF481&gt;0,VLOOKUP(MAX($F481,$K481,$P481,$U481),Item!$D:$E,2,FALSE),"")</f>
        <v/>
      </c>
      <c r="AJ481" s="3" t="str">
        <f>IF(AI481&gt;0,VLOOKUP($G481&amp;$L481&amp;$Q481&amp;$V481,Item!$G:$H,2,FALSE),"")</f>
        <v/>
      </c>
      <c r="AK481" s="3" t="str">
        <f>IF($AI481&gt;0,VLOOKUP(MAX($F481,$K481,$P481,$U481),Item!$D:$E,2,FALSE),"")</f>
        <v/>
      </c>
      <c r="AP481" s="9" t="str">
        <f>IF($AL481+$AM481+$AN481+$AO481&gt;0,VLOOKUP($G481,Item!$G:$H,2,FALSE),"")</f>
        <v/>
      </c>
      <c r="AQ481" s="9" t="str">
        <f>IF($AL481+$AM481+$AN481+$AO481&gt;0,VLOOKUP($F481,Item!$A:$B,2,FALSE),"")</f>
        <v/>
      </c>
      <c r="AS481" s="3" t="str">
        <f>IF($AR481&gt;0,VLOOKUP($G481&amp;$L481&amp;$Q481&amp;$V481,Item!$G:$H,2,FALSE),"")</f>
        <v/>
      </c>
      <c r="AT481" s="3" t="str">
        <f>IF($AR481&gt;0,VLOOKUP(MAX($F481,$K481,$P481,$U481),Item!$D:$E,2,FALSE),"")</f>
        <v/>
      </c>
      <c r="AV481" s="3" t="str">
        <f>IF($AU481&gt;0,VLOOKUP($G481&amp;$L481&amp;$Q481&amp;$V481,Item!$G:$H,2,FALSE),"")</f>
        <v/>
      </c>
      <c r="AW481" s="3" t="str">
        <f>IF($AU481&gt;0,VLOOKUP(MAX($F481,$K481,$P481,$U481),Item!$D:$E,2,FALSE),"")</f>
        <v/>
      </c>
      <c r="AY481" s="3" t="str">
        <f>IF($AX481&gt;0,VLOOKUP($G481&amp;$L481&amp;$Q481&amp;$V481,Item!$G:$H,2,FALSE),"")</f>
        <v/>
      </c>
      <c r="AZ481" s="3" t="str">
        <f>IF($AX481&gt;0,VLOOKUP(MAX($F481,$K481,$P481,$U481),Item!$D:$E,2,FALSE),"")</f>
        <v/>
      </c>
    </row>
    <row r="482" spans="27:52">
      <c r="AA482" s="9" t="str">
        <f>IF($W482+$X482+$Y482+$Z482&gt;0,VLOOKUP($G482,Item!$G:$H,2,FALSE),"")</f>
        <v/>
      </c>
      <c r="AB482" s="9" t="str">
        <f>IF($W482+$X482+$Y482+$Z482&gt;0,VLOOKUP($F482,Item!$A:$B,2,FALSE),"")</f>
        <v/>
      </c>
      <c r="AD482" s="3" t="str">
        <f>IF($AC482&gt;0,VLOOKUP($G482&amp;$L482&amp;$Q482&amp;$V482,Item!$G:$H,2,FALSE),"")</f>
        <v/>
      </c>
      <c r="AE482" s="3" t="str">
        <f>IF($AC482&gt;0,VLOOKUP(MAX($F482,$K482,$P482,$U482),Item!$D:$E,2,FALSE),"")</f>
        <v/>
      </c>
      <c r="AG482" s="3" t="str">
        <f>IF($AF482&gt;0,VLOOKUP($G482&amp;$L482&amp;$Q482&amp;$V482,Item!$G:$H,2,FALSE)," ")</f>
        <v xml:space="preserve"> </v>
      </c>
      <c r="AH482" s="3" t="str">
        <f>IF($AF482&gt;0,VLOOKUP(MAX($F482,$K482,$P482,$U482),Item!$D:$E,2,FALSE),"")</f>
        <v/>
      </c>
      <c r="AJ482" s="3" t="str">
        <f>IF(AI482&gt;0,VLOOKUP($G482&amp;$L482&amp;$Q482&amp;$V482,Item!$G:$H,2,FALSE),"")</f>
        <v/>
      </c>
      <c r="AK482" s="3" t="str">
        <f>IF($AI482&gt;0,VLOOKUP(MAX($F482,$K482,$P482,$U482),Item!$D:$E,2,FALSE),"")</f>
        <v/>
      </c>
      <c r="AP482" s="9" t="str">
        <f>IF($AL482+$AM482+$AN482+$AO482&gt;0,VLOOKUP($G482,Item!$G:$H,2,FALSE),"")</f>
        <v/>
      </c>
      <c r="AQ482" s="9" t="str">
        <f>IF($AL482+$AM482+$AN482+$AO482&gt;0,VLOOKUP($F482,Item!$A:$B,2,FALSE),"")</f>
        <v/>
      </c>
      <c r="AS482" s="3" t="str">
        <f>IF($AR482&gt;0,VLOOKUP($G482&amp;$L482&amp;$Q482&amp;$V482,Item!$G:$H,2,FALSE),"")</f>
        <v/>
      </c>
      <c r="AT482" s="3" t="str">
        <f>IF($AR482&gt;0,VLOOKUP(MAX($F482,$K482,$P482,$U482),Item!$D:$E,2,FALSE),"")</f>
        <v/>
      </c>
      <c r="AV482" s="3" t="str">
        <f>IF($AU482&gt;0,VLOOKUP($G482&amp;$L482&amp;$Q482&amp;$V482,Item!$G:$H,2,FALSE),"")</f>
        <v/>
      </c>
      <c r="AW482" s="3" t="str">
        <f>IF($AU482&gt;0,VLOOKUP(MAX($F482,$K482,$P482,$U482),Item!$D:$E,2,FALSE),"")</f>
        <v/>
      </c>
      <c r="AY482" s="3" t="str">
        <f>IF($AX482&gt;0,VLOOKUP($G482&amp;$L482&amp;$Q482&amp;$V482,Item!$G:$H,2,FALSE),"")</f>
        <v/>
      </c>
      <c r="AZ482" s="3" t="str">
        <f>IF($AX482&gt;0,VLOOKUP(MAX($F482,$K482,$P482,$U482),Item!$D:$E,2,FALSE),"")</f>
        <v/>
      </c>
    </row>
    <row r="483" spans="27:52">
      <c r="AA483" s="9" t="str">
        <f>IF($W483+$X483+$Y483+$Z483&gt;0,VLOOKUP($G483,Item!$G:$H,2,FALSE),"")</f>
        <v/>
      </c>
      <c r="AB483" s="9" t="str">
        <f>IF($W483+$X483+$Y483+$Z483&gt;0,VLOOKUP($F483,Item!$A:$B,2,FALSE),"")</f>
        <v/>
      </c>
      <c r="AD483" s="3" t="str">
        <f>IF($AC483&gt;0,VLOOKUP($G483&amp;$L483&amp;$Q483&amp;$V483,Item!$G:$H,2,FALSE),"")</f>
        <v/>
      </c>
      <c r="AE483" s="3" t="str">
        <f>IF($AC483&gt;0,VLOOKUP(MAX($F483,$K483,$P483,$U483),Item!$D:$E,2,FALSE),"")</f>
        <v/>
      </c>
      <c r="AG483" s="3" t="str">
        <f>IF($AF483&gt;0,VLOOKUP($G483&amp;$L483&amp;$Q483&amp;$V483,Item!$G:$H,2,FALSE)," ")</f>
        <v xml:space="preserve"> </v>
      </c>
      <c r="AH483" s="3" t="str">
        <f>IF($AF483&gt;0,VLOOKUP(MAX($F483,$K483,$P483,$U483),Item!$D:$E,2,FALSE),"")</f>
        <v/>
      </c>
      <c r="AJ483" s="3" t="str">
        <f>IF(AI483&gt;0,VLOOKUP($G483&amp;$L483&amp;$Q483&amp;$V483,Item!$G:$H,2,FALSE),"")</f>
        <v/>
      </c>
      <c r="AK483" s="3" t="str">
        <f>IF($AI483&gt;0,VLOOKUP(MAX($F483,$K483,$P483,$U483),Item!$D:$E,2,FALSE),"")</f>
        <v/>
      </c>
      <c r="AP483" s="9" t="str">
        <f>IF($AL483+$AM483+$AN483+$AO483&gt;0,VLOOKUP($G483,Item!$G:$H,2,FALSE),"")</f>
        <v/>
      </c>
      <c r="AQ483" s="9" t="str">
        <f>IF($AL483+$AM483+$AN483+$AO483&gt;0,VLOOKUP($F483,Item!$A:$B,2,FALSE),"")</f>
        <v/>
      </c>
      <c r="AS483" s="3" t="str">
        <f>IF($AR483&gt;0,VLOOKUP($G483&amp;$L483&amp;$Q483&amp;$V483,Item!$G:$H,2,FALSE),"")</f>
        <v/>
      </c>
      <c r="AT483" s="3" t="str">
        <f>IF($AR483&gt;0,VLOOKUP(MAX($F483,$K483,$P483,$U483),Item!$D:$E,2,FALSE),"")</f>
        <v/>
      </c>
      <c r="AV483" s="3" t="str">
        <f>IF($AU483&gt;0,VLOOKUP($G483&amp;$L483&amp;$Q483&amp;$V483,Item!$G:$H,2,FALSE),"")</f>
        <v/>
      </c>
      <c r="AW483" s="3" t="str">
        <f>IF($AU483&gt;0,VLOOKUP(MAX($F483,$K483,$P483,$U483),Item!$D:$E,2,FALSE),"")</f>
        <v/>
      </c>
      <c r="AY483" s="3" t="str">
        <f>IF($AX483&gt;0,VLOOKUP($G483&amp;$L483&amp;$Q483&amp;$V483,Item!$G:$H,2,FALSE),"")</f>
        <v/>
      </c>
      <c r="AZ483" s="3" t="str">
        <f>IF($AX483&gt;0,VLOOKUP(MAX($F483,$K483,$P483,$U483),Item!$D:$E,2,FALSE),"")</f>
        <v/>
      </c>
    </row>
    <row r="484" spans="27:52">
      <c r="AA484" s="9" t="str">
        <f>IF($W484+$X484+$Y484+$Z484&gt;0,VLOOKUP($G484,Item!$G:$H,2,FALSE),"")</f>
        <v/>
      </c>
      <c r="AB484" s="9" t="str">
        <f>IF($W484+$X484+$Y484+$Z484&gt;0,VLOOKUP($F484,Item!$A:$B,2,FALSE),"")</f>
        <v/>
      </c>
      <c r="AD484" s="3" t="str">
        <f>IF($AC484&gt;0,VLOOKUP($G484&amp;$L484&amp;$Q484&amp;$V484,Item!$G:$H,2,FALSE),"")</f>
        <v/>
      </c>
      <c r="AE484" s="3" t="str">
        <f>IF($AC484&gt;0,VLOOKUP(MAX($F484,$K484,$P484,$U484),Item!$D:$E,2,FALSE),"")</f>
        <v/>
      </c>
      <c r="AG484" s="3" t="str">
        <f>IF($AF484&gt;0,VLOOKUP($G484&amp;$L484&amp;$Q484&amp;$V484,Item!$G:$H,2,FALSE)," ")</f>
        <v xml:space="preserve"> </v>
      </c>
      <c r="AH484" s="3" t="str">
        <f>IF($AF484&gt;0,VLOOKUP(MAX($F484,$K484,$P484,$U484),Item!$D:$E,2,FALSE),"")</f>
        <v/>
      </c>
      <c r="AJ484" s="3" t="str">
        <f>IF(AI484&gt;0,VLOOKUP($G484&amp;$L484&amp;$Q484&amp;$V484,Item!$G:$H,2,FALSE),"")</f>
        <v/>
      </c>
      <c r="AK484" s="3" t="str">
        <f>IF($AI484&gt;0,VLOOKUP(MAX($F484,$K484,$P484,$U484),Item!$D:$E,2,FALSE),"")</f>
        <v/>
      </c>
      <c r="AP484" s="9" t="str">
        <f>IF($AL484+$AM484+$AN484+$AO484&gt;0,VLOOKUP($G484,Item!$G:$H,2,FALSE),"")</f>
        <v/>
      </c>
      <c r="AQ484" s="9" t="str">
        <f>IF($AL484+$AM484+$AN484+$AO484&gt;0,VLOOKUP($F484,Item!$A:$B,2,FALSE),"")</f>
        <v/>
      </c>
      <c r="AS484" s="3" t="str">
        <f>IF($AR484&gt;0,VLOOKUP($G484&amp;$L484&amp;$Q484&amp;$V484,Item!$G:$H,2,FALSE),"")</f>
        <v/>
      </c>
      <c r="AT484" s="3" t="str">
        <f>IF($AR484&gt;0,VLOOKUP(MAX($F484,$K484,$P484,$U484),Item!$D:$E,2,FALSE),"")</f>
        <v/>
      </c>
      <c r="AV484" s="3" t="str">
        <f>IF($AU484&gt;0,VLOOKUP($G484&amp;$L484&amp;$Q484&amp;$V484,Item!$G:$H,2,FALSE),"")</f>
        <v/>
      </c>
      <c r="AW484" s="3" t="str">
        <f>IF($AU484&gt;0,VLOOKUP(MAX($F484,$K484,$P484,$U484),Item!$D:$E,2,FALSE),"")</f>
        <v/>
      </c>
      <c r="AY484" s="3" t="str">
        <f>IF($AX484&gt;0,VLOOKUP($G484&amp;$L484&amp;$Q484&amp;$V484,Item!$G:$H,2,FALSE),"")</f>
        <v/>
      </c>
      <c r="AZ484" s="3" t="str">
        <f>IF($AX484&gt;0,VLOOKUP(MAX($F484,$K484,$P484,$U484),Item!$D:$E,2,FALSE),"")</f>
        <v/>
      </c>
    </row>
    <row r="485" spans="27:52">
      <c r="AA485" s="9" t="str">
        <f>IF($W485+$X485+$Y485+$Z485&gt;0,VLOOKUP($G485,Item!$G:$H,2,FALSE),"")</f>
        <v/>
      </c>
      <c r="AB485" s="9" t="str">
        <f>IF($W485+$X485+$Y485+$Z485&gt;0,VLOOKUP($F485,Item!$A:$B,2,FALSE),"")</f>
        <v/>
      </c>
      <c r="AD485" s="3" t="str">
        <f>IF($AC485&gt;0,VLOOKUP($G485&amp;$L485&amp;$Q485&amp;$V485,Item!$G:$H,2,FALSE),"")</f>
        <v/>
      </c>
      <c r="AE485" s="3" t="str">
        <f>IF($AC485&gt;0,VLOOKUP(MAX($F485,$K485,$P485,$U485),Item!$D:$E,2,FALSE),"")</f>
        <v/>
      </c>
      <c r="AG485" s="3" t="str">
        <f>IF($AF485&gt;0,VLOOKUP($G485&amp;$L485&amp;$Q485&amp;$V485,Item!$G:$H,2,FALSE)," ")</f>
        <v xml:space="preserve"> </v>
      </c>
      <c r="AH485" s="3" t="str">
        <f>IF($AF485&gt;0,VLOOKUP(MAX($F485,$K485,$P485,$U485),Item!$D:$E,2,FALSE),"")</f>
        <v/>
      </c>
      <c r="AJ485" s="3" t="str">
        <f>IF(AI485&gt;0,VLOOKUP($G485&amp;$L485&amp;$Q485&amp;$V485,Item!$G:$H,2,FALSE),"")</f>
        <v/>
      </c>
      <c r="AK485" s="3" t="str">
        <f>IF($AI485&gt;0,VLOOKUP(MAX($F485,$K485,$P485,$U485),Item!$D:$E,2,FALSE),"")</f>
        <v/>
      </c>
      <c r="AP485" s="9" t="str">
        <f>IF($AL485+$AM485+$AN485+$AO485&gt;0,VLOOKUP($G485,Item!$G:$H,2,FALSE),"")</f>
        <v/>
      </c>
      <c r="AQ485" s="9" t="str">
        <f>IF($AL485+$AM485+$AN485+$AO485&gt;0,VLOOKUP($F485,Item!$A:$B,2,FALSE),"")</f>
        <v/>
      </c>
      <c r="AS485" s="3" t="str">
        <f>IF($AR485&gt;0,VLOOKUP($G485&amp;$L485&amp;$Q485&amp;$V485,Item!$G:$H,2,FALSE),"")</f>
        <v/>
      </c>
      <c r="AT485" s="3" t="str">
        <f>IF($AR485&gt;0,VLOOKUP(MAX($F485,$K485,$P485,$U485),Item!$D:$E,2,FALSE),"")</f>
        <v/>
      </c>
      <c r="AV485" s="3" t="str">
        <f>IF($AU485&gt;0,VLOOKUP($G485&amp;$L485&amp;$Q485&amp;$V485,Item!$G:$H,2,FALSE),"")</f>
        <v/>
      </c>
      <c r="AW485" s="3" t="str">
        <f>IF($AU485&gt;0,VLOOKUP(MAX($F485,$K485,$P485,$U485),Item!$D:$E,2,FALSE),"")</f>
        <v/>
      </c>
      <c r="AY485" s="3" t="str">
        <f>IF($AX485&gt;0,VLOOKUP($G485&amp;$L485&amp;$Q485&amp;$V485,Item!$G:$H,2,FALSE),"")</f>
        <v/>
      </c>
      <c r="AZ485" s="3" t="str">
        <f>IF($AX485&gt;0,VLOOKUP(MAX($F485,$K485,$P485,$U485),Item!$D:$E,2,FALSE),"")</f>
        <v/>
      </c>
    </row>
    <row r="486" spans="27:52">
      <c r="AA486" s="9" t="str">
        <f>IF($W486+$X486+$Y486+$Z486&gt;0,VLOOKUP($G486,Item!$G:$H,2,FALSE),"")</f>
        <v/>
      </c>
      <c r="AB486" s="9" t="str">
        <f>IF($W486+$X486+$Y486+$Z486&gt;0,VLOOKUP($F486,Item!$A:$B,2,FALSE),"")</f>
        <v/>
      </c>
      <c r="AD486" s="3" t="str">
        <f>IF($AC486&gt;0,VLOOKUP($G486&amp;$L486&amp;$Q486&amp;$V486,Item!$G:$H,2,FALSE),"")</f>
        <v/>
      </c>
      <c r="AE486" s="3" t="str">
        <f>IF($AC486&gt;0,VLOOKUP(MAX($F486,$K486,$P486,$U486),Item!$D:$E,2,FALSE),"")</f>
        <v/>
      </c>
      <c r="AG486" s="3" t="str">
        <f>IF($AF486&gt;0,VLOOKUP($G486&amp;$L486&amp;$Q486&amp;$V486,Item!$G:$H,2,FALSE)," ")</f>
        <v xml:space="preserve"> </v>
      </c>
      <c r="AH486" s="3" t="str">
        <f>IF($AF486&gt;0,VLOOKUP(MAX($F486,$K486,$P486,$U486),Item!$D:$E,2,FALSE),"")</f>
        <v/>
      </c>
      <c r="AJ486" s="3" t="str">
        <f>IF(AI486&gt;0,VLOOKUP($G486&amp;$L486&amp;$Q486&amp;$V486,Item!$G:$H,2,FALSE),"")</f>
        <v/>
      </c>
      <c r="AK486" s="3" t="str">
        <f>IF($AI486&gt;0,VLOOKUP(MAX($F486,$K486,$P486,$U486),Item!$D:$E,2,FALSE),"")</f>
        <v/>
      </c>
      <c r="AP486" s="9" t="str">
        <f>IF($AL486+$AM486+$AN486+$AO486&gt;0,VLOOKUP($G486,Item!$G:$H,2,FALSE),"")</f>
        <v/>
      </c>
      <c r="AQ486" s="9" t="str">
        <f>IF($AL486+$AM486+$AN486+$AO486&gt;0,VLOOKUP($F486,Item!$A:$B,2,FALSE),"")</f>
        <v/>
      </c>
      <c r="AS486" s="3" t="str">
        <f>IF($AR486&gt;0,VLOOKUP($G486&amp;$L486&amp;$Q486&amp;$V486,Item!$G:$H,2,FALSE),"")</f>
        <v/>
      </c>
      <c r="AT486" s="3" t="str">
        <f>IF($AR486&gt;0,VLOOKUP(MAX($F486,$K486,$P486,$U486),Item!$D:$E,2,FALSE),"")</f>
        <v/>
      </c>
      <c r="AV486" s="3" t="str">
        <f>IF($AU486&gt;0,VLOOKUP($G486&amp;$L486&amp;$Q486&amp;$V486,Item!$G:$H,2,FALSE),"")</f>
        <v/>
      </c>
      <c r="AW486" s="3" t="str">
        <f>IF($AU486&gt;0,VLOOKUP(MAX($F486,$K486,$P486,$U486),Item!$D:$E,2,FALSE),"")</f>
        <v/>
      </c>
      <c r="AY486" s="3" t="str">
        <f>IF($AX486&gt;0,VLOOKUP($G486&amp;$L486&amp;$Q486&amp;$V486,Item!$G:$H,2,FALSE),"")</f>
        <v/>
      </c>
      <c r="AZ486" s="3" t="str">
        <f>IF($AX486&gt;0,VLOOKUP(MAX($F486,$K486,$P486,$U486),Item!$D:$E,2,FALSE),"")</f>
        <v/>
      </c>
    </row>
    <row r="487" spans="27:52">
      <c r="AA487" s="9" t="str">
        <f>IF($W487+$X487+$Y487+$Z487&gt;0,VLOOKUP($G487,Item!$G:$H,2,FALSE),"")</f>
        <v/>
      </c>
      <c r="AB487" s="9" t="str">
        <f>IF($W487+$X487+$Y487+$Z487&gt;0,VLOOKUP($F487,Item!$A:$B,2,FALSE),"")</f>
        <v/>
      </c>
      <c r="AD487" s="3" t="str">
        <f>IF($AC487&gt;0,VLOOKUP($G487&amp;$L487&amp;$Q487&amp;$V487,Item!$G:$H,2,FALSE),"")</f>
        <v/>
      </c>
      <c r="AE487" s="3" t="str">
        <f>IF($AC487&gt;0,VLOOKUP(MAX($F487,$K487,$P487,$U487),Item!$D:$E,2,FALSE),"")</f>
        <v/>
      </c>
      <c r="AG487" s="3" t="str">
        <f>IF($AF487&gt;0,VLOOKUP($G487&amp;$L487&amp;$Q487&amp;$V487,Item!$G:$H,2,FALSE)," ")</f>
        <v xml:space="preserve"> </v>
      </c>
      <c r="AH487" s="3" t="str">
        <f>IF($AF487&gt;0,VLOOKUP(MAX($F487,$K487,$P487,$U487),Item!$D:$E,2,FALSE),"")</f>
        <v/>
      </c>
      <c r="AJ487" s="3" t="str">
        <f>IF(AI487&gt;0,VLOOKUP($G487&amp;$L487&amp;$Q487&amp;$V487,Item!$G:$H,2,FALSE),"")</f>
        <v/>
      </c>
      <c r="AK487" s="3" t="str">
        <f>IF($AI487&gt;0,VLOOKUP(MAX($F487,$K487,$P487,$U487),Item!$D:$E,2,FALSE),"")</f>
        <v/>
      </c>
      <c r="AP487" s="9" t="str">
        <f>IF($AL487+$AM487+$AN487+$AO487&gt;0,VLOOKUP($G487,Item!$G:$H,2,FALSE),"")</f>
        <v/>
      </c>
      <c r="AQ487" s="9" t="str">
        <f>IF($AL487+$AM487+$AN487+$AO487&gt;0,VLOOKUP($F487,Item!$A:$B,2,FALSE),"")</f>
        <v/>
      </c>
      <c r="AS487" s="3" t="str">
        <f>IF($AR487&gt;0,VLOOKUP($G487&amp;$L487&amp;$Q487&amp;$V487,Item!$G:$H,2,FALSE),"")</f>
        <v/>
      </c>
      <c r="AT487" s="3" t="str">
        <f>IF($AR487&gt;0,VLOOKUP(MAX($F487,$K487,$P487,$U487),Item!$D:$E,2,FALSE),"")</f>
        <v/>
      </c>
      <c r="AV487" s="3" t="str">
        <f>IF($AU487&gt;0,VLOOKUP($G487&amp;$L487&amp;$Q487&amp;$V487,Item!$G:$H,2,FALSE),"")</f>
        <v/>
      </c>
      <c r="AW487" s="3" t="str">
        <f>IF($AU487&gt;0,VLOOKUP(MAX($F487,$K487,$P487,$U487),Item!$D:$E,2,FALSE),"")</f>
        <v/>
      </c>
      <c r="AY487" s="3" t="str">
        <f>IF($AX487&gt;0,VLOOKUP($G487&amp;$L487&amp;$Q487&amp;$V487,Item!$G:$H,2,FALSE),"")</f>
        <v/>
      </c>
      <c r="AZ487" s="3" t="str">
        <f>IF($AX487&gt;0,VLOOKUP(MAX($F487,$K487,$P487,$U487),Item!$D:$E,2,FALSE),"")</f>
        <v/>
      </c>
    </row>
    <row r="488" spans="27:52">
      <c r="AA488" s="9" t="str">
        <f>IF($W488+$X488+$Y488+$Z488&gt;0,VLOOKUP($G488,Item!$G:$H,2,FALSE),"")</f>
        <v/>
      </c>
      <c r="AB488" s="9" t="str">
        <f>IF($W488+$X488+$Y488+$Z488&gt;0,VLOOKUP($F488,Item!$A:$B,2,FALSE),"")</f>
        <v/>
      </c>
      <c r="AD488" s="3" t="str">
        <f>IF($AC488&gt;0,VLOOKUP($G488&amp;$L488&amp;$Q488&amp;$V488,Item!$G:$H,2,FALSE),"")</f>
        <v/>
      </c>
      <c r="AE488" s="3" t="str">
        <f>IF($AC488&gt;0,VLOOKUP(MAX($F488,$K488,$P488,$U488),Item!$D:$E,2,FALSE),"")</f>
        <v/>
      </c>
      <c r="AG488" s="3" t="str">
        <f>IF($AF488&gt;0,VLOOKUP($G488&amp;$L488&amp;$Q488&amp;$V488,Item!$G:$H,2,FALSE)," ")</f>
        <v xml:space="preserve"> </v>
      </c>
      <c r="AH488" s="3" t="str">
        <f>IF($AF488&gt;0,VLOOKUP(MAX($F488,$K488,$P488,$U488),Item!$D:$E,2,FALSE),"")</f>
        <v/>
      </c>
      <c r="AJ488" s="3" t="str">
        <f>IF(AI488&gt;0,VLOOKUP($G488&amp;$L488&amp;$Q488&amp;$V488,Item!$G:$H,2,FALSE),"")</f>
        <v/>
      </c>
      <c r="AK488" s="3" t="str">
        <f>IF($AI488&gt;0,VLOOKUP(MAX($F488,$K488,$P488,$U488),Item!$D:$E,2,FALSE),"")</f>
        <v/>
      </c>
      <c r="AP488" s="9" t="str">
        <f>IF($AL488+$AM488+$AN488+$AO488&gt;0,VLOOKUP($G488,Item!$G:$H,2,FALSE),"")</f>
        <v/>
      </c>
      <c r="AQ488" s="9" t="str">
        <f>IF($AL488+$AM488+$AN488+$AO488&gt;0,VLOOKUP($F488,Item!$A:$B,2,FALSE),"")</f>
        <v/>
      </c>
      <c r="AS488" s="3" t="str">
        <f>IF($AR488&gt;0,VLOOKUP($G488&amp;$L488&amp;$Q488&amp;$V488,Item!$G:$H,2,FALSE),"")</f>
        <v/>
      </c>
      <c r="AT488" s="3" t="str">
        <f>IF($AR488&gt;0,VLOOKUP(MAX($F488,$K488,$P488,$U488),Item!$D:$E,2,FALSE),"")</f>
        <v/>
      </c>
      <c r="AV488" s="3" t="str">
        <f>IF($AU488&gt;0,VLOOKUP($G488&amp;$L488&amp;$Q488&amp;$V488,Item!$G:$H,2,FALSE),"")</f>
        <v/>
      </c>
      <c r="AW488" s="3" t="str">
        <f>IF($AU488&gt;0,VLOOKUP(MAX($F488,$K488,$P488,$U488),Item!$D:$E,2,FALSE),"")</f>
        <v/>
      </c>
      <c r="AY488" s="3" t="str">
        <f>IF($AX488&gt;0,VLOOKUP($G488&amp;$L488&amp;$Q488&amp;$V488,Item!$G:$H,2,FALSE),"")</f>
        <v/>
      </c>
      <c r="AZ488" s="3" t="str">
        <f>IF($AX488&gt;0,VLOOKUP(MAX($F488,$K488,$P488,$U488),Item!$D:$E,2,FALSE),"")</f>
        <v/>
      </c>
    </row>
    <row r="489" spans="27:52">
      <c r="AA489" s="9" t="str">
        <f>IF($W489+$X489+$Y489+$Z489&gt;0,VLOOKUP($G489,Item!$G:$H,2,FALSE),"")</f>
        <v/>
      </c>
      <c r="AB489" s="9" t="str">
        <f>IF($W489+$X489+$Y489+$Z489&gt;0,VLOOKUP($F489,Item!$A:$B,2,FALSE),"")</f>
        <v/>
      </c>
      <c r="AD489" s="3" t="str">
        <f>IF($AC489&gt;0,VLOOKUP($G489&amp;$L489&amp;$Q489&amp;$V489,Item!$G:$H,2,FALSE),"")</f>
        <v/>
      </c>
      <c r="AE489" s="3" t="str">
        <f>IF($AC489&gt;0,VLOOKUP(MAX($F489,$K489,$P489,$U489),Item!$D:$E,2,FALSE),"")</f>
        <v/>
      </c>
      <c r="AG489" s="3" t="str">
        <f>IF($AF489&gt;0,VLOOKUP($G489&amp;$L489&amp;$Q489&amp;$V489,Item!$G:$H,2,FALSE)," ")</f>
        <v xml:space="preserve"> </v>
      </c>
      <c r="AH489" s="3" t="str">
        <f>IF($AF489&gt;0,VLOOKUP(MAX($F489,$K489,$P489,$U489),Item!$D:$E,2,FALSE),"")</f>
        <v/>
      </c>
      <c r="AJ489" s="3" t="str">
        <f>IF(AI489&gt;0,VLOOKUP($G489&amp;$L489&amp;$Q489&amp;$V489,Item!$G:$H,2,FALSE),"")</f>
        <v/>
      </c>
      <c r="AK489" s="3" t="str">
        <f>IF($AI489&gt;0,VLOOKUP(MAX($F489,$K489,$P489,$U489),Item!$D:$E,2,FALSE),"")</f>
        <v/>
      </c>
      <c r="AP489" s="9" t="str">
        <f>IF($AL489+$AM489+$AN489+$AO489&gt;0,VLOOKUP($G489,Item!$G:$H,2,FALSE),"")</f>
        <v/>
      </c>
      <c r="AQ489" s="9" t="str">
        <f>IF($AL489+$AM489+$AN489+$AO489&gt;0,VLOOKUP($F489,Item!$A:$B,2,FALSE),"")</f>
        <v/>
      </c>
      <c r="AS489" s="3" t="str">
        <f>IF($AR489&gt;0,VLOOKUP($G489&amp;$L489&amp;$Q489&amp;$V489,Item!$G:$H,2,FALSE),"")</f>
        <v/>
      </c>
      <c r="AT489" s="3" t="str">
        <f>IF($AR489&gt;0,VLOOKUP(MAX($F489,$K489,$P489,$U489),Item!$D:$E,2,FALSE),"")</f>
        <v/>
      </c>
      <c r="AV489" s="3" t="str">
        <f>IF($AU489&gt;0,VLOOKUP($G489&amp;$L489&amp;$Q489&amp;$V489,Item!$G:$H,2,FALSE),"")</f>
        <v/>
      </c>
      <c r="AW489" s="3" t="str">
        <f>IF($AU489&gt;0,VLOOKUP(MAX($F489,$K489,$P489,$U489),Item!$D:$E,2,FALSE),"")</f>
        <v/>
      </c>
      <c r="AY489" s="3" t="str">
        <f>IF($AX489&gt;0,VLOOKUP($G489&amp;$L489&amp;$Q489&amp;$V489,Item!$G:$H,2,FALSE),"")</f>
        <v/>
      </c>
      <c r="AZ489" s="3" t="str">
        <f>IF($AX489&gt;0,VLOOKUP(MAX($F489,$K489,$P489,$U489),Item!$D:$E,2,FALSE),"")</f>
        <v/>
      </c>
    </row>
    <row r="490" spans="27:52">
      <c r="AA490" s="9" t="str">
        <f>IF($W490+$X490+$Y490+$Z490&gt;0,VLOOKUP($G490,Item!$G:$H,2,FALSE),"")</f>
        <v/>
      </c>
      <c r="AB490" s="9" t="str">
        <f>IF($W490+$X490+$Y490+$Z490&gt;0,VLOOKUP($F490,Item!$A:$B,2,FALSE),"")</f>
        <v/>
      </c>
      <c r="AD490" s="3" t="str">
        <f>IF($AC490&gt;0,VLOOKUP($G490&amp;$L490&amp;$Q490&amp;$V490,Item!$G:$H,2,FALSE),"")</f>
        <v/>
      </c>
      <c r="AE490" s="3" t="str">
        <f>IF($AC490&gt;0,VLOOKUP(MAX($F490,$K490,$P490,$U490),Item!$D:$E,2,FALSE),"")</f>
        <v/>
      </c>
      <c r="AG490" s="3" t="str">
        <f>IF($AF490&gt;0,VLOOKUP($G490&amp;$L490&amp;$Q490&amp;$V490,Item!$G:$H,2,FALSE)," ")</f>
        <v xml:space="preserve"> </v>
      </c>
      <c r="AH490" s="3" t="str">
        <f>IF($AF490&gt;0,VLOOKUP(MAX($F490,$K490,$P490,$U490),Item!$D:$E,2,FALSE),"")</f>
        <v/>
      </c>
      <c r="AJ490" s="3" t="str">
        <f>IF(AI490&gt;0,VLOOKUP($G490&amp;$L490&amp;$Q490&amp;$V490,Item!$G:$H,2,FALSE),"")</f>
        <v/>
      </c>
      <c r="AK490" s="3" t="str">
        <f>IF($AI490&gt;0,VLOOKUP(MAX($F490,$K490,$P490,$U490),Item!$D:$E,2,FALSE),"")</f>
        <v/>
      </c>
      <c r="AP490" s="9" t="str">
        <f>IF($AL490+$AM490+$AN490+$AO490&gt;0,VLOOKUP($G490,Item!$G:$H,2,FALSE),"")</f>
        <v/>
      </c>
      <c r="AQ490" s="9" t="str">
        <f>IF($AL490+$AM490+$AN490+$AO490&gt;0,VLOOKUP($F490,Item!$A:$B,2,FALSE),"")</f>
        <v/>
      </c>
      <c r="AS490" s="3" t="str">
        <f>IF($AR490&gt;0,VLOOKUP($G490&amp;$L490&amp;$Q490&amp;$V490,Item!$G:$H,2,FALSE),"")</f>
        <v/>
      </c>
      <c r="AT490" s="3" t="str">
        <f>IF($AR490&gt;0,VLOOKUP(MAX($F490,$K490,$P490,$U490),Item!$D:$E,2,FALSE),"")</f>
        <v/>
      </c>
      <c r="AV490" s="3" t="str">
        <f>IF($AU490&gt;0,VLOOKUP($G490&amp;$L490&amp;$Q490&amp;$V490,Item!$G:$H,2,FALSE),"")</f>
        <v/>
      </c>
      <c r="AW490" s="3" t="str">
        <f>IF($AU490&gt;0,VLOOKUP(MAX($F490,$K490,$P490,$U490),Item!$D:$E,2,FALSE),"")</f>
        <v/>
      </c>
      <c r="AY490" s="3" t="str">
        <f>IF($AX490&gt;0,VLOOKUP($G490&amp;$L490&amp;$Q490&amp;$V490,Item!$G:$H,2,FALSE),"")</f>
        <v/>
      </c>
      <c r="AZ490" s="3" t="str">
        <f>IF($AX490&gt;0,VLOOKUP(MAX($F490,$K490,$P490,$U490),Item!$D:$E,2,FALSE),"")</f>
        <v/>
      </c>
    </row>
    <row r="491" spans="27:52">
      <c r="AA491" s="9" t="str">
        <f>IF($W491+$X491+$Y491+$Z491&gt;0,VLOOKUP($G491,Item!$G:$H,2,FALSE),"")</f>
        <v/>
      </c>
      <c r="AB491" s="9" t="str">
        <f>IF($W491+$X491+$Y491+$Z491&gt;0,VLOOKUP($F491,Item!$A:$B,2,FALSE),"")</f>
        <v/>
      </c>
      <c r="AD491" s="3" t="str">
        <f>IF($AC491&gt;0,VLOOKUP($G491&amp;$L491&amp;$Q491&amp;$V491,Item!$G:$H,2,FALSE),"")</f>
        <v/>
      </c>
      <c r="AE491" s="3" t="str">
        <f>IF($AC491&gt;0,VLOOKUP(MAX($F491,$K491,$P491,$U491),Item!$D:$E,2,FALSE),"")</f>
        <v/>
      </c>
      <c r="AG491" s="3" t="str">
        <f>IF($AF491&gt;0,VLOOKUP($G491&amp;$L491&amp;$Q491&amp;$V491,Item!$G:$H,2,FALSE)," ")</f>
        <v xml:space="preserve"> </v>
      </c>
      <c r="AH491" s="3" t="str">
        <f>IF($AF491&gt;0,VLOOKUP(MAX($F491,$K491,$P491,$U491),Item!$D:$E,2,FALSE),"")</f>
        <v/>
      </c>
      <c r="AJ491" s="3" t="str">
        <f>IF(AI491&gt;0,VLOOKUP($G491&amp;$L491&amp;$Q491&amp;$V491,Item!$G:$H,2,FALSE),"")</f>
        <v/>
      </c>
      <c r="AK491" s="3" t="str">
        <f>IF($AI491&gt;0,VLOOKUP(MAX($F491,$K491,$P491,$U491),Item!$D:$E,2,FALSE),"")</f>
        <v/>
      </c>
      <c r="AP491" s="9" t="str">
        <f>IF($AL491+$AM491+$AN491+$AO491&gt;0,VLOOKUP($G491,Item!$G:$H,2,FALSE),"")</f>
        <v/>
      </c>
      <c r="AQ491" s="9" t="str">
        <f>IF($AL491+$AM491+$AN491+$AO491&gt;0,VLOOKUP($F491,Item!$A:$B,2,FALSE),"")</f>
        <v/>
      </c>
      <c r="AS491" s="3" t="str">
        <f>IF($AR491&gt;0,VLOOKUP($G491&amp;$L491&amp;$Q491&amp;$V491,Item!$G:$H,2,FALSE),"")</f>
        <v/>
      </c>
      <c r="AT491" s="3" t="str">
        <f>IF($AR491&gt;0,VLOOKUP(MAX($F491,$K491,$P491,$U491),Item!$D:$E,2,FALSE),"")</f>
        <v/>
      </c>
      <c r="AV491" s="3" t="str">
        <f>IF($AU491&gt;0,VLOOKUP($G491&amp;$L491&amp;$Q491&amp;$V491,Item!$G:$H,2,FALSE),"")</f>
        <v/>
      </c>
      <c r="AW491" s="3" t="str">
        <f>IF($AU491&gt;0,VLOOKUP(MAX($F491,$K491,$P491,$U491),Item!$D:$E,2,FALSE),"")</f>
        <v/>
      </c>
      <c r="AY491" s="3" t="str">
        <f>IF($AX491&gt;0,VLOOKUP($G491&amp;$L491&amp;$Q491&amp;$V491,Item!$G:$H,2,FALSE),"")</f>
        <v/>
      </c>
      <c r="AZ491" s="3" t="str">
        <f>IF($AX491&gt;0,VLOOKUP(MAX($F491,$K491,$P491,$U491),Item!$D:$E,2,FALSE),"")</f>
        <v/>
      </c>
    </row>
    <row r="492" spans="27:52">
      <c r="AA492" s="9" t="str">
        <f>IF($W492+$X492+$Y492+$Z492&gt;0,VLOOKUP($G492,Item!$G:$H,2,FALSE),"")</f>
        <v/>
      </c>
      <c r="AB492" s="9" t="str">
        <f>IF($W492+$X492+$Y492+$Z492&gt;0,VLOOKUP($F492,Item!$A:$B,2,FALSE),"")</f>
        <v/>
      </c>
      <c r="AD492" s="3" t="str">
        <f>IF($AC492&gt;0,VLOOKUP($G492&amp;$L492&amp;$Q492&amp;$V492,Item!$G:$H,2,FALSE),"")</f>
        <v/>
      </c>
      <c r="AE492" s="3" t="str">
        <f>IF($AC492&gt;0,VLOOKUP(MAX($F492,$K492,$P492,$U492),Item!$D:$E,2,FALSE),"")</f>
        <v/>
      </c>
      <c r="AG492" s="3" t="str">
        <f>IF($AF492&gt;0,VLOOKUP($G492&amp;$L492&amp;$Q492&amp;$V492,Item!$G:$H,2,FALSE)," ")</f>
        <v xml:space="preserve"> </v>
      </c>
      <c r="AH492" s="3" t="str">
        <f>IF($AF492&gt;0,VLOOKUP(MAX($F492,$K492,$P492,$U492),Item!$D:$E,2,FALSE),"")</f>
        <v/>
      </c>
      <c r="AJ492" s="3" t="str">
        <f>IF(AI492&gt;0,VLOOKUP($G492&amp;$L492&amp;$Q492&amp;$V492,Item!$G:$H,2,FALSE),"")</f>
        <v/>
      </c>
      <c r="AK492" s="3" t="str">
        <f>IF($AI492&gt;0,VLOOKUP(MAX($F492,$K492,$P492,$U492),Item!$D:$E,2,FALSE),"")</f>
        <v/>
      </c>
      <c r="AP492" s="9" t="str">
        <f>IF($AL492+$AM492+$AN492+$AO492&gt;0,VLOOKUP($G492,Item!$G:$H,2,FALSE),"")</f>
        <v/>
      </c>
      <c r="AQ492" s="9" t="str">
        <f>IF($AL492+$AM492+$AN492+$AO492&gt;0,VLOOKUP($F492,Item!$A:$B,2,FALSE),"")</f>
        <v/>
      </c>
      <c r="AS492" s="3" t="str">
        <f>IF($AR492&gt;0,VLOOKUP($G492&amp;$L492&amp;$Q492&amp;$V492,Item!$G:$H,2,FALSE),"")</f>
        <v/>
      </c>
      <c r="AT492" s="3" t="str">
        <f>IF($AR492&gt;0,VLOOKUP(MAX($F492,$K492,$P492,$U492),Item!$D:$E,2,FALSE),"")</f>
        <v/>
      </c>
      <c r="AV492" s="3" t="str">
        <f>IF($AU492&gt;0,VLOOKUP($G492&amp;$L492&amp;$Q492&amp;$V492,Item!$G:$H,2,FALSE),"")</f>
        <v/>
      </c>
      <c r="AW492" s="3" t="str">
        <f>IF($AU492&gt;0,VLOOKUP(MAX($F492,$K492,$P492,$U492),Item!$D:$E,2,FALSE),"")</f>
        <v/>
      </c>
      <c r="AY492" s="3" t="str">
        <f>IF($AX492&gt;0,VLOOKUP($G492&amp;$L492&amp;$Q492&amp;$V492,Item!$G:$H,2,FALSE),"")</f>
        <v/>
      </c>
      <c r="AZ492" s="3" t="str">
        <f>IF($AX492&gt;0,VLOOKUP(MAX($F492,$K492,$P492,$U492),Item!$D:$E,2,FALSE),"")</f>
        <v/>
      </c>
    </row>
    <row r="493" spans="27:52">
      <c r="AP493" s="9" t="str">
        <f>IF($AL493+$AM493+$AN493+$AO493&gt;0,VLOOKUP($G493,Item!$G:$H,2,FALSE),"")</f>
        <v/>
      </c>
      <c r="AQ493" s="9" t="str">
        <f>IF($AL493+$AM493+$AN493+$AO493&gt;0,VLOOKUP($F493,Item!$A:$B,2,FALSE),"")</f>
        <v/>
      </c>
      <c r="AS493" s="3" t="str">
        <f>IF($AR493&gt;0,VLOOKUP($G493&amp;$L493&amp;$Q493&amp;$V493,Item!$G:$H,2,FALSE),"")</f>
        <v/>
      </c>
      <c r="AT493" s="3" t="str">
        <f>IF($AR493&gt;0,VLOOKUP(MAX($F493,$K493,$P493,$U493),Item!$D:$E,2,FALSE),"")</f>
        <v/>
      </c>
      <c r="AV493" s="3" t="str">
        <f>IF($AU493&gt;0,VLOOKUP($G493&amp;$L493&amp;$Q493&amp;$V493,Item!$G:$H,2,FALSE),"")</f>
        <v/>
      </c>
      <c r="AW493" s="3" t="str">
        <f>IF($AU493&gt;0,VLOOKUP(MAX($F493,$K493,$P493,$U493),Item!$D:$E,2,FALSE),"")</f>
        <v/>
      </c>
      <c r="AY493" s="3" t="str">
        <f>IF($AX493&gt;0,VLOOKUP($G493&amp;$L493&amp;$Q493&amp;$V493,Item!$G:$H,2,FALSE),"")</f>
        <v/>
      </c>
      <c r="AZ493" s="3" t="str">
        <f>IF($AX493&gt;0,VLOOKUP(MAX($F493,$K493,$P493,$U493),Item!$D:$E,2,FALSE),"")</f>
        <v/>
      </c>
    </row>
    <row r="494" spans="27:52">
      <c r="AP494" s="9" t="str">
        <f>IF($AL494+$AM494+$AN494+$AO494&gt;0,VLOOKUP($G494,Item!$G:$H,2,FALSE),"")</f>
        <v/>
      </c>
      <c r="AQ494" s="9" t="str">
        <f>IF($AL494+$AM494+$AN494+$AO494&gt;0,VLOOKUP($F494,Item!$A:$B,2,FALSE),"")</f>
        <v/>
      </c>
      <c r="AS494" s="3" t="str">
        <f>IF($AR494&gt;0,VLOOKUP($G494&amp;$L494&amp;$Q494&amp;$V494,Item!$G:$H,2,FALSE),"")</f>
        <v/>
      </c>
      <c r="AT494" s="3" t="str">
        <f>IF($AR494&gt;0,VLOOKUP(MAX($F494,$K494,$P494,$U494),Item!$D:$E,2,FALSE),"")</f>
        <v/>
      </c>
      <c r="AV494" s="3" t="str">
        <f>IF($AU494&gt;0,VLOOKUP($G494&amp;$L494&amp;$Q494&amp;$V494,Item!$G:$H,2,FALSE),"")</f>
        <v/>
      </c>
      <c r="AW494" s="3" t="str">
        <f>IF($AU494&gt;0,VLOOKUP(MAX($F494,$K494,$P494,$U494),Item!$D:$E,2,FALSE),"")</f>
        <v/>
      </c>
      <c r="AY494" s="3" t="str">
        <f>IF($AX494&gt;0,VLOOKUP($G494&amp;$L494&amp;$Q494&amp;$V494,Item!$G:$H,2,FALSE),"")</f>
        <v/>
      </c>
      <c r="AZ494" s="3" t="str">
        <f>IF($AX494&gt;0,VLOOKUP(MAX($F494,$K494,$P494,$U494),Item!$D:$E,2,FALSE),"")</f>
        <v/>
      </c>
    </row>
    <row r="495" spans="27:52">
      <c r="AP495" s="9" t="str">
        <f>IF($AL495+$AM495+$AN495+$AO495&gt;0,VLOOKUP($G495,Item!$G:$H,2,FALSE),"")</f>
        <v/>
      </c>
      <c r="AQ495" s="9" t="str">
        <f>IF($AL495+$AM495+$AN495+$AO495&gt;0,VLOOKUP($F495,Item!$A:$B,2,FALSE),"")</f>
        <v/>
      </c>
      <c r="AS495" s="3" t="str">
        <f>IF($AR495&gt;0,VLOOKUP($G495&amp;$L495&amp;$Q495&amp;$V495,Item!$G:$H,2,FALSE),"")</f>
        <v/>
      </c>
      <c r="AT495" s="3" t="str">
        <f>IF($AR495&gt;0,VLOOKUP(MAX($F495,$K495,$P495,$U495),Item!$D:$E,2,FALSE),"")</f>
        <v/>
      </c>
      <c r="AV495" s="3" t="str">
        <f>IF($AU495&gt;0,VLOOKUP($G495&amp;$L495&amp;$Q495&amp;$V495,Item!$G:$H,2,FALSE),"")</f>
        <v/>
      </c>
      <c r="AW495" s="3" t="str">
        <f>IF($AU495&gt;0,VLOOKUP(MAX($F495,$K495,$P495,$U495),Item!$D:$E,2,FALSE),"")</f>
        <v/>
      </c>
      <c r="AY495" s="3" t="str">
        <f>IF($AX495&gt;0,VLOOKUP($G495&amp;$L495&amp;$Q495&amp;$V495,Item!$G:$H,2,FALSE),"")</f>
        <v/>
      </c>
      <c r="AZ495" s="3" t="str">
        <f>IF($AX495&gt;0,VLOOKUP(MAX($F495,$K495,$P495,$U495),Item!$D:$E,2,FALSE),"")</f>
        <v/>
      </c>
    </row>
    <row r="496" spans="27:52">
      <c r="AP496" s="9" t="str">
        <f>IF($AL496+$AM496+$AN496+$AO496&gt;0,VLOOKUP($G496,Item!$G:$H,2,FALSE),"")</f>
        <v/>
      </c>
      <c r="AQ496" s="9" t="str">
        <f>IF($AL496+$AM496+$AN496+$AO496&gt;0,VLOOKUP($F496,Item!$A:$B,2,FALSE),"")</f>
        <v/>
      </c>
      <c r="AS496" s="3" t="str">
        <f>IF($AR496&gt;0,VLOOKUP($G496&amp;$L496&amp;$Q496&amp;$V496,Item!$G:$H,2,FALSE),"")</f>
        <v/>
      </c>
      <c r="AT496" s="3" t="str">
        <f>IF($AR496&gt;0,VLOOKUP(MAX($F496,$K496,$P496,$U496),Item!$D:$E,2,FALSE),"")</f>
        <v/>
      </c>
      <c r="AV496" s="3" t="str">
        <f>IF($AU496&gt;0,VLOOKUP($G496&amp;$L496&amp;$Q496&amp;$V496,Item!$G:$H,2,FALSE),"")</f>
        <v/>
      </c>
      <c r="AW496" s="3" t="str">
        <f>IF($AU496&gt;0,VLOOKUP(MAX($F496,$K496,$P496,$U496),Item!$D:$E,2,FALSE),"")</f>
        <v/>
      </c>
      <c r="AY496" s="3" t="str">
        <f>IF($AX496&gt;0,VLOOKUP($G496&amp;$L496&amp;$Q496&amp;$V496,Item!$G:$H,2,FALSE),"")</f>
        <v/>
      </c>
      <c r="AZ496" s="3" t="str">
        <f>IF($AX496&gt;0,VLOOKUP(MAX($F496,$K496,$P496,$U496),Item!$D:$E,2,FALSE),"")</f>
        <v/>
      </c>
    </row>
    <row r="497" spans="42:52">
      <c r="AP497" s="9" t="str">
        <f>IF($AL497+$AM497+$AN497+$AO497&gt;0,VLOOKUP($G497,Item!$G:$H,2,FALSE),"")</f>
        <v/>
      </c>
      <c r="AQ497" s="9" t="str">
        <f>IF($AL497+$AM497+$AN497+$AO497&gt;0,VLOOKUP($F497,Item!$A:$B,2,FALSE),"")</f>
        <v/>
      </c>
      <c r="AS497" s="3" t="str">
        <f>IF($AR497&gt;0,VLOOKUP($G497&amp;$L497&amp;$Q497&amp;$V497,Item!$G:$H,2,FALSE),"")</f>
        <v/>
      </c>
      <c r="AT497" s="3" t="str">
        <f>IF($AR497&gt;0,VLOOKUP(MAX($F497,$K497,$P497,$U497),Item!$D:$E,2,FALSE),"")</f>
        <v/>
      </c>
      <c r="AV497" s="3" t="str">
        <f>IF($AU497&gt;0,VLOOKUP($G497&amp;$L497&amp;$Q497&amp;$V497,Item!$G:$H,2,FALSE),"")</f>
        <v/>
      </c>
      <c r="AW497" s="3" t="str">
        <f>IF($AU497&gt;0,VLOOKUP(MAX($F497,$K497,$P497,$U497),Item!$D:$E,2,FALSE),"")</f>
        <v/>
      </c>
      <c r="AY497" s="3" t="str">
        <f>IF($AX497&gt;0,VLOOKUP($G497&amp;$L497&amp;$Q497&amp;$V497,Item!$G:$H,2,FALSE),"")</f>
        <v/>
      </c>
      <c r="AZ497" s="3" t="str">
        <f>IF($AX497&gt;0,VLOOKUP(MAX($F497,$K497,$P497,$U497),Item!$D:$E,2,FALSE),"")</f>
        <v/>
      </c>
    </row>
    <row r="498" spans="42:52">
      <c r="AP498" s="9" t="str">
        <f>IF($AL498+$AM498+$AN498+$AO498&gt;0,VLOOKUP($G498,Item!$G:$H,2,FALSE),"")</f>
        <v/>
      </c>
      <c r="AQ498" s="9" t="str">
        <f>IF($AL498+$AM498+$AN498+$AO498&gt;0,VLOOKUP($F498,Item!$A:$B,2,FALSE),"")</f>
        <v/>
      </c>
      <c r="AS498" s="3" t="str">
        <f>IF($AR498&gt;0,VLOOKUP($G498&amp;$L498&amp;$Q498&amp;$V498,Item!$G:$H,2,FALSE),"")</f>
        <v/>
      </c>
      <c r="AT498" s="3" t="str">
        <f>IF($AR498&gt;0,VLOOKUP(MAX($F498,$K498,$P498,$U498),Item!$D:$E,2,FALSE),"")</f>
        <v/>
      </c>
      <c r="AV498" s="3" t="str">
        <f>IF($AU498&gt;0,VLOOKUP($G498&amp;$L498&amp;$Q498&amp;$V498,Item!$G:$H,2,FALSE),"")</f>
        <v/>
      </c>
      <c r="AW498" s="3" t="str">
        <f>IF($AU498&gt;0,VLOOKUP(MAX($F498,$K498,$P498,$U498),Item!$D:$E,2,FALSE),"")</f>
        <v/>
      </c>
      <c r="AY498" s="3" t="str">
        <f>IF($AX498&gt;0,VLOOKUP($G498&amp;$L498&amp;$Q498&amp;$V498,Item!$G:$H,2,FALSE),"")</f>
        <v/>
      </c>
      <c r="AZ498" s="3" t="str">
        <f>IF($AX498&gt;0,VLOOKUP(MAX($F498,$K498,$P498,$U498),Item!$D:$E,2,FALSE),"")</f>
        <v/>
      </c>
    </row>
    <row r="499" spans="42:52">
      <c r="AP499" s="9" t="str">
        <f>IF($AL499+$AM499+$AN499+$AO499&gt;0,VLOOKUP($G499,Item!$G:$H,2,FALSE),"")</f>
        <v/>
      </c>
      <c r="AQ499" s="9" t="str">
        <f>IF($AL499+$AM499+$AN499+$AO499&gt;0,VLOOKUP($F499,Item!$A:$B,2,FALSE),"")</f>
        <v/>
      </c>
      <c r="AS499" s="3" t="str">
        <f>IF($AR499&gt;0,VLOOKUP($G499&amp;$L499&amp;$Q499&amp;$V499,Item!$G:$H,2,FALSE),"")</f>
        <v/>
      </c>
      <c r="AT499" s="3" t="str">
        <f>IF($AR499&gt;0,VLOOKUP(MAX($F499,$K499,$P499,$U499),Item!$D:$E,2,FALSE),"")</f>
        <v/>
      </c>
      <c r="AV499" s="3" t="str">
        <f>IF($AU499&gt;0,VLOOKUP($G499&amp;$L499&amp;$Q499&amp;$V499,Item!$G:$H,2,FALSE),"")</f>
        <v/>
      </c>
      <c r="AW499" s="3" t="str">
        <f>IF($AU499&gt;0,VLOOKUP(MAX($F499,$K499,$P499,$U499),Item!$D:$E,2,FALSE),"")</f>
        <v/>
      </c>
      <c r="AY499" s="3" t="str">
        <f>IF($AX499&gt;0,VLOOKUP($G499&amp;$L499&amp;$Q499&amp;$V499,Item!$G:$H,2,FALSE),"")</f>
        <v/>
      </c>
      <c r="AZ499" s="3" t="str">
        <f>IF($AX499&gt;0,VLOOKUP(MAX($F499,$K499,$P499,$U499),Item!$D:$E,2,FALSE),"")</f>
        <v/>
      </c>
    </row>
    <row r="500" spans="42:52">
      <c r="AP500" s="9" t="str">
        <f>IF($AL500+$AM500+$AN500+$AO500&gt;0,VLOOKUP($G500,Item!$G:$H,2,FALSE),"")</f>
        <v/>
      </c>
      <c r="AQ500" s="9" t="str">
        <f>IF($AL500+$AM500+$AN500+$AO500&gt;0,VLOOKUP($F500,Item!$A:$B,2,FALSE),"")</f>
        <v/>
      </c>
      <c r="AS500" s="3" t="str">
        <f>IF($AR500&gt;0,VLOOKUP($G500&amp;$L500&amp;$Q500&amp;$V500,Item!$G:$H,2,FALSE),"")</f>
        <v/>
      </c>
      <c r="AT500" s="3" t="str">
        <f>IF($AR500&gt;0,VLOOKUP(MAX($F500,$K500,$P500,$U500),Item!$D:$E,2,FALSE),"")</f>
        <v/>
      </c>
      <c r="AV500" s="3" t="str">
        <f>IF($AU500&gt;0,VLOOKUP($G500&amp;$L500&amp;$Q500&amp;$V500,Item!$G:$H,2,FALSE),"")</f>
        <v/>
      </c>
      <c r="AW500" s="3" t="str">
        <f>IF($AU500&gt;0,VLOOKUP(MAX($F500,$K500,$P500,$U500),Item!$D:$E,2,FALSE),"")</f>
        <v/>
      </c>
      <c r="AY500" s="3" t="str">
        <f>IF($AX500&gt;0,VLOOKUP($G500&amp;$L500&amp;$Q500&amp;$V500,Item!$G:$H,2,FALSE),"")</f>
        <v/>
      </c>
      <c r="AZ500" s="3" t="str">
        <f>IF($AX500&gt;0,VLOOKUP(MAX($F500,$K500,$P500,$U500),Item!$D:$E,2,FALSE),"")</f>
        <v/>
      </c>
    </row>
    <row r="501" spans="42:52">
      <c r="AP501" s="9" t="str">
        <f>IF($AL501+$AM501+$AN501+$AO501&gt;0,VLOOKUP($G501,Item!$G:$H,2,FALSE),"")</f>
        <v/>
      </c>
      <c r="AQ501" s="9" t="str">
        <f>IF($AL501+$AM501+$AN501+$AO501&gt;0,VLOOKUP($F501,Item!$A:$B,2,FALSE),"")</f>
        <v/>
      </c>
      <c r="AS501" s="3" t="str">
        <f>IF($AR501&gt;0,VLOOKUP($G501&amp;$L501&amp;$Q501&amp;$V501,Item!$G:$H,2,FALSE),"")</f>
        <v/>
      </c>
      <c r="AT501" s="3" t="str">
        <f>IF($AR501&gt;0,VLOOKUP(MAX($F501,$K501,$P501,$U501),Item!$D:$E,2,FALSE),"")</f>
        <v/>
      </c>
      <c r="AV501" s="3" t="str">
        <f>IF($AU501&gt;0,VLOOKUP($G501&amp;$L501&amp;$Q501&amp;$V501,Item!$G:$H,2,FALSE),"")</f>
        <v/>
      </c>
      <c r="AW501" s="3" t="str">
        <f>IF($AU501&gt;0,VLOOKUP(MAX($F501,$K501,$P501,$U501),Item!$D:$E,2,FALSE),"")</f>
        <v/>
      </c>
      <c r="AY501" s="3" t="str">
        <f>IF($AX501&gt;0,VLOOKUP($G501&amp;$L501&amp;$Q501&amp;$V501,Item!$G:$H,2,FALSE),"")</f>
        <v/>
      </c>
      <c r="AZ501" s="3" t="str">
        <f>IF($AX501&gt;0,VLOOKUP(MAX($F501,$K501,$P501,$U501),Item!$D:$E,2,FALSE),"")</f>
        <v/>
      </c>
    </row>
    <row r="502" spans="42:52">
      <c r="AP502" s="9" t="str">
        <f>IF($AL502+$AM502+$AN502+$AO502&gt;0,VLOOKUP($G502,Item!$G:$H,2,FALSE),"")</f>
        <v/>
      </c>
      <c r="AQ502" s="9" t="str">
        <f>IF($AL502+$AM502+$AN502+$AO502&gt;0,VLOOKUP($F502,Item!$A:$B,2,FALSE),"")</f>
        <v/>
      </c>
      <c r="AS502" s="3" t="str">
        <f>IF($AR502&gt;0,VLOOKUP($G502&amp;$L502&amp;$Q502&amp;$V502,Item!$G:$H,2,FALSE),"")</f>
        <v/>
      </c>
      <c r="AT502" s="3" t="str">
        <f>IF($AR502&gt;0,VLOOKUP(MAX($F502,$K502,$P502,$U502),Item!$D:$E,2,FALSE),"")</f>
        <v/>
      </c>
      <c r="AV502" s="3" t="str">
        <f>IF($AU502&gt;0,VLOOKUP($G502&amp;$L502&amp;$Q502&amp;$V502,Item!$G:$H,2,FALSE),"")</f>
        <v/>
      </c>
      <c r="AW502" s="3" t="str">
        <f>IF($AU502&gt;0,VLOOKUP(MAX($F502,$K502,$P502,$U502),Item!$D:$E,2,FALSE),"")</f>
        <v/>
      </c>
      <c r="AY502" s="3" t="str">
        <f>IF($AX502&gt;0,VLOOKUP($G502&amp;$L502&amp;$Q502&amp;$V502,Item!$G:$H,2,FALSE),"")</f>
        <v/>
      </c>
      <c r="AZ502" s="3" t="str">
        <f>IF($AX502&gt;0,VLOOKUP(MAX($F502,$K502,$P502,$U502),Item!$D:$E,2,FALSE),"")</f>
        <v/>
      </c>
    </row>
    <row r="503" spans="42:52">
      <c r="AP503" s="9" t="str">
        <f>IF($AL503+$AM503+$AN503+$AO503&gt;0,VLOOKUP($G503,Item!$G:$H,2,FALSE),"")</f>
        <v/>
      </c>
      <c r="AQ503" s="9" t="str">
        <f>IF($AL503+$AM503+$AN503+$AO503&gt;0,VLOOKUP($F503,Item!$A:$B,2,FALSE),"")</f>
        <v/>
      </c>
      <c r="AS503" s="3" t="str">
        <f>IF($AR503&gt;0,VLOOKUP($G503&amp;$L503&amp;$Q503&amp;$V503,Item!$G:$H,2,FALSE),"")</f>
        <v/>
      </c>
      <c r="AT503" s="3" t="str">
        <f>IF($AR503&gt;0,VLOOKUP(MAX($F503,$K503,$P503,$U503),Item!$D:$E,2,FALSE),"")</f>
        <v/>
      </c>
      <c r="AV503" s="3" t="str">
        <f>IF($AU503&gt;0,VLOOKUP($G503&amp;$L503&amp;$Q503&amp;$V503,Item!$G:$H,2,FALSE),"")</f>
        <v/>
      </c>
      <c r="AW503" s="3" t="str">
        <f>IF($AU503&gt;0,VLOOKUP(MAX($F503,$K503,$P503,$U503),Item!$D:$E,2,FALSE),"")</f>
        <v/>
      </c>
      <c r="AY503" s="3" t="str">
        <f>IF($AX503&gt;0,VLOOKUP($G503&amp;$L503&amp;$Q503&amp;$V503,Item!$G:$H,2,FALSE),"")</f>
        <v/>
      </c>
      <c r="AZ503" s="3" t="str">
        <f>IF($AX503&gt;0,VLOOKUP(MAX($F503,$K503,$P503,$U503),Item!$D:$E,2,FALSE),"")</f>
        <v/>
      </c>
    </row>
    <row r="504" spans="42:52">
      <c r="AP504" s="9" t="str">
        <f>IF($AL504+$AM504+$AN504+$AO504&gt;0,VLOOKUP($G504,Item!$G:$H,2,FALSE),"")</f>
        <v/>
      </c>
      <c r="AQ504" s="9" t="str">
        <f>IF($AL504+$AM504+$AN504+$AO504&gt;0,VLOOKUP($F504,Item!$A:$B,2,FALSE),"")</f>
        <v/>
      </c>
      <c r="AS504" s="3" t="str">
        <f>IF($AR504&gt;0,VLOOKUP($G504&amp;$L504&amp;$Q504&amp;$V504,Item!$G:$H,2,FALSE),"")</f>
        <v/>
      </c>
      <c r="AT504" s="3" t="str">
        <f>IF($AR504&gt;0,VLOOKUP(MAX($F504,$K504,$P504,$U504),Item!$D:$E,2,FALSE),"")</f>
        <v/>
      </c>
      <c r="AV504" s="3" t="str">
        <f>IF($AU504&gt;0,VLOOKUP($G504&amp;$L504&amp;$Q504&amp;$V504,Item!$G:$H,2,FALSE),"")</f>
        <v/>
      </c>
      <c r="AW504" s="3" t="str">
        <f>IF($AU504&gt;0,VLOOKUP(MAX($F504,$K504,$P504,$U504),Item!$D:$E,2,FALSE),"")</f>
        <v/>
      </c>
      <c r="AY504" s="3" t="str">
        <f>IF($AX504&gt;0,VLOOKUP($G504&amp;$L504&amp;$Q504&amp;$V504,Item!$G:$H,2,FALSE),"")</f>
        <v/>
      </c>
      <c r="AZ504" s="3" t="str">
        <f>IF($AX504&gt;0,VLOOKUP(MAX($F504,$K504,$P504,$U504),Item!$D:$E,2,FALSE),"")</f>
        <v/>
      </c>
    </row>
    <row r="505" spans="42:52">
      <c r="AP505" s="9" t="str">
        <f>IF($AL505+$AM505+$AN505+$AO505&gt;0,VLOOKUP($G505,Item!$G:$H,2,FALSE),"")</f>
        <v/>
      </c>
      <c r="AQ505" s="9" t="str">
        <f>IF($AL505+$AM505+$AN505+$AO505&gt;0,VLOOKUP($F505,Item!$A:$B,2,FALSE),"")</f>
        <v/>
      </c>
      <c r="AS505" s="3" t="str">
        <f>IF($AR505&gt;0,VLOOKUP($G505&amp;$L505&amp;$Q505&amp;$V505,Item!$G:$H,2,FALSE),"")</f>
        <v/>
      </c>
      <c r="AT505" s="3" t="str">
        <f>IF($AR505&gt;0,VLOOKUP(MAX($F505,$K505,$P505,$U505),Item!$D:$E,2,FALSE),"")</f>
        <v/>
      </c>
      <c r="AV505" s="3" t="str">
        <f>IF($AU505&gt;0,VLOOKUP($G505&amp;$L505&amp;$Q505&amp;$V505,Item!$G:$H,2,FALSE),"")</f>
        <v/>
      </c>
      <c r="AW505" s="3" t="str">
        <f>IF($AU505&gt;0,VLOOKUP(MAX($F505,$K505,$P505,$U505),Item!$D:$E,2,FALSE),"")</f>
        <v/>
      </c>
      <c r="AY505" s="3" t="str">
        <f>IF($AX505&gt;0,VLOOKUP($G505&amp;$L505&amp;$Q505&amp;$V505,Item!$G:$H,2,FALSE),"")</f>
        <v/>
      </c>
      <c r="AZ505" s="3" t="str">
        <f>IF($AX505&gt;0,VLOOKUP(MAX($F505,$K505,$P505,$U505),Item!$D:$E,2,FALSE),"")</f>
        <v/>
      </c>
    </row>
    <row r="506" spans="42:52">
      <c r="AP506" s="9" t="str">
        <f>IF($AL506+$AM506+$AN506+$AO506&gt;0,VLOOKUP($G506,Item!$G:$H,2,FALSE),"")</f>
        <v/>
      </c>
      <c r="AQ506" s="9" t="str">
        <f>IF($AL506+$AM506+$AN506+$AO506&gt;0,VLOOKUP($F506,Item!$A:$B,2,FALSE),"")</f>
        <v/>
      </c>
      <c r="AS506" s="3" t="str">
        <f>IF($AR506&gt;0,VLOOKUP($G506&amp;$L506&amp;$Q506&amp;$V506,Item!$G:$H,2,FALSE),"")</f>
        <v/>
      </c>
      <c r="AT506" s="3" t="str">
        <f>IF($AR506&gt;0,VLOOKUP(MAX($F506,$K506,$P506,$U506),Item!$D:$E,2,FALSE),"")</f>
        <v/>
      </c>
      <c r="AV506" s="3" t="str">
        <f>IF($AU506&gt;0,VLOOKUP($G506&amp;$L506&amp;$Q506&amp;$V506,Item!$G:$H,2,FALSE),"")</f>
        <v/>
      </c>
      <c r="AW506" s="3" t="str">
        <f>IF($AU506&gt;0,VLOOKUP(MAX($F506,$K506,$P506,$U506),Item!$D:$E,2,FALSE),"")</f>
        <v/>
      </c>
      <c r="AY506" s="3" t="str">
        <f>IF($AX506&gt;0,VLOOKUP($G506&amp;$L506&amp;$Q506&amp;$V506,Item!$G:$H,2,FALSE),"")</f>
        <v/>
      </c>
      <c r="AZ506" s="3" t="str">
        <f>IF($AX506&gt;0,VLOOKUP(MAX($F506,$K506,$P506,$U506),Item!$D:$E,2,FALSE),"")</f>
        <v/>
      </c>
    </row>
    <row r="507" spans="42:52">
      <c r="AP507" s="9" t="str">
        <f>IF($AL507+$AM507+$AN507+$AO507&gt;0,VLOOKUP($G507,Item!$G:$H,2,FALSE),"")</f>
        <v/>
      </c>
      <c r="AQ507" s="9" t="str">
        <f>IF($AL507+$AM507+$AN507+$AO507&gt;0,VLOOKUP($F507,Item!$A:$B,2,FALSE),"")</f>
        <v/>
      </c>
      <c r="AS507" s="3" t="str">
        <f>IF($AR507&gt;0,VLOOKUP($G507&amp;$L507&amp;$Q507&amp;$V507,Item!$G:$H,2,FALSE),"")</f>
        <v/>
      </c>
      <c r="AT507" s="3" t="str">
        <f>IF($AR507&gt;0,VLOOKUP(MAX($F507,$K507,$P507,$U507),Item!$D:$E,2,FALSE),"")</f>
        <v/>
      </c>
      <c r="AV507" s="3" t="str">
        <f>IF($AU507&gt;0,VLOOKUP($G507&amp;$L507&amp;$Q507&amp;$V507,Item!$G:$H,2,FALSE),"")</f>
        <v/>
      </c>
      <c r="AW507" s="3" t="str">
        <f>IF($AU507&gt;0,VLOOKUP(MAX($F507,$K507,$P507,$U507),Item!$D:$E,2,FALSE),"")</f>
        <v/>
      </c>
      <c r="AY507" s="3" t="str">
        <f>IF($AX507&gt;0,VLOOKUP($G507&amp;$L507&amp;$Q507&amp;$V507,Item!$G:$H,2,FALSE),"")</f>
        <v/>
      </c>
      <c r="AZ507" s="3" t="str">
        <f>IF($AX507&gt;0,VLOOKUP(MAX($F507,$K507,$P507,$U507),Item!$D:$E,2,FALSE),"")</f>
        <v/>
      </c>
    </row>
    <row r="508" spans="42:52">
      <c r="AP508" s="9" t="str">
        <f>IF($AL508+$AM508+$AN508+$AO508&gt;0,VLOOKUP($G508,Item!$G:$H,2,FALSE),"")</f>
        <v/>
      </c>
      <c r="AQ508" s="9" t="str">
        <f>IF($AL508+$AM508+$AN508+$AO508&gt;0,VLOOKUP($F508,Item!$A:$B,2,FALSE),"")</f>
        <v/>
      </c>
      <c r="AS508" s="3" t="str">
        <f>IF($AR508&gt;0,VLOOKUP($G508&amp;$L508&amp;$Q508&amp;$V508,Item!$G:$H,2,FALSE),"")</f>
        <v/>
      </c>
      <c r="AT508" s="3" t="str">
        <f>IF($AR508&gt;0,VLOOKUP(MAX($F508,$K508,$P508,$U508),Item!$D:$E,2,FALSE),"")</f>
        <v/>
      </c>
      <c r="AV508" s="3" t="str">
        <f>IF($AU508&gt;0,VLOOKUP($G508&amp;$L508&amp;$Q508&amp;$V508,Item!$G:$H,2,FALSE),"")</f>
        <v/>
      </c>
      <c r="AW508" s="3" t="str">
        <f>IF($AU508&gt;0,VLOOKUP(MAX($F508,$K508,$P508,$U508),Item!$D:$E,2,FALSE),"")</f>
        <v/>
      </c>
      <c r="AY508" s="3" t="str">
        <f>IF($AX508&gt;0,VLOOKUP($G508&amp;$L508&amp;$Q508&amp;$V508,Item!$G:$H,2,FALSE),"")</f>
        <v/>
      </c>
      <c r="AZ508" s="3" t="str">
        <f>IF($AX508&gt;0,VLOOKUP(MAX($F508,$K508,$P508,$U508),Item!$D:$E,2,FALSE),"")</f>
        <v/>
      </c>
    </row>
    <row r="509" spans="42:52">
      <c r="AP509" s="9" t="str">
        <f>IF($AL509+$AM509+$AN509+$AO509&gt;0,VLOOKUP($G509,Item!$G:$H,2,FALSE),"")</f>
        <v/>
      </c>
      <c r="AQ509" s="9" t="str">
        <f>IF($AL509+$AM509+$AN509+$AO509&gt;0,VLOOKUP($F509,Item!$A:$B,2,FALSE),"")</f>
        <v/>
      </c>
      <c r="AS509" s="3" t="str">
        <f>IF($AR509&gt;0,VLOOKUP($G509&amp;$L509&amp;$Q509&amp;$V509,Item!$G:$H,2,FALSE),"")</f>
        <v/>
      </c>
      <c r="AT509" s="3" t="str">
        <f>IF($AR509&gt;0,VLOOKUP(MAX($F509,$K509,$P509,$U509),Item!$D:$E,2,FALSE),"")</f>
        <v/>
      </c>
      <c r="AV509" s="3" t="str">
        <f>IF($AU509&gt;0,VLOOKUP($G509&amp;$L509&amp;$Q509&amp;$V509,Item!$G:$H,2,FALSE),"")</f>
        <v/>
      </c>
      <c r="AW509" s="3" t="str">
        <f>IF($AU509&gt;0,VLOOKUP(MAX($F509,$K509,$P509,$U509),Item!$D:$E,2,FALSE),"")</f>
        <v/>
      </c>
      <c r="AY509" s="3" t="str">
        <f>IF($AX509&gt;0,VLOOKUP($G509&amp;$L509&amp;$Q509&amp;$V509,Item!$G:$H,2,FALSE),"")</f>
        <v/>
      </c>
      <c r="AZ509" s="3" t="str">
        <f>IF($AX509&gt;0,VLOOKUP(MAX($F509,$K509,$P509,$U509),Item!$D:$E,2,FALSE),"")</f>
        <v/>
      </c>
    </row>
    <row r="510" spans="42:52">
      <c r="AP510" s="9" t="str">
        <f>IF($AL510+$AM510+$AN510+$AO510&gt;0,VLOOKUP($G510,Item!$G:$H,2,FALSE),"")</f>
        <v/>
      </c>
      <c r="AQ510" s="9" t="str">
        <f>IF($AL510+$AM510+$AN510+$AO510&gt;0,VLOOKUP($F510,Item!$A:$B,2,FALSE),"")</f>
        <v/>
      </c>
      <c r="AS510" s="3" t="str">
        <f>IF($AR510&gt;0,VLOOKUP($G510&amp;$L510&amp;$Q510&amp;$V510,Item!$G:$H,2,FALSE),"")</f>
        <v/>
      </c>
      <c r="AT510" s="3" t="str">
        <f>IF($AR510&gt;0,VLOOKUP(MAX($F510,$K510,$P510,$U510),Item!$D:$E,2,FALSE),"")</f>
        <v/>
      </c>
      <c r="AV510" s="3" t="str">
        <f>IF($AU510&gt;0,VLOOKUP($G510&amp;$L510&amp;$Q510&amp;$V510,Item!$G:$H,2,FALSE),"")</f>
        <v/>
      </c>
      <c r="AW510" s="3" t="str">
        <f>IF($AU510&gt;0,VLOOKUP(MAX($F510,$K510,$P510,$U510),Item!$D:$E,2,FALSE),"")</f>
        <v/>
      </c>
      <c r="AY510" s="3" t="str">
        <f>IF($AX510&gt;0,VLOOKUP($G510&amp;$L510&amp;$Q510&amp;$V510,Item!$G:$H,2,FALSE),"")</f>
        <v/>
      </c>
      <c r="AZ510" s="3" t="str">
        <f>IF($AX510&gt;0,VLOOKUP(MAX($F510,$K510,$P510,$U510),Item!$D:$E,2,FALSE),"")</f>
        <v/>
      </c>
    </row>
    <row r="511" spans="42:52">
      <c r="AP511" s="9" t="str">
        <f>IF($AL511+$AM511+$AN511+$AO511&gt;0,VLOOKUP($G511,Item!$G:$H,2,FALSE),"")</f>
        <v/>
      </c>
      <c r="AQ511" s="9" t="str">
        <f>IF($AL511+$AM511+$AN511+$AO511&gt;0,VLOOKUP($F511,Item!$A:$B,2,FALSE),"")</f>
        <v/>
      </c>
      <c r="AS511" s="3" t="str">
        <f>IF($AR511&gt;0,VLOOKUP($G511&amp;$L511&amp;$Q511&amp;$V511,Item!$G:$H,2,FALSE),"")</f>
        <v/>
      </c>
      <c r="AT511" s="3" t="str">
        <f>IF($AR511&gt;0,VLOOKUP(MAX($F511,$K511,$P511,$U511),Item!$D:$E,2,FALSE),"")</f>
        <v/>
      </c>
      <c r="AV511" s="3" t="str">
        <f>IF($AU511&gt;0,VLOOKUP($G511&amp;$L511&amp;$Q511&amp;$V511,Item!$G:$H,2,FALSE),"")</f>
        <v/>
      </c>
      <c r="AW511" s="3" t="str">
        <f>IF($AU511&gt;0,VLOOKUP(MAX($F511,$K511,$P511,$U511),Item!$D:$E,2,FALSE),"")</f>
        <v/>
      </c>
      <c r="AY511" s="3" t="str">
        <f>IF($AX511&gt;0,VLOOKUP($G511&amp;$L511&amp;$Q511&amp;$V511,Item!$G:$H,2,FALSE),"")</f>
        <v/>
      </c>
      <c r="AZ511" s="3" t="str">
        <f>IF($AX511&gt;0,VLOOKUP(MAX($F511,$K511,$P511,$U511),Item!$D:$E,2,FALSE),"")</f>
        <v/>
      </c>
    </row>
  </sheetData>
  <sheetProtection sheet="1" objects="1" scenarios="1"/>
  <protectedRanges>
    <protectedRange sqref="A4" name="範圍12"/>
    <protectedRange sqref="AU7:AU511 AF7:AF492 AI7:AI480 AX7:AX501" name="範圍7"/>
    <protectedRange sqref="AR7:AR511 AC7:AC492" name="範圍6"/>
    <protectedRange sqref="V7:Z167 AL7:AO511" name="範圍5"/>
    <protectedRange sqref="Q7:T170" name="範圍4"/>
    <protectedRange sqref="L7:O142" name="範圍3"/>
    <protectedRange sqref="G7:J172" name="範圍2"/>
    <protectedRange sqref="B7:E167" name="範圍1"/>
    <protectedRange sqref="A5" name="範圍8"/>
    <protectedRange sqref="W7:Z169" name="範圍9"/>
    <protectedRange sqref="AC7:AC492" name="範圍10"/>
    <protectedRange sqref="AF7:AF492 AI7:AI480" name="範圍11"/>
  </protectedRanges>
  <dataConsolidate/>
  <mergeCells count="17">
    <mergeCell ref="W3:AZ3"/>
    <mergeCell ref="AU5:AZ5"/>
    <mergeCell ref="AF5:AK5"/>
    <mergeCell ref="A1:BA1"/>
    <mergeCell ref="A2:BA2"/>
    <mergeCell ref="W4:AK4"/>
    <mergeCell ref="A3:B3"/>
    <mergeCell ref="C3:G5"/>
    <mergeCell ref="H3:L5"/>
    <mergeCell ref="M3:Q5"/>
    <mergeCell ref="A4:B5"/>
    <mergeCell ref="R3:V5"/>
    <mergeCell ref="AL5:AQ5"/>
    <mergeCell ref="AR5:AT5"/>
    <mergeCell ref="W5:AB5"/>
    <mergeCell ref="AC5:AE5"/>
    <mergeCell ref="AL4:AZ4"/>
  </mergeCells>
  <phoneticPr fontId="2" type="noConversion"/>
  <dataValidations count="2">
    <dataValidation type="list" allowBlank="1" showErrorMessage="1" sqref="G7:G170 Q7:Q171 L7:L171 V7:V171" xr:uid="{12C1A21B-CAB0-4C6A-A21E-386DF646B055}">
      <formula1>"M,F"</formula1>
    </dataValidation>
    <dataValidation type="list" allowBlank="1" showErrorMessage="1" sqref="W7:Z169 AL7:AO511 AR7:AR511 AU7:AU511 AF7:AF492 AC7:AC492 AI7:AI480 AX7:AX501" xr:uid="{C3CAE4E9-AA93-4B52-96CB-7802E4ADA4B1}">
      <formula1>"1"</formula1>
    </dataValidation>
  </dataValidations>
  <pageMargins left="0.39370078740157483" right="0.39370078740157483" top="0.39370078740157483" bottom="0.39370078740157483" header="0.39370078740157483" footer="0.39370078740157483"/>
  <pageSetup paperSize="9" scale="2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F87C0-56FC-4E5B-A3A0-B3DB7EC8D201}">
  <dimension ref="A1:E10"/>
  <sheetViews>
    <sheetView zoomScaleNormal="100" workbookViewId="0">
      <selection sqref="A1:E1"/>
    </sheetView>
  </sheetViews>
  <sheetFormatPr defaultRowHeight="15.75"/>
  <cols>
    <col min="1" max="1" width="29" style="36" customWidth="1"/>
    <col min="2" max="2" width="42.7109375" style="36" customWidth="1"/>
    <col min="3" max="3" width="15.5703125" style="36" customWidth="1"/>
    <col min="4" max="5" width="14.140625" style="36" customWidth="1"/>
    <col min="6" max="16384" width="9.140625" style="36"/>
  </cols>
  <sheetData>
    <row r="1" spans="1:5" ht="16.5">
      <c r="A1" s="64" t="s">
        <v>46</v>
      </c>
      <c r="B1" s="64"/>
      <c r="C1" s="64"/>
      <c r="D1" s="64"/>
      <c r="E1" s="64"/>
    </row>
    <row r="2" spans="1:5">
      <c r="A2" s="65" t="s">
        <v>79</v>
      </c>
      <c r="B2" s="65" t="s">
        <v>80</v>
      </c>
      <c r="C2" s="34" t="s">
        <v>81</v>
      </c>
      <c r="D2" s="34" t="s">
        <v>109</v>
      </c>
      <c r="E2" s="34" t="s">
        <v>84</v>
      </c>
    </row>
    <row r="3" spans="1:5">
      <c r="A3" s="65"/>
      <c r="B3" s="65"/>
      <c r="C3" s="34" t="s">
        <v>82</v>
      </c>
      <c r="D3" s="34" t="s">
        <v>83</v>
      </c>
      <c r="E3" s="34" t="s">
        <v>83</v>
      </c>
    </row>
    <row r="4" spans="1:5" ht="52.5" customHeight="1">
      <c r="A4" s="34" t="s">
        <v>93</v>
      </c>
      <c r="B4" s="66" t="s">
        <v>92</v>
      </c>
      <c r="C4" s="35">
        <v>100</v>
      </c>
      <c r="D4" s="34" t="s">
        <v>85</v>
      </c>
      <c r="E4" s="34" t="s">
        <v>85</v>
      </c>
    </row>
    <row r="5" spans="1:5" ht="52.5" customHeight="1">
      <c r="A5" s="34" t="s">
        <v>108</v>
      </c>
      <c r="B5" s="67"/>
      <c r="C5" s="35">
        <v>100</v>
      </c>
      <c r="D5" s="34" t="s">
        <v>85</v>
      </c>
      <c r="E5" s="34" t="s">
        <v>85</v>
      </c>
    </row>
    <row r="6" spans="1:5" ht="52.5" customHeight="1">
      <c r="A6" s="34" t="s">
        <v>106</v>
      </c>
      <c r="B6" s="67"/>
      <c r="C6" s="35">
        <v>100</v>
      </c>
      <c r="D6" s="34" t="s">
        <v>85</v>
      </c>
      <c r="E6" s="34" t="s">
        <v>85</v>
      </c>
    </row>
    <row r="7" spans="1:5" ht="52.5" customHeight="1">
      <c r="A7" s="34" t="s">
        <v>94</v>
      </c>
      <c r="B7" s="68"/>
      <c r="C7" s="35">
        <v>150</v>
      </c>
      <c r="D7" s="34" t="s">
        <v>86</v>
      </c>
      <c r="E7" s="34" t="s">
        <v>86</v>
      </c>
    </row>
    <row r="8" spans="1:5" ht="52.5" customHeight="1">
      <c r="A8" s="34" t="s">
        <v>95</v>
      </c>
      <c r="B8" s="66" t="s">
        <v>96</v>
      </c>
      <c r="C8" s="35">
        <v>100</v>
      </c>
      <c r="D8" s="34" t="s">
        <v>87</v>
      </c>
      <c r="E8" s="34" t="s">
        <v>87</v>
      </c>
    </row>
    <row r="9" spans="1:5" ht="52.5" customHeight="1">
      <c r="A9" s="34" t="s">
        <v>97</v>
      </c>
      <c r="B9" s="67"/>
      <c r="C9" s="35">
        <v>200</v>
      </c>
      <c r="D9" s="34" t="s">
        <v>88</v>
      </c>
      <c r="E9" s="34" t="s">
        <v>88</v>
      </c>
    </row>
    <row r="10" spans="1:5" ht="52.5" customHeight="1">
      <c r="A10" s="34" t="s">
        <v>98</v>
      </c>
      <c r="B10" s="68"/>
      <c r="C10" s="35">
        <v>200</v>
      </c>
      <c r="D10" s="34" t="s">
        <v>89</v>
      </c>
      <c r="E10" s="34" t="s">
        <v>89</v>
      </c>
    </row>
  </sheetData>
  <sheetProtection sheet="1" objects="1" scenarios="1"/>
  <mergeCells count="5">
    <mergeCell ref="A1:E1"/>
    <mergeCell ref="A2:A3"/>
    <mergeCell ref="B2:B3"/>
    <mergeCell ref="B4:B7"/>
    <mergeCell ref="B8:B1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CC03-0DD0-4CA5-8F0C-F0E06749A405}">
  <dimension ref="A1:J47"/>
  <sheetViews>
    <sheetView zoomScale="130" zoomScaleNormal="130" workbookViewId="0">
      <selection activeCell="J14" sqref="J14"/>
    </sheetView>
  </sheetViews>
  <sheetFormatPr defaultRowHeight="12.75"/>
  <cols>
    <col min="1" max="1" width="4" style="4" bestFit="1" customWidth="1"/>
    <col min="2" max="2" width="12.28515625" style="4" bestFit="1" customWidth="1"/>
    <col min="4" max="4" width="4" style="4" bestFit="1" customWidth="1"/>
    <col min="5" max="5" width="12.28515625" style="4" bestFit="1" customWidth="1"/>
  </cols>
  <sheetData>
    <row r="1" spans="1:8" ht="13.5">
      <c r="A1" s="4">
        <v>2</v>
      </c>
      <c r="B1" s="1" t="s">
        <v>99</v>
      </c>
      <c r="D1" s="4">
        <v>2</v>
      </c>
      <c r="E1" s="1" t="s">
        <v>100</v>
      </c>
      <c r="G1" s="2" t="s">
        <v>15</v>
      </c>
      <c r="H1" s="5" t="s">
        <v>36</v>
      </c>
    </row>
    <row r="2" spans="1:8" ht="13.5">
      <c r="A2" s="4">
        <v>3</v>
      </c>
      <c r="B2" s="1" t="s">
        <v>99</v>
      </c>
      <c r="D2" s="4">
        <v>3</v>
      </c>
      <c r="E2" s="1" t="s">
        <v>100</v>
      </c>
      <c r="G2" s="2" t="s">
        <v>16</v>
      </c>
      <c r="H2" s="6" t="s">
        <v>39</v>
      </c>
    </row>
    <row r="3" spans="1:8" ht="13.5">
      <c r="A3" s="4">
        <v>4</v>
      </c>
      <c r="B3" s="1" t="s">
        <v>99</v>
      </c>
      <c r="D3" s="4">
        <v>4</v>
      </c>
      <c r="E3" s="1" t="s">
        <v>100</v>
      </c>
      <c r="G3" s="2" t="s">
        <v>17</v>
      </c>
      <c r="H3" s="6" t="s">
        <v>35</v>
      </c>
    </row>
    <row r="4" spans="1:8" ht="13.5">
      <c r="A4" s="4">
        <v>5</v>
      </c>
      <c r="B4" s="1" t="s">
        <v>99</v>
      </c>
      <c r="D4" s="4">
        <v>5</v>
      </c>
      <c r="E4" s="1" t="s">
        <v>100</v>
      </c>
      <c r="G4" s="2" t="s">
        <v>18</v>
      </c>
      <c r="H4" s="6" t="s">
        <v>9</v>
      </c>
    </row>
    <row r="5" spans="1:8" ht="13.5">
      <c r="A5" s="4">
        <v>6</v>
      </c>
      <c r="B5" s="1" t="s">
        <v>99</v>
      </c>
      <c r="D5" s="4">
        <v>6</v>
      </c>
      <c r="E5" s="1" t="s">
        <v>100</v>
      </c>
      <c r="G5" s="2" t="s">
        <v>19</v>
      </c>
      <c r="H5" s="6" t="s">
        <v>9</v>
      </c>
    </row>
    <row r="6" spans="1:8" ht="13.5">
      <c r="A6" s="4">
        <v>7</v>
      </c>
      <c r="B6" s="32" t="s">
        <v>102</v>
      </c>
      <c r="D6" s="4">
        <v>7</v>
      </c>
      <c r="E6" s="1" t="s">
        <v>100</v>
      </c>
      <c r="G6" s="2" t="s">
        <v>20</v>
      </c>
      <c r="H6" s="6" t="s">
        <v>39</v>
      </c>
    </row>
    <row r="7" spans="1:8" ht="13.5">
      <c r="A7" s="4">
        <v>8</v>
      </c>
      <c r="B7" s="32" t="s">
        <v>110</v>
      </c>
      <c r="D7" s="4">
        <v>8</v>
      </c>
      <c r="E7" s="1" t="s">
        <v>100</v>
      </c>
      <c r="G7" s="2" t="s">
        <v>21</v>
      </c>
      <c r="H7" s="6" t="s">
        <v>9</v>
      </c>
    </row>
    <row r="8" spans="1:8" ht="13.5">
      <c r="A8" s="4">
        <v>9</v>
      </c>
      <c r="B8" s="32" t="s">
        <v>111</v>
      </c>
      <c r="D8" s="4">
        <v>9</v>
      </c>
      <c r="E8" s="1" t="s">
        <v>101</v>
      </c>
      <c r="G8" s="2" t="s">
        <v>22</v>
      </c>
      <c r="H8" s="6" t="s">
        <v>9</v>
      </c>
    </row>
    <row r="9" spans="1:8" ht="13.5">
      <c r="A9" s="4">
        <v>10</v>
      </c>
      <c r="B9" s="32" t="s">
        <v>10</v>
      </c>
      <c r="D9" s="4">
        <v>10</v>
      </c>
      <c r="E9" s="1" t="s">
        <v>101</v>
      </c>
      <c r="G9" s="2" t="s">
        <v>23</v>
      </c>
      <c r="H9" s="6" t="s">
        <v>9</v>
      </c>
    </row>
    <row r="10" spans="1:8" ht="13.5">
      <c r="A10" s="4">
        <v>11</v>
      </c>
      <c r="B10" s="32" t="s">
        <v>11</v>
      </c>
      <c r="D10" s="4">
        <v>11</v>
      </c>
      <c r="E10" s="1" t="s">
        <v>101</v>
      </c>
      <c r="G10" s="2" t="s">
        <v>31</v>
      </c>
      <c r="H10" s="6" t="s">
        <v>9</v>
      </c>
    </row>
    <row r="11" spans="1:8" ht="13.5">
      <c r="A11" s="4">
        <v>12</v>
      </c>
      <c r="B11" s="32" t="s">
        <v>12</v>
      </c>
      <c r="D11" s="4">
        <v>12</v>
      </c>
      <c r="E11" s="1" t="s">
        <v>76</v>
      </c>
      <c r="G11" s="2" t="s">
        <v>33</v>
      </c>
      <c r="H11" s="6" t="s">
        <v>9</v>
      </c>
    </row>
    <row r="12" spans="1:8" ht="13.5">
      <c r="A12" s="4">
        <v>13</v>
      </c>
      <c r="B12" s="32" t="s">
        <v>14</v>
      </c>
      <c r="D12" s="4">
        <v>13</v>
      </c>
      <c r="E12" s="1" t="s">
        <v>76</v>
      </c>
      <c r="G12" s="2" t="s">
        <v>32</v>
      </c>
      <c r="H12" s="6" t="s">
        <v>9</v>
      </c>
    </row>
    <row r="13" spans="1:8" ht="13.5">
      <c r="A13" s="4">
        <v>14</v>
      </c>
      <c r="B13" s="32" t="s">
        <v>13</v>
      </c>
      <c r="D13" s="4">
        <v>14</v>
      </c>
      <c r="E13" s="1" t="s">
        <v>76</v>
      </c>
      <c r="G13" s="2" t="s">
        <v>34</v>
      </c>
      <c r="H13" s="6" t="s">
        <v>9</v>
      </c>
    </row>
    <row r="14" spans="1:8" ht="13.5">
      <c r="A14" s="4">
        <v>15</v>
      </c>
      <c r="B14" s="32" t="s">
        <v>103</v>
      </c>
      <c r="D14" s="4">
        <v>15</v>
      </c>
      <c r="E14" s="1" t="s">
        <v>77</v>
      </c>
      <c r="G14" s="2" t="s">
        <v>26</v>
      </c>
      <c r="H14" s="6" t="s">
        <v>9</v>
      </c>
    </row>
    <row r="15" spans="1:8" ht="13.5">
      <c r="A15" s="4">
        <v>16</v>
      </c>
      <c r="B15" s="1" t="s">
        <v>75</v>
      </c>
      <c r="D15" s="4">
        <v>16</v>
      </c>
      <c r="E15" s="1" t="s">
        <v>77</v>
      </c>
      <c r="G15" s="2" t="s">
        <v>28</v>
      </c>
      <c r="H15" s="6" t="s">
        <v>9</v>
      </c>
    </row>
    <row r="16" spans="1:8" ht="13.5">
      <c r="A16" s="4">
        <v>17</v>
      </c>
      <c r="B16" s="1" t="s">
        <v>75</v>
      </c>
      <c r="D16" s="4">
        <v>17</v>
      </c>
      <c r="E16" s="1" t="s">
        <v>77</v>
      </c>
      <c r="G16" s="2" t="s">
        <v>29</v>
      </c>
      <c r="H16" s="6" t="s">
        <v>9</v>
      </c>
    </row>
    <row r="17" spans="1:10" ht="13.5">
      <c r="A17" s="4">
        <v>18</v>
      </c>
      <c r="B17" s="1" t="s">
        <v>75</v>
      </c>
      <c r="D17" s="4">
        <v>18</v>
      </c>
      <c r="E17" s="1" t="s">
        <v>78</v>
      </c>
      <c r="G17" s="2" t="s">
        <v>30</v>
      </c>
      <c r="H17" s="6" t="s">
        <v>9</v>
      </c>
    </row>
    <row r="18" spans="1:10" ht="13.5">
      <c r="A18" s="4">
        <v>19</v>
      </c>
      <c r="B18" s="1" t="s">
        <v>75</v>
      </c>
      <c r="D18" s="4">
        <v>19</v>
      </c>
      <c r="E18" s="1" t="s">
        <v>78</v>
      </c>
      <c r="G18" s="2" t="s">
        <v>24</v>
      </c>
      <c r="H18" s="6" t="s">
        <v>9</v>
      </c>
    </row>
    <row r="19" spans="1:10" ht="13.5">
      <c r="A19" s="4">
        <v>20</v>
      </c>
      <c r="B19" s="1" t="s">
        <v>75</v>
      </c>
      <c r="D19" s="4">
        <v>20</v>
      </c>
      <c r="E19" s="1" t="s">
        <v>78</v>
      </c>
      <c r="G19" s="2" t="s">
        <v>25</v>
      </c>
      <c r="H19" s="6" t="s">
        <v>9</v>
      </c>
      <c r="J19" s="2" t="s">
        <v>55</v>
      </c>
    </row>
    <row r="20" spans="1:10" ht="13.5">
      <c r="A20" s="4">
        <v>21</v>
      </c>
      <c r="B20" s="1" t="s">
        <v>75</v>
      </c>
      <c r="D20" s="4">
        <v>21</v>
      </c>
      <c r="E20" s="1" t="s">
        <v>78</v>
      </c>
      <c r="G20" s="2" t="s">
        <v>27</v>
      </c>
      <c r="H20" s="6" t="s">
        <v>9</v>
      </c>
      <c r="J20" t="s">
        <v>52</v>
      </c>
    </row>
    <row r="21" spans="1:10" ht="13.5">
      <c r="A21" s="4">
        <v>22</v>
      </c>
      <c r="B21" s="1" t="s">
        <v>75</v>
      </c>
      <c r="D21" s="4">
        <v>22</v>
      </c>
      <c r="E21" s="1" t="s">
        <v>78</v>
      </c>
      <c r="G21" s="2" t="s">
        <v>37</v>
      </c>
      <c r="H21" s="5" t="s">
        <v>36</v>
      </c>
      <c r="J21" t="s">
        <v>53</v>
      </c>
    </row>
    <row r="22" spans="1:10" ht="13.5">
      <c r="A22" s="4">
        <v>23</v>
      </c>
      <c r="B22" s="1" t="s">
        <v>75</v>
      </c>
      <c r="D22" s="4">
        <v>23</v>
      </c>
      <c r="E22" s="1" t="s">
        <v>78</v>
      </c>
      <c r="G22" s="2" t="s">
        <v>38</v>
      </c>
      <c r="H22" s="6" t="s">
        <v>39</v>
      </c>
      <c r="J22" t="s">
        <v>54</v>
      </c>
    </row>
    <row r="23" spans="1:10" ht="13.5">
      <c r="A23" s="4">
        <v>24</v>
      </c>
      <c r="B23" s="1" t="s">
        <v>75</v>
      </c>
      <c r="D23" s="4">
        <v>24</v>
      </c>
      <c r="E23" s="1" t="s">
        <v>78</v>
      </c>
      <c r="G23" s="2"/>
    </row>
    <row r="24" spans="1:10" ht="13.5">
      <c r="A24" s="4">
        <v>25</v>
      </c>
      <c r="B24" s="1" t="s">
        <v>75</v>
      </c>
      <c r="D24" s="4">
        <v>25</v>
      </c>
      <c r="E24" s="1" t="s">
        <v>78</v>
      </c>
    </row>
    <row r="25" spans="1:10" ht="13.5">
      <c r="A25" s="4">
        <v>26</v>
      </c>
      <c r="B25" s="1" t="s">
        <v>75</v>
      </c>
      <c r="D25" s="4">
        <v>26</v>
      </c>
      <c r="E25" s="1" t="s">
        <v>78</v>
      </c>
    </row>
    <row r="26" spans="1:10" ht="13.5">
      <c r="A26" s="4">
        <v>27</v>
      </c>
      <c r="B26" s="1" t="s">
        <v>75</v>
      </c>
      <c r="D26" s="4">
        <v>27</v>
      </c>
      <c r="E26" s="1" t="s">
        <v>78</v>
      </c>
    </row>
    <row r="27" spans="1:10" ht="13.5">
      <c r="A27" s="4">
        <v>28</v>
      </c>
      <c r="B27" s="1" t="s">
        <v>75</v>
      </c>
      <c r="D27" s="4">
        <v>28</v>
      </c>
      <c r="E27" s="1" t="s">
        <v>78</v>
      </c>
    </row>
    <row r="28" spans="1:10" ht="13.5">
      <c r="A28" s="4">
        <v>29</v>
      </c>
      <c r="B28" s="1" t="s">
        <v>75</v>
      </c>
      <c r="D28" s="4">
        <v>29</v>
      </c>
      <c r="E28" s="1" t="s">
        <v>78</v>
      </c>
    </row>
    <row r="29" spans="1:10" ht="13.5">
      <c r="A29" s="4">
        <v>30</v>
      </c>
      <c r="B29" s="1" t="s">
        <v>75</v>
      </c>
      <c r="D29" s="4">
        <v>30</v>
      </c>
      <c r="E29" s="1" t="s">
        <v>78</v>
      </c>
    </row>
    <row r="30" spans="1:10" ht="13.5">
      <c r="A30" s="4">
        <v>31</v>
      </c>
      <c r="B30" s="1" t="s">
        <v>75</v>
      </c>
      <c r="D30" s="4">
        <v>31</v>
      </c>
      <c r="E30" s="1" t="s">
        <v>78</v>
      </c>
    </row>
    <row r="31" spans="1:10" ht="13.5">
      <c r="A31" s="4">
        <v>32</v>
      </c>
      <c r="B31" s="1" t="s">
        <v>75</v>
      </c>
      <c r="D31" s="4">
        <v>32</v>
      </c>
      <c r="E31" s="1" t="s">
        <v>78</v>
      </c>
    </row>
    <row r="32" spans="1:10" ht="13.5">
      <c r="A32" s="4">
        <v>33</v>
      </c>
      <c r="B32" s="1" t="s">
        <v>75</v>
      </c>
      <c r="D32" s="4">
        <v>33</v>
      </c>
      <c r="E32" s="1" t="s">
        <v>78</v>
      </c>
    </row>
    <row r="33" spans="1:5" ht="13.5">
      <c r="A33" s="4">
        <v>34</v>
      </c>
      <c r="B33" s="1" t="s">
        <v>75</v>
      </c>
      <c r="D33" s="4">
        <v>34</v>
      </c>
      <c r="E33" s="1" t="s">
        <v>78</v>
      </c>
    </row>
    <row r="34" spans="1:5" ht="13.5">
      <c r="A34" s="4">
        <v>35</v>
      </c>
      <c r="B34" s="1" t="s">
        <v>75</v>
      </c>
      <c r="D34" s="4">
        <v>35</v>
      </c>
      <c r="E34" s="1" t="s">
        <v>78</v>
      </c>
    </row>
    <row r="35" spans="1:5" ht="13.5">
      <c r="A35" s="4">
        <v>36</v>
      </c>
      <c r="B35" s="1" t="s">
        <v>75</v>
      </c>
      <c r="D35" s="4">
        <v>36</v>
      </c>
      <c r="E35" s="1" t="s">
        <v>78</v>
      </c>
    </row>
    <row r="36" spans="1:5" ht="13.5">
      <c r="A36" s="4">
        <v>37</v>
      </c>
      <c r="B36" s="1" t="s">
        <v>75</v>
      </c>
      <c r="D36" s="4">
        <v>37</v>
      </c>
      <c r="E36" s="1" t="s">
        <v>78</v>
      </c>
    </row>
    <row r="37" spans="1:5" ht="13.5">
      <c r="A37" s="4">
        <v>38</v>
      </c>
      <c r="B37" s="1" t="s">
        <v>75</v>
      </c>
      <c r="D37" s="4">
        <v>38</v>
      </c>
      <c r="E37" s="1" t="s">
        <v>78</v>
      </c>
    </row>
    <row r="38" spans="1:5" ht="13.5">
      <c r="A38" s="4">
        <v>39</v>
      </c>
      <c r="B38" s="1" t="s">
        <v>75</v>
      </c>
      <c r="D38" s="4">
        <v>39</v>
      </c>
      <c r="E38" s="1" t="s">
        <v>78</v>
      </c>
    </row>
    <row r="39" spans="1:5" ht="13.5">
      <c r="A39" s="4">
        <v>40</v>
      </c>
      <c r="B39" s="1" t="s">
        <v>75</v>
      </c>
      <c r="D39" s="4">
        <v>40</v>
      </c>
      <c r="E39" s="1" t="s">
        <v>78</v>
      </c>
    </row>
    <row r="40" spans="1:5" ht="13.5">
      <c r="A40" s="4">
        <v>41</v>
      </c>
      <c r="B40" s="1" t="s">
        <v>75</v>
      </c>
      <c r="D40" s="4">
        <v>41</v>
      </c>
      <c r="E40" s="1" t="s">
        <v>78</v>
      </c>
    </row>
    <row r="41" spans="1:5" ht="13.5">
      <c r="A41" s="4">
        <v>42</v>
      </c>
      <c r="B41" s="1" t="s">
        <v>75</v>
      </c>
      <c r="D41" s="4">
        <v>42</v>
      </c>
      <c r="E41" s="1" t="s">
        <v>78</v>
      </c>
    </row>
    <row r="42" spans="1:5" ht="13.5">
      <c r="A42" s="4">
        <v>43</v>
      </c>
      <c r="B42" s="1" t="s">
        <v>75</v>
      </c>
      <c r="D42" s="4">
        <v>43</v>
      </c>
      <c r="E42" s="1" t="s">
        <v>78</v>
      </c>
    </row>
    <row r="43" spans="1:5" ht="13.5">
      <c r="A43" s="4">
        <v>44</v>
      </c>
      <c r="B43" s="1" t="s">
        <v>75</v>
      </c>
      <c r="D43" s="4">
        <v>44</v>
      </c>
      <c r="E43" s="1" t="s">
        <v>78</v>
      </c>
    </row>
    <row r="44" spans="1:5" ht="13.5">
      <c r="A44" s="4">
        <v>45</v>
      </c>
      <c r="B44" s="1" t="s">
        <v>75</v>
      </c>
      <c r="D44" s="4">
        <v>45</v>
      </c>
      <c r="E44" s="1" t="s">
        <v>78</v>
      </c>
    </row>
    <row r="45" spans="1:5" ht="13.5">
      <c r="A45" s="4">
        <v>46</v>
      </c>
      <c r="B45" s="1" t="s">
        <v>75</v>
      </c>
      <c r="D45" s="4">
        <v>46</v>
      </c>
      <c r="E45" s="1" t="s">
        <v>78</v>
      </c>
    </row>
    <row r="46" spans="1:5" ht="13.5">
      <c r="A46" s="4">
        <v>47</v>
      </c>
      <c r="B46" s="1" t="s">
        <v>75</v>
      </c>
      <c r="D46" s="4">
        <v>47</v>
      </c>
      <c r="E46" s="1" t="s">
        <v>78</v>
      </c>
    </row>
    <row r="47" spans="1:5" ht="13.5">
      <c r="A47" s="4">
        <v>48</v>
      </c>
      <c r="B47" s="1" t="s">
        <v>75</v>
      </c>
      <c r="D47" s="4">
        <v>48</v>
      </c>
      <c r="E47" s="1" t="s">
        <v>78</v>
      </c>
    </row>
  </sheetData>
  <sheetProtection sheet="1" objects="1" scenarios="1"/>
  <phoneticPr fontId="2" type="noConversion"/>
  <conditionalFormatting sqref="G1:G1048576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1</vt:i4>
      </vt:variant>
    </vt:vector>
  </HeadingPairs>
  <TitlesOfParts>
    <vt:vector size="5" baseType="lpstr">
      <vt:lpstr>報名須知及例子</vt:lpstr>
      <vt:lpstr>報名表</vt:lpstr>
      <vt:lpstr>比賽項目</vt:lpstr>
      <vt:lpstr>Item</vt:lpstr>
      <vt:lpstr>報名表!Print_Area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Mickey NG</cp:lastModifiedBy>
  <cp:lastPrinted>2026-06-23T05:20:01Z</cp:lastPrinted>
  <dcterms:modified xsi:type="dcterms:W3CDTF">2026-06-23T05:20:07Z</dcterms:modified>
</cp:coreProperties>
</file>