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ill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ill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ill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ill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IFERROR(__xludf.DUMMYFUNCTION("IMPORTRANGE(""1y_2Yw-fwK86ifTFUA1NkA8rgnLotG8A4990ss_e6sck"", ""14. Januar 2016 LP: SV Igstadt I - SV Biebrich III!A1:L24"")"),"")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IFERROR(__xludf.DUMMYFUNCTION("""COMPUTED_VALUE"""),"Luftpistole")</f>
        <v>Luftpistole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IFERROR(__xludf.DUMMYFUNCTION("""COMPUTED_VALUE"""),"Igstadt")</f>
        <v>Igstadt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IFERROR(__xludf.DUMMYFUNCTION("""COMPUTED_VALUE"""),42383.0)</f>
        <v>42383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Igstadt I")</f>
        <v>SV Igstadt I</v>
      </c>
      <c r="D7" s="12" t="str">
        <f>IFERROR(__xludf.DUMMYFUNCTION("""COMPUTED_VALUE"""),"Vereins-Nr.:")</f>
        <v>Vereins-Nr.:</v>
      </c>
      <c r="E7" s="13">
        <f>IFERROR(__xludf.DUMMYFUNCTION("""COMPUTED_VALUE"""),7120.0)</f>
        <v>7120</v>
      </c>
      <c r="F7" s="3"/>
      <c r="G7" s="6" t="str">
        <f>IFERROR(__xludf.DUMMYFUNCTION("""COMPUTED_VALUE"""),"Gast:")</f>
        <v>Gast:</v>
      </c>
      <c r="H7" s="7" t="str">
        <f>IFERROR(__xludf.DUMMYFUNCTION("""COMPUTED_VALUE"""),"SV Biebrich III")</f>
        <v>SV Biebrich III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IFERROR(__xludf.DUMMYFUNCTION("""COMPUTED_VALUE"""),7101.0)</f>
        <v>7101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IFERROR(__xludf.DUMMYFUNCTION("""COMPUTED_VALUE"""),"Möller, Fabian")</f>
        <v>Möller, Fabian</v>
      </c>
      <c r="D10" s="25"/>
      <c r="E10" s="26">
        <f>IFERROR(__xludf.DUMMYFUNCTION("""COMPUTED_VALUE"""),355.0)</f>
        <v>355</v>
      </c>
      <c r="F10" s="25"/>
      <c r="G10" s="27">
        <f>IFERROR(__xludf.DUMMYFUNCTION("""COMPUTED_VALUE"""),355.0)</f>
        <v>355</v>
      </c>
      <c r="H10" s="28">
        <f>IFERROR(__xludf.DUMMYFUNCTION("""COMPUTED_VALUE"""),358.0)</f>
        <v>358</v>
      </c>
      <c r="I10" s="27">
        <f>IFERROR(__xludf.DUMMYFUNCTION("""COMPUTED_VALUE"""),358.0)</f>
        <v>358</v>
      </c>
      <c r="J10" s="24" t="str">
        <f>IFERROR(__xludf.DUMMYFUNCTION("""COMPUTED_VALUE"""),"Gölz, Roswitha")</f>
        <v>Gölz, Roswitha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IFERROR(__xludf.DUMMYFUNCTION("""COMPUTED_VALUE"""),"Wirth, Jonas")</f>
        <v>Wirth, Jonas</v>
      </c>
      <c r="D11" s="32"/>
      <c r="E11" s="33">
        <f>IFERROR(__xludf.DUMMYFUNCTION("""COMPUTED_VALUE"""),357.0)</f>
        <v>357</v>
      </c>
      <c r="F11" s="34"/>
      <c r="G11" s="35">
        <f>IFERROR(__xludf.DUMMYFUNCTION("""COMPUTED_VALUE"""),357.0)</f>
        <v>357</v>
      </c>
      <c r="H11" s="36">
        <f>IFERROR(__xludf.DUMMYFUNCTION("""COMPUTED_VALUE"""),353.0)</f>
        <v>353</v>
      </c>
      <c r="I11" s="35">
        <f>IFERROR(__xludf.DUMMYFUNCTION("""COMPUTED_VALUE"""),353.0)</f>
        <v>353</v>
      </c>
      <c r="J11" s="37" t="str">
        <f>IFERROR(__xludf.DUMMYFUNCTION("""COMPUTED_VALUE"""),"Tkocz, Daniel")</f>
        <v>Tkocz, Daniel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IFERROR(__xludf.DUMMYFUNCTION("""COMPUTED_VALUE"""),"Dollak, Werner")</f>
        <v>Dollak, Werner</v>
      </c>
      <c r="D12" s="34"/>
      <c r="E12" s="33">
        <f>IFERROR(__xludf.DUMMYFUNCTION("""COMPUTED_VALUE"""),355.0)</f>
        <v>355</v>
      </c>
      <c r="F12" s="34"/>
      <c r="G12" s="35">
        <f>IFERROR(__xludf.DUMMYFUNCTION("""COMPUTED_VALUE"""),355.0)</f>
        <v>355</v>
      </c>
      <c r="H12" s="36">
        <f>IFERROR(__xludf.DUMMYFUNCTION("""COMPUTED_VALUE"""),319.0)</f>
        <v>319</v>
      </c>
      <c r="I12" s="35">
        <f>IFERROR(__xludf.DUMMYFUNCTION("""COMPUTED_VALUE"""),319.0)</f>
        <v>319</v>
      </c>
      <c r="J12" s="37" t="str">
        <f>IFERROR(__xludf.DUMMYFUNCTION("""COMPUTED_VALUE"""),"Schneider, Heidemarie")</f>
        <v>Schneider, Heidemarie</v>
      </c>
      <c r="K12" s="38"/>
    </row>
    <row r="13" ht="20.25" customHeight="1">
      <c r="A13" s="22"/>
      <c r="B13" s="30">
        <f>IFERROR(__xludf.DUMMYFUNCTION("""COMPUTED_VALUE"""),4.0)</f>
        <v>4</v>
      </c>
      <c r="C13" s="37"/>
      <c r="D13" s="34"/>
      <c r="E13" s="33"/>
      <c r="F13" s="34"/>
      <c r="G13" s="39"/>
      <c r="H13" s="40"/>
      <c r="I13" s="35"/>
      <c r="J13" s="37"/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IFERROR(__xludf.DUMMYFUNCTION("""COMPUTED_VALUE"""),1067.0)</f>
        <v>1067</v>
      </c>
      <c r="H14" s="46">
        <f>IFERROR(__xludf.DUMMYFUNCTION("""COMPUTED_VALUE"""),1030.0)</f>
        <v>1030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IFERROR(__xludf.DUMMYFUNCTION("""COMPUTED_VALUE"""),2.0)</f>
        <v>2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IFERROR(__xludf.DUMMYFUNCTION("""COMPUTED_VALUE"""),0.0)</f>
        <v>0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