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6-27 Academic Calendar (Approv" sheetId="1" r:id="rId5"/>
  </sheets>
  <definedNames/>
  <calcPr/>
</workbook>
</file>

<file path=xl/sharedStrings.xml><?xml version="1.0" encoding="utf-8"?>
<sst xmlns="http://schemas.openxmlformats.org/spreadsheetml/2006/main" count="158" uniqueCount="97">
  <si>
    <r>
      <rPr>
        <rFont val="Century Gothic"/>
        <b/>
        <color theme="1"/>
        <sz val="16.0"/>
      </rPr>
      <t xml:space="preserve">TMSA Academic Calendar 2026-2027 </t>
    </r>
    <r>
      <rPr>
        <rFont val="Century Gothic"/>
        <b val="0"/>
        <color theme="1"/>
        <sz val="16.0"/>
      </rPr>
      <t>(Approved)</t>
    </r>
  </si>
  <si>
    <r>
      <rPr>
        <rFont val="Century Gothic"/>
        <b/>
        <color rgb="FF000000"/>
      </rPr>
      <t xml:space="preserve">LEADERSHIP HABITS
</t>
    </r>
    <r>
      <rPr>
        <rFont val="Century Gothic"/>
        <b val="0"/>
        <i/>
        <color rgb="FF000000"/>
      </rPr>
      <t>Character Traits</t>
    </r>
  </si>
  <si>
    <r>
      <rPr>
        <rFont val="Century Gothic"/>
        <b/>
        <color rgb="FF000000"/>
      </rPr>
      <t xml:space="preserve">THINK WIN-WIN
</t>
    </r>
    <r>
      <rPr>
        <rFont val="Century Gothic"/>
        <b val="0"/>
        <i/>
        <color rgb="FF000000"/>
      </rPr>
      <t>Character Trait: COURAGE</t>
    </r>
  </si>
  <si>
    <t>Regular</t>
  </si>
  <si>
    <t>Total</t>
  </si>
  <si>
    <t>M</t>
  </si>
  <si>
    <t>T</t>
  </si>
  <si>
    <t>W</t>
  </si>
  <si>
    <t>Th</t>
  </si>
  <si>
    <t>F</t>
  </si>
  <si>
    <t># of School Days = 0</t>
  </si>
  <si>
    <t># of School Days =18</t>
  </si>
  <si>
    <t>Days</t>
  </si>
  <si>
    <t>Mins</t>
  </si>
  <si>
    <t>Hrs</t>
  </si>
  <si>
    <r>
      <rPr>
        <rFont val="Century Gothic"/>
        <b/>
        <color theme="1"/>
      </rPr>
      <t xml:space="preserve">*22 </t>
    </r>
    <r>
      <rPr>
        <rFont val="Century Gothic"/>
        <color theme="1"/>
      </rPr>
      <t>First Day for all Staff</t>
    </r>
  </si>
  <si>
    <r>
      <rPr>
        <rFont val="Century Gothic"/>
        <b/>
        <color rgb="FF000000"/>
      </rPr>
      <t>*4</t>
    </r>
    <r>
      <rPr>
        <rFont val="Century Gothic"/>
        <color rgb="FF000000"/>
      </rPr>
      <t xml:space="preserve"> Classes Resume</t>
    </r>
  </si>
  <si>
    <t>Aug</t>
  </si>
  <si>
    <r>
      <rPr>
        <rFont val="Century Gothic"/>
        <b/>
        <color theme="1"/>
      </rPr>
      <t xml:space="preserve">*22 - 24 </t>
    </r>
    <r>
      <rPr>
        <rFont val="Century Gothic"/>
        <color theme="1"/>
      </rPr>
      <t>New Staff Orientations</t>
    </r>
  </si>
  <si>
    <r>
      <rPr>
        <rFont val="Century Gothic"/>
        <b/>
        <color rgb="FF000000"/>
      </rPr>
      <t>*8</t>
    </r>
    <r>
      <rPr>
        <rFont val="Century Gothic"/>
        <color rgb="FF000000"/>
      </rPr>
      <t xml:space="preserve"> MAP Data Day </t>
    </r>
    <r>
      <rPr>
        <rFont val="Century Gothic"/>
        <i/>
        <color rgb="FF000000"/>
        <sz val="9.0"/>
      </rPr>
      <t>(No students)</t>
    </r>
  </si>
  <si>
    <t>Sep</t>
  </si>
  <si>
    <r>
      <rPr>
        <rFont val="Century Gothic"/>
        <b/>
        <color theme="1"/>
      </rPr>
      <t xml:space="preserve">*27 </t>
    </r>
    <r>
      <rPr>
        <rFont val="Century Gothic"/>
        <color theme="1"/>
      </rPr>
      <t>District Kick-off Day for all Staff</t>
    </r>
  </si>
  <si>
    <r>
      <rPr>
        <rFont val="Century Gothic"/>
        <b/>
        <color rgb="FF000000"/>
      </rPr>
      <t>*18</t>
    </r>
    <r>
      <rPr>
        <rFont val="Century Gothic"/>
        <color rgb="FF000000"/>
      </rPr>
      <t xml:space="preserve"> MLK Day </t>
    </r>
    <r>
      <rPr>
        <rFont val="Century Gothic"/>
        <i/>
        <color rgb="FF000000"/>
        <sz val="9.0"/>
      </rPr>
      <t>(No School)</t>
    </r>
  </si>
  <si>
    <t>Oct</t>
  </si>
  <si>
    <r>
      <rPr>
        <rFont val="Century Gothic"/>
        <b/>
        <color theme="1"/>
      </rPr>
      <t xml:space="preserve">*Jul 27- Aug 7 </t>
    </r>
    <r>
      <rPr>
        <rFont val="Century Gothic"/>
        <color theme="1"/>
      </rPr>
      <t>Inservice Days</t>
    </r>
  </si>
  <si>
    <r>
      <rPr>
        <rFont val="Century Gothic"/>
        <b/>
        <color rgb="FF000000"/>
      </rPr>
      <t>*29</t>
    </r>
    <r>
      <rPr>
        <rFont val="Century Gothic"/>
        <color rgb="FF000000"/>
      </rPr>
      <t xml:space="preserve"> Progress Reports</t>
    </r>
  </si>
  <si>
    <t>Nov</t>
  </si>
  <si>
    <t>Dec</t>
  </si>
  <si>
    <r>
      <rPr>
        <rFont val="Century Gothic"/>
        <b/>
        <color rgb="FF000000"/>
      </rPr>
      <t xml:space="preserve">BE PROACTIVE
</t>
    </r>
    <r>
      <rPr>
        <rFont val="Century Gothic"/>
        <b val="0"/>
        <i/>
        <color rgb="FF000000"/>
      </rPr>
      <t>Character Trait: RESPONSIBILITY</t>
    </r>
  </si>
  <si>
    <r>
      <rPr>
        <rFont val="Century Gothic"/>
        <b/>
        <color rgb="FF000000"/>
      </rPr>
      <t xml:space="preserve">SEEK FIRST TO UNDERSTAND, 
THEN TO BE UNDERSTOOD
</t>
    </r>
    <r>
      <rPr>
        <rFont val="Century Gothic"/>
        <b val="0"/>
        <i/>
        <color rgb="FF000000"/>
      </rPr>
      <t>Character Trait: CARING</t>
    </r>
  </si>
  <si>
    <t xml:space="preserve"># of School Days = 16 </t>
  </si>
  <si>
    <t>Jan</t>
  </si>
  <si>
    <r>
      <rPr>
        <rFont val="Century Gothic"/>
        <b/>
        <color rgb="FF000000"/>
      </rPr>
      <t>*10</t>
    </r>
    <r>
      <rPr>
        <rFont val="Century Gothic"/>
        <color rgb="FF000000"/>
      </rPr>
      <t xml:space="preserve"> First Day of School</t>
    </r>
  </si>
  <si>
    <t># of School Days = 19</t>
  </si>
  <si>
    <t>Feb</t>
  </si>
  <si>
    <r>
      <rPr>
        <rFont val="Century Gothic"/>
        <b/>
        <color rgb="FF000000"/>
      </rPr>
      <t xml:space="preserve">*17-28 </t>
    </r>
    <r>
      <rPr>
        <rFont val="Century Gothic"/>
        <color rgb="FF000000"/>
      </rPr>
      <t>Fall MAP Test Window</t>
    </r>
  </si>
  <si>
    <r>
      <rPr>
        <rFont val="Century Gothic"/>
        <b/>
        <color rgb="FF000000"/>
      </rPr>
      <t>*8</t>
    </r>
    <r>
      <rPr>
        <rFont val="Century Gothic"/>
        <color rgb="FF000000"/>
      </rPr>
      <t xml:space="preserve"> Enrollment Lottery</t>
    </r>
  </si>
  <si>
    <t>Mar</t>
  </si>
  <si>
    <r>
      <rPr>
        <rFont val="Century Gothic"/>
        <b/>
        <color rgb="FF000000"/>
        <sz val="10.0"/>
      </rPr>
      <t>*8-19</t>
    </r>
    <r>
      <rPr>
        <rFont val="Century Gothic"/>
        <color rgb="FF000000"/>
        <sz val="10.0"/>
      </rPr>
      <t xml:space="preserve"> NC Check-In</t>
    </r>
  </si>
  <si>
    <t>Apr</t>
  </si>
  <si>
    <t>May</t>
  </si>
  <si>
    <r>
      <rPr>
        <rFont val="Century Gothic"/>
        <b/>
        <color rgb="FF000000"/>
      </rPr>
      <t xml:space="preserve">*26 </t>
    </r>
    <r>
      <rPr>
        <rFont val="Century Gothic"/>
        <color rgb="FF000000"/>
      </rPr>
      <t>Relief Friday (No School)</t>
    </r>
  </si>
  <si>
    <t>Days:</t>
  </si>
  <si>
    <t>Hours:</t>
  </si>
  <si>
    <r>
      <rPr>
        <rFont val="Century Gothic"/>
        <b/>
        <color rgb="FF000000"/>
      </rPr>
      <t xml:space="preserve">BE PROACTIVE
</t>
    </r>
    <r>
      <rPr>
        <rFont val="Century Gothic"/>
        <b val="0"/>
        <i/>
        <color rgb="FF000000"/>
      </rPr>
      <t>Character Trait: INTEGRITY</t>
    </r>
  </si>
  <si>
    <r>
      <rPr>
        <rFont val="Century Gothic"/>
        <b/>
        <color rgb="FF000000"/>
      </rPr>
      <t xml:space="preserve">SYNERGIZE
</t>
    </r>
    <r>
      <rPr>
        <rFont val="Century Gothic"/>
        <b val="0"/>
        <i/>
        <color rgb="FF000000"/>
      </rPr>
      <t>Character Trait: HONESTY</t>
    </r>
  </si>
  <si>
    <t xml:space="preserve"># of School Days = 17 </t>
  </si>
  <si>
    <t>Teacher Inservice Days:</t>
  </si>
  <si>
    <r>
      <rPr>
        <rFont val="Century Gothic"/>
        <b/>
        <color rgb="FF000000"/>
      </rPr>
      <t>*4</t>
    </r>
    <r>
      <rPr>
        <rFont val="Century Gothic"/>
        <color rgb="FF000000"/>
      </rPr>
      <t xml:space="preserve"> MAP Data day </t>
    </r>
    <r>
      <rPr>
        <rFont val="Century Gothic"/>
        <i/>
        <color rgb="FF000000"/>
        <sz val="9.0"/>
      </rPr>
      <t>(No students)</t>
    </r>
  </si>
  <si>
    <r>
      <rPr>
        <rFont val="Century Gothic"/>
        <b/>
        <color rgb="FF000000"/>
      </rPr>
      <t>*10</t>
    </r>
    <r>
      <rPr>
        <rFont val="Century Gothic"/>
        <color rgb="FF000000"/>
      </rPr>
      <t xml:space="preserve"> PD Day </t>
    </r>
    <r>
      <rPr>
        <rFont val="Century Gothic"/>
        <i/>
        <color rgb="FF000000"/>
        <sz val="9.0"/>
      </rPr>
      <t>(No Students)</t>
    </r>
  </si>
  <si>
    <t>Teacher Work Days:</t>
  </si>
  <si>
    <r>
      <rPr>
        <rFont val="Century Gothic"/>
        <b/>
        <color rgb="FF000000"/>
      </rPr>
      <t>*7</t>
    </r>
    <r>
      <rPr>
        <rFont val="Century Gothic"/>
        <color rgb="FF000000"/>
      </rPr>
      <t xml:space="preserve"> Labor Day </t>
    </r>
    <r>
      <rPr>
        <rFont val="Century Gothic"/>
        <i/>
        <color rgb="FF000000"/>
        <sz val="9.0"/>
      </rPr>
      <t>(No School)</t>
    </r>
  </si>
  <si>
    <r>
      <rPr>
        <rFont val="Century Gothic"/>
        <b/>
        <color rgb="FF000000"/>
      </rPr>
      <t>*12</t>
    </r>
    <r>
      <rPr>
        <rFont val="Century Gothic"/>
        <color rgb="FF000000"/>
      </rPr>
      <t xml:space="preserve"> End of Quarter</t>
    </r>
  </si>
  <si>
    <t>Teacher Wrap-up Days:</t>
  </si>
  <si>
    <r>
      <rPr>
        <rFont val="Century Gothic"/>
        <b/>
        <color rgb="FF000000"/>
      </rPr>
      <t>*11</t>
    </r>
    <r>
      <rPr>
        <rFont val="Century Gothic"/>
        <color rgb="FF000000"/>
      </rPr>
      <t xml:space="preserve"> Progress Reports</t>
    </r>
  </si>
  <si>
    <r>
      <rPr>
        <rFont val="Century Gothic"/>
        <b/>
        <color rgb="FF000000"/>
      </rPr>
      <t xml:space="preserve">*19 </t>
    </r>
    <r>
      <rPr>
        <rFont val="Century Gothic"/>
        <color rgb="FF000000"/>
      </rPr>
      <t xml:space="preserve">Student Led PTC </t>
    </r>
    <r>
      <rPr>
        <rFont val="Century Gothic"/>
        <i/>
        <color rgb="FF000000"/>
        <sz val="9.0"/>
      </rPr>
      <t>(No School)</t>
    </r>
  </si>
  <si>
    <t>Total Teacher Work days:</t>
  </si>
  <si>
    <r>
      <rPr>
        <rFont val="Century Gothic"/>
        <b/>
        <color rgb="FF000000"/>
        <sz val="10.0"/>
      </rPr>
      <t>*Mar26-Apr2</t>
    </r>
    <r>
      <rPr>
        <rFont val="Century Gothic"/>
        <color rgb="FF000000"/>
        <sz val="10.0"/>
      </rPr>
      <t xml:space="preserve"> Spring Break </t>
    </r>
    <r>
      <rPr>
        <rFont val="Century Gothic"/>
        <i/>
        <color rgb="FF000000"/>
        <sz val="9.0"/>
      </rPr>
      <t>(No School)</t>
    </r>
  </si>
  <si>
    <t>Teacher Contracted Days:</t>
  </si>
  <si>
    <r>
      <rPr>
        <rFont val="Century Gothic"/>
        <b/>
        <color rgb="FF000000"/>
      </rPr>
      <t xml:space="preserve">*25 </t>
    </r>
    <r>
      <rPr>
        <rFont val="Century Gothic"/>
        <color rgb="FF000000"/>
      </rPr>
      <t>Relief Friday (No School)</t>
    </r>
  </si>
  <si>
    <r>
      <rPr>
        <rFont val="Century Gothic"/>
        <b/>
        <color rgb="FF000000"/>
      </rPr>
      <t xml:space="preserve">BEGIN WITH THE END IN MIND
</t>
    </r>
    <r>
      <rPr>
        <rFont val="Century Gothic"/>
        <b val="0"/>
        <i/>
        <color rgb="FF000000"/>
      </rPr>
      <t>Character Trait: RESPECT</t>
    </r>
  </si>
  <si>
    <r>
      <rPr>
        <rFont val="Century Gothic"/>
        <b/>
        <color rgb="FF000000"/>
      </rPr>
      <t xml:space="preserve">SHARPEN YOUR SAW
</t>
    </r>
    <r>
      <rPr>
        <rFont val="Century Gothic"/>
        <b val="0"/>
        <i/>
        <color rgb="FF000000"/>
      </rPr>
      <t>Character Trait: CITIZENSHIP</t>
    </r>
  </si>
  <si>
    <t>Additional Contincency Days for Inclement Weather</t>
  </si>
  <si>
    <t># of School Days = 20</t>
  </si>
  <si>
    <t xml:space="preserve"># of School Days = 19 </t>
  </si>
  <si>
    <t>Hours</t>
  </si>
  <si>
    <t>Minutes</t>
  </si>
  <si>
    <r>
      <rPr>
        <rFont val="Century Gothic"/>
        <b/>
        <color rgb="FF000000"/>
      </rPr>
      <t>*9</t>
    </r>
    <r>
      <rPr>
        <rFont val="Century Gothic"/>
        <color rgb="FF000000"/>
      </rPr>
      <t xml:space="preserve"> End of Quarter</t>
    </r>
  </si>
  <si>
    <r>
      <rPr>
        <rFont val="Century Gothic"/>
        <b/>
        <color rgb="FF000000"/>
        <sz val="10.0"/>
      </rPr>
      <t>*12-23</t>
    </r>
    <r>
      <rPr>
        <rFont val="Century Gothic"/>
        <color rgb="FF000000"/>
        <sz val="10.0"/>
      </rPr>
      <t xml:space="preserve"> NC Check-In</t>
    </r>
  </si>
  <si>
    <r>
      <rPr>
        <rFont val="Century Gothic"/>
        <b/>
        <color rgb="FF000000"/>
      </rPr>
      <t>*16</t>
    </r>
    <r>
      <rPr>
        <rFont val="Century Gothic"/>
        <color rgb="FF000000"/>
      </rPr>
      <t xml:space="preserve"> Student Led PTC </t>
    </r>
    <r>
      <rPr>
        <rFont val="Century Gothic"/>
        <i/>
        <color rgb="FF000000"/>
      </rPr>
      <t>(No School)</t>
    </r>
  </si>
  <si>
    <r>
      <rPr>
        <rFont val="Century Gothic"/>
        <b/>
        <color rgb="FF000000"/>
      </rPr>
      <t>*16</t>
    </r>
    <r>
      <rPr>
        <rFont val="Century Gothic"/>
        <color rgb="FF000000"/>
      </rPr>
      <t xml:space="preserve"> Progress Reports</t>
    </r>
  </si>
  <si>
    <r>
      <rPr>
        <rFont val="Century Gothic"/>
        <b/>
        <color rgb="FF000000"/>
      </rPr>
      <t>*Apr 26 - May 7</t>
    </r>
    <r>
      <rPr>
        <rFont val="Century Gothic"/>
        <color rgb="FF000000"/>
      </rPr>
      <t xml:space="preserve"> Spring MAP Tests</t>
    </r>
  </si>
  <si>
    <r>
      <rPr>
        <rFont val="Century Gothic"/>
        <b/>
        <color rgb="FF000000"/>
      </rPr>
      <t xml:space="preserve">*30 </t>
    </r>
    <r>
      <rPr>
        <rFont val="Century Gothic"/>
        <color rgb="FF000000"/>
      </rPr>
      <t>Relief Friday (No School)</t>
    </r>
  </si>
  <si>
    <r>
      <rPr>
        <rFont val="Century Gothic"/>
        <b/>
        <color rgb="FF000000"/>
      </rPr>
      <t>*30</t>
    </r>
    <r>
      <rPr>
        <rFont val="Century Gothic"/>
        <color rgb="FF000000"/>
      </rPr>
      <t xml:space="preserve"> Relief Friday (No School)</t>
    </r>
  </si>
  <si>
    <r>
      <rPr>
        <rFont val="Century Gothic"/>
        <b/>
        <color rgb="FF000000"/>
      </rPr>
      <t xml:space="preserve">PUT FIRST THINGS FIRST
</t>
    </r>
    <r>
      <rPr>
        <rFont val="Century Gothic"/>
        <b val="0"/>
        <i/>
        <color rgb="FF000000"/>
      </rPr>
      <t>Character Trait: KINDNESS</t>
    </r>
  </si>
  <si>
    <r>
      <rPr>
        <rFont val="Century Gothic"/>
        <b/>
        <color theme="1"/>
      </rPr>
      <t xml:space="preserve">FIND YOUR VOICE, &amp; 
INSPIRE OTHERS TO FIND THEIRS
</t>
    </r>
    <r>
      <rPr>
        <rFont val="Century Gothic"/>
        <b val="0"/>
        <i/>
        <color theme="1"/>
      </rPr>
      <t>Character Trait:PERSEVERANCE</t>
    </r>
  </si>
  <si>
    <t># of School Days = 15</t>
  </si>
  <si>
    <r>
      <rPr>
        <rFont val="Century Gothic"/>
        <b/>
        <color rgb="FF000000"/>
        <sz val="10.0"/>
      </rPr>
      <t>*11</t>
    </r>
    <r>
      <rPr>
        <rFont val="Century Gothic"/>
        <color rgb="FF000000"/>
        <sz val="10.0"/>
      </rPr>
      <t xml:space="preserve"> Veterans Day </t>
    </r>
    <r>
      <rPr>
        <rFont val="Century Gothic"/>
        <i/>
        <color rgb="FF000000"/>
        <sz val="9.0"/>
      </rPr>
      <t>(No School)</t>
    </r>
  </si>
  <si>
    <r>
      <rPr>
        <rFont val="Century Gothic"/>
        <b/>
        <color rgb="FF000000"/>
        <sz val="10.0"/>
      </rPr>
      <t>*13</t>
    </r>
    <r>
      <rPr>
        <rFont val="Century Gothic"/>
        <color rgb="FF000000"/>
        <sz val="10.0"/>
      </rPr>
      <t xml:space="preserve"> Progress Report</t>
    </r>
  </si>
  <si>
    <r>
      <rPr>
        <rFont val="Century Gothic"/>
        <b/>
        <color theme="1"/>
      </rPr>
      <t>*21</t>
    </r>
    <r>
      <rPr>
        <rFont val="Century Gothic"/>
        <color theme="1"/>
      </rPr>
      <t xml:space="preserve"> </t>
    </r>
    <r>
      <rPr>
        <rFont val="Century Gothic"/>
        <i/>
        <color theme="1"/>
        <sz val="9.0"/>
      </rPr>
      <t>Last Day of School</t>
    </r>
  </si>
  <si>
    <r>
      <rPr>
        <rFont val="Century Gothic"/>
        <b/>
        <color rgb="FF000000"/>
        <sz val="10.0"/>
      </rPr>
      <t>*9-20</t>
    </r>
    <r>
      <rPr>
        <rFont val="Century Gothic"/>
        <color rgb="FF000000"/>
        <sz val="10.0"/>
      </rPr>
      <t xml:space="preserve"> NC Check-Ins</t>
    </r>
  </si>
  <si>
    <r>
      <rPr>
        <rFont val="Century Gothic"/>
        <b/>
        <color theme="1"/>
      </rPr>
      <t xml:space="preserve">*24 </t>
    </r>
    <r>
      <rPr>
        <rFont val="Century Gothic"/>
        <color theme="1"/>
      </rPr>
      <t>Map data Day</t>
    </r>
  </si>
  <si>
    <r>
      <rPr>
        <rFont val="Century Gothic"/>
        <b/>
        <color rgb="FF000000"/>
        <sz val="10.0"/>
      </rPr>
      <t>*23-27</t>
    </r>
    <r>
      <rPr>
        <rFont val="Century Gothic"/>
        <color rgb="FF000000"/>
        <sz val="10.0"/>
      </rPr>
      <t xml:space="preserve"> Fall Break </t>
    </r>
    <r>
      <rPr>
        <rFont val="Century Gothic"/>
        <i/>
        <color rgb="FF000000"/>
        <sz val="9.0"/>
      </rPr>
      <t>(No School)</t>
    </r>
  </si>
  <si>
    <r>
      <rPr>
        <rFont val="Century Gothic"/>
        <b/>
        <color theme="1"/>
      </rPr>
      <t>*24-27</t>
    </r>
    <r>
      <rPr>
        <rFont val="Century Gothic"/>
        <color theme="1"/>
      </rPr>
      <t xml:space="preserve"> Wrap-up days</t>
    </r>
  </si>
  <si>
    <r>
      <rPr>
        <rFont val="Century Gothic"/>
        <b/>
        <color theme="1"/>
      </rPr>
      <t>*31</t>
    </r>
    <r>
      <rPr>
        <rFont val="Century Gothic"/>
        <color theme="1"/>
      </rPr>
      <t xml:space="preserve"> Memorial Day </t>
    </r>
  </si>
  <si>
    <r>
      <rPr>
        <rFont val="Century Gothic"/>
        <b/>
        <color rgb="FF000000"/>
      </rPr>
      <t xml:space="preserve">PUT FIRST THINGS FIRST
</t>
    </r>
    <r>
      <rPr>
        <rFont val="Century Gothic"/>
        <color rgb="FF000000"/>
      </rPr>
      <t>Character Trait: EMPATHY</t>
    </r>
  </si>
  <si>
    <r>
      <rPr>
        <rFont val="Century Gothic"/>
        <b/>
        <color theme="1"/>
      </rPr>
      <t xml:space="preserve">LEADERSHIP HABITS
</t>
    </r>
    <r>
      <rPr>
        <rFont val="Century Gothic"/>
        <b val="0"/>
        <i/>
        <color theme="1"/>
      </rPr>
      <t>Character Traits</t>
    </r>
  </si>
  <si>
    <t># of School Days = 14</t>
  </si>
  <si>
    <r>
      <rPr>
        <rFont val="Century Gothic"/>
        <b/>
        <color rgb="FF000000"/>
      </rPr>
      <t>*Nov30-Dec11</t>
    </r>
    <r>
      <rPr>
        <rFont val="Century Gothic"/>
        <color rgb="FF000000"/>
      </rPr>
      <t xml:space="preserve"> Winter MAP Tests</t>
    </r>
  </si>
  <si>
    <r>
      <rPr>
        <rFont val="Century Gothic"/>
        <b/>
        <color rgb="FF000000"/>
        <sz val="10.0"/>
      </rPr>
      <t>*Dec21-Jan1</t>
    </r>
    <r>
      <rPr>
        <rFont val="Century Gothic"/>
        <color rgb="FF000000"/>
        <sz val="10.0"/>
      </rPr>
      <t xml:space="preserve">  Winter Break</t>
    </r>
    <r>
      <rPr>
        <rFont val="Century Gothic"/>
        <color rgb="FF000000"/>
        <sz val="9.0"/>
      </rPr>
      <t xml:space="preserve"> </t>
    </r>
    <r>
      <rPr>
        <rFont val="Century Gothic"/>
        <i/>
        <color rgb="FF000000"/>
        <sz val="9.0"/>
      </rPr>
      <t>(No School)</t>
    </r>
  </si>
  <si>
    <t xml:space="preserve">To reach the Suicide and Crisis Lifeline, call 988 or text HOME to 741741   -   To reach the NC Peer Warmline, call 855-733-7762.												</t>
  </si>
  <si>
    <r>
      <rPr>
        <rFont val="Century Gothic"/>
        <color rgb="FF000000"/>
        <sz val="10.0"/>
      </rPr>
      <t xml:space="preserve">PD Days </t>
    </r>
    <r>
      <rPr>
        <rFont val="Century Gothic"/>
        <i/>
        <color rgb="FF000000"/>
        <sz val="10.0"/>
      </rPr>
      <t>(No School for Students/PD Days are Protected Days - NO PTO unless it is religious observance)</t>
    </r>
  </si>
  <si>
    <t>Half Days</t>
  </si>
  <si>
    <t>No School Days</t>
  </si>
  <si>
    <t># of Days Per Quarter</t>
  </si>
  <si>
    <t>First &amp; Last Day</t>
  </si>
  <si>
    <t># of Days Per Semester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</si>
</sst>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 yyyy"/>
  </numFmts>
  <fonts count="29">
    <font>
      <sz val="10.0"/>
      <color rgb="FF000000"/>
      <name val="Arial"/>
      <scheme val="minor"/>
    </font>
    <font>
      <b/>
      <sz val="16.0"/>
      <color theme="1"/>
      <name val="Century Gothic"/>
    </font>
    <font>
      <b/>
      <sz val="16.0"/>
      <color rgb="FF000000"/>
      <name val="Century Gothic"/>
    </font>
    <font>
      <b/>
      <color rgb="FFFFFFFF"/>
      <name val="Century Gothic"/>
    </font>
    <font/>
    <font>
      <b/>
      <color rgb="FF000000"/>
      <name val="Century Gothic"/>
    </font>
    <font>
      <color rgb="FF000000"/>
      <name val="Century Gothic"/>
    </font>
    <font>
      <sz val="11.0"/>
      <color rgb="FF000000"/>
      <name val="Century Gothic"/>
    </font>
    <font>
      <b/>
      <sz val="11.0"/>
      <color rgb="FF000000"/>
      <name val="Century Gothic"/>
    </font>
    <font>
      <color rgb="FFFFFFFF"/>
      <name val="Century Gothic"/>
    </font>
    <font>
      <b/>
      <u/>
      <color rgb="FF000000"/>
      <name val="Century Gothic"/>
    </font>
    <font>
      <u/>
      <color rgb="FF000000"/>
      <name val="Century Gothic"/>
    </font>
    <font>
      <sz val="10.0"/>
      <color rgb="FF000000"/>
      <name val="Century Gothic"/>
    </font>
    <font>
      <color theme="1"/>
      <name val="Century Gothic"/>
    </font>
    <font>
      <b/>
      <sz val="11.0"/>
      <color rgb="FFFFFFFF"/>
      <name val="Century Gothic"/>
    </font>
    <font>
      <b/>
      <sz val="10.0"/>
      <color rgb="FF000000"/>
      <name val="Century Gothic"/>
    </font>
    <font>
      <sz val="9.0"/>
      <color rgb="FF000000"/>
      <name val="Century Gothic"/>
    </font>
    <font>
      <i/>
      <sz val="11.0"/>
      <color rgb="FF000000"/>
      <name val="Century Gothic"/>
    </font>
    <font>
      <b/>
      <u/>
      <color rgb="FF000000"/>
      <name val="Century Gothic"/>
    </font>
    <font>
      <b/>
      <u/>
      <color rgb="FF000000"/>
      <name val="Century Gothic"/>
    </font>
    <font>
      <sz val="11.0"/>
      <color theme="1"/>
      <name val="Century Gothic"/>
    </font>
    <font>
      <b/>
      <sz val="11.0"/>
      <color theme="1"/>
      <name val="Century Gothic"/>
    </font>
    <font>
      <b/>
      <color theme="1"/>
      <name val="Century Gothic"/>
    </font>
    <font>
      <b/>
      <u/>
      <color theme="1"/>
      <name val="Century Gothic"/>
    </font>
    <font>
      <color theme="1"/>
      <name val="Arial"/>
    </font>
    <font>
      <b/>
      <u/>
      <color theme="1"/>
      <name val="Century Gothic"/>
    </font>
    <font>
      <u/>
      <color rgb="FF000000"/>
      <name val="Century Gothic"/>
    </font>
    <font>
      <i/>
      <sz val="8.0"/>
      <color rgb="FF000000"/>
      <name val="Century Gothic"/>
    </font>
    <font>
      <i/>
      <sz val="10.0"/>
      <color rgb="FF000000"/>
      <name val="Century Gothic"/>
    </font>
  </fonts>
  <fills count="14">
    <fill>
      <patternFill patternType="none"/>
    </fill>
    <fill>
      <patternFill patternType="lightGray"/>
    </fill>
    <fill>
      <patternFill patternType="solid">
        <fgColor rgb="FF000080"/>
        <bgColor rgb="FF000080"/>
      </patternFill>
    </fill>
    <fill>
      <patternFill patternType="solid">
        <fgColor rgb="FFFFD700"/>
        <bgColor rgb="FFFFD700"/>
      </patternFill>
    </fill>
    <fill>
      <patternFill patternType="solid">
        <fgColor rgb="FF005FBF"/>
        <bgColor rgb="FF005FBF"/>
      </patternFill>
    </fill>
    <fill>
      <patternFill patternType="solid">
        <fgColor rgb="FFF3F3F3"/>
        <bgColor rgb="FFF3F3F3"/>
      </patternFill>
    </fill>
    <fill>
      <patternFill patternType="solid">
        <fgColor rgb="FFDCE6F1"/>
        <bgColor rgb="FFDCE6F1"/>
      </patternFill>
    </fill>
    <fill>
      <patternFill patternType="solid">
        <fgColor rgb="FFBCD8F4"/>
        <bgColor rgb="FFBCD8F4"/>
      </patternFill>
    </fill>
    <fill>
      <patternFill patternType="solid">
        <fgColor rgb="FFEBF1DE"/>
        <bgColor rgb="FFEBF1DE"/>
      </patternFill>
    </fill>
    <fill>
      <patternFill patternType="solid">
        <fgColor rgb="FFE6B8B7"/>
        <bgColor rgb="FFE6B8B7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</fills>
  <borders count="28">
    <border/>
    <border>
      <left style="thin">
        <color rgb="FF000000"/>
      </left>
      <top style="thin">
        <color rgb="FF000000"/>
      </top>
      <bottom style="thin">
        <color rgb="FFFFFFFF"/>
      </bottom>
    </border>
    <border>
      <top style="thin">
        <color rgb="FF000000"/>
      </top>
      <bottom style="thin">
        <color rgb="FFFFFFFF"/>
      </bottom>
    </border>
    <border>
      <right style="thin">
        <color rgb="FF000000"/>
      </right>
      <top style="thin">
        <color rgb="FF000000"/>
      </top>
      <bottom style="thin">
        <color rgb="FFFFFFF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FFFFFF"/>
      </right>
      <bottom style="thin">
        <color rgb="FF000080"/>
      </bottom>
    </border>
    <border>
      <bottom style="thin">
        <color rgb="FF000080"/>
      </bottom>
    </border>
    <border>
      <left style="thin">
        <color rgb="FF000000"/>
      </left>
      <right style="thin">
        <color rgb="FF000000"/>
      </right>
    </border>
    <border>
      <right style="thin">
        <color rgb="FFFFFFFF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80"/>
      </left>
    </border>
    <border>
      <left style="thin">
        <color rgb="FF000080"/>
      </left>
      <top style="thin">
        <color rgb="FF000080"/>
      </top>
    </border>
    <border>
      <left style="thin">
        <color rgb="FF000080"/>
      </left>
      <top style="thin">
        <color rgb="FF000080"/>
      </top>
      <bottom style="thin">
        <color rgb="FF000000"/>
      </bottom>
    </border>
    <border>
      <top style="thin">
        <color rgb="FF00008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80"/>
      </right>
      <top style="thin">
        <color rgb="FF000080"/>
      </top>
      <bottom style="thin">
        <color rgb="FF000000"/>
      </bottom>
    </border>
    <border>
      <right style="thin">
        <color rgb="FF000080"/>
      </right>
      <top style="thin">
        <color rgb="FF000080"/>
      </top>
    </border>
    <border>
      <left style="thin">
        <color rgb="FF000080"/>
      </left>
      <bottom style="thin">
        <color rgb="FF000000"/>
      </bottom>
    </border>
    <border>
      <right style="thin">
        <color rgb="FFFFFFFF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top style="thin">
        <color rgb="FF000080"/>
      </top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</borders>
  <cellStyleXfs count="1">
    <xf borderId="0" fillId="0" fontId="0" numFmtId="0" applyAlignment="1" applyFont="1"/>
  </cellStyleXfs>
  <cellXfs count="18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horizontal="center" readingOrder="0" shrinkToFit="0" vertical="center" wrapText="0"/>
    </xf>
    <xf borderId="0" fillId="0" fontId="2" numFmtId="1" xfId="0" applyAlignment="1" applyFont="1" applyNumberFormat="1">
      <alignment horizontal="center" readingOrder="0" shrinkToFit="0" vertical="center" wrapText="0"/>
    </xf>
    <xf borderId="1" fillId="2" fontId="3" numFmtId="164" xfId="0" applyAlignment="1" applyBorder="1" applyFill="1" applyFont="1" applyNumberFormat="1">
      <alignment horizontal="center" readingOrder="0" shrinkToFit="0" vertical="center" wrapText="0"/>
    </xf>
    <xf borderId="2" fillId="0" fontId="4" numFmtId="0" xfId="0" applyBorder="1" applyFont="1"/>
    <xf borderId="3" fillId="0" fontId="4" numFmtId="0" xfId="0" applyBorder="1" applyFont="1"/>
    <xf borderId="4" fillId="3" fontId="5" numFmtId="0" xfId="0" applyAlignment="1" applyBorder="1" applyFill="1" applyFont="1">
      <alignment horizontal="center" readingOrder="0" shrinkToFit="0" vertical="center" wrapText="0"/>
    </xf>
    <xf borderId="0" fillId="0" fontId="6" numFmtId="0" xfId="0" applyAlignment="1" applyFont="1">
      <alignment shrinkToFit="0" vertical="center" wrapText="0"/>
    </xf>
    <xf borderId="0" fillId="0" fontId="6" numFmtId="0" xfId="0" applyAlignment="1" applyFont="1">
      <alignment horizontal="center" readingOrder="0" shrinkToFit="0" vertical="center" wrapText="0"/>
    </xf>
    <xf borderId="4" fillId="4" fontId="7" numFmtId="0" xfId="0" applyAlignment="1" applyBorder="1" applyFill="1" applyFont="1">
      <alignment shrinkToFit="0" vertical="center" wrapText="0"/>
    </xf>
    <xf borderId="5" fillId="3" fontId="8" numFmtId="0" xfId="0" applyAlignment="1" applyBorder="1" applyFill="1" applyFont="1">
      <alignment horizontal="center" readingOrder="0" shrinkToFit="0" vertical="center" wrapText="0"/>
    </xf>
    <xf borderId="6" fillId="0" fontId="4" numFmtId="0" xfId="0" applyBorder="1" applyFont="1"/>
    <xf borderId="4" fillId="3" fontId="8" numFmtId="0" xfId="0" applyAlignment="1" applyBorder="1" applyFill="1" applyFont="1">
      <alignment horizontal="center" readingOrder="0" shrinkToFit="0" vertical="center" wrapText="0"/>
    </xf>
    <xf borderId="6" fillId="3" fontId="8" numFmtId="1" xfId="0" applyAlignment="1" applyBorder="1" applyFill="1" applyFont="1" applyNumberFormat="1">
      <alignment horizontal="center" readingOrder="0" shrinkToFit="0" vertical="center" wrapText="0"/>
    </xf>
    <xf borderId="7" fillId="2" fontId="9" numFmtId="0" xfId="0" applyAlignment="1" applyBorder="1" applyFill="1" applyFont="1">
      <alignment horizontal="center" readingOrder="0" shrinkToFit="0" vertical="center" wrapText="0"/>
    </xf>
    <xf borderId="8" fillId="2" fontId="9" numFmtId="0" xfId="0" applyAlignment="1" applyBorder="1" applyFill="1" applyFont="1">
      <alignment horizontal="center" readingOrder="0" shrinkToFit="0" vertical="center" wrapText="0"/>
    </xf>
    <xf borderId="9" fillId="5" fontId="10" numFmtId="0" xfId="0" applyAlignment="1" applyBorder="1" applyFill="1" applyFont="1">
      <alignment readingOrder="0" vertical="center"/>
    </xf>
    <xf borderId="10" fillId="2" fontId="9" numFmtId="0" xfId="0" applyAlignment="1" applyBorder="1" applyFill="1" applyFont="1">
      <alignment horizontal="center" readingOrder="0" shrinkToFit="0" vertical="center" wrapText="0"/>
    </xf>
    <xf borderId="0" fillId="0" fontId="11" numFmtId="0" xfId="0" applyAlignment="1" applyFont="1">
      <alignment readingOrder="0" vertical="center"/>
    </xf>
    <xf borderId="11" fillId="4" fontId="7" numFmtId="0" xfId="0" applyAlignment="1" applyBorder="1" applyFill="1" applyFont="1">
      <alignment shrinkToFit="0" vertical="center" wrapText="0"/>
    </xf>
    <xf borderId="12" fillId="3" fontId="8" numFmtId="0" xfId="0" applyAlignment="1" applyBorder="1" applyFill="1" applyFont="1">
      <alignment horizontal="center" readingOrder="0" shrinkToFit="0" vertical="center" wrapText="0"/>
    </xf>
    <xf borderId="12" fillId="3" fontId="8" numFmtId="1" xfId="0" applyAlignment="1" applyBorder="1" applyFill="1" applyFont="1" applyNumberFormat="1">
      <alignment horizontal="center" readingOrder="0" shrinkToFit="0" vertical="center" wrapText="0"/>
    </xf>
    <xf borderId="13" fillId="3" fontId="12" numFmtId="0" xfId="0" applyAlignment="1" applyBorder="1" applyFill="1" applyFont="1">
      <alignment horizontal="center" readingOrder="0" shrinkToFit="0" vertical="center" wrapText="0"/>
    </xf>
    <xf borderId="9" fillId="5" fontId="13" numFmtId="0" xfId="0" applyAlignment="1" applyBorder="1" applyFill="1" applyFont="1">
      <alignment readingOrder="0" vertical="bottom"/>
    </xf>
    <xf borderId="4" fillId="0" fontId="5" numFmtId="0" xfId="0" applyAlignment="1" applyBorder="1" applyFont="1">
      <alignment horizontal="center" readingOrder="0" shrinkToFit="0" vertical="center" wrapText="0"/>
    </xf>
    <xf borderId="9" fillId="5" fontId="6" numFmtId="0" xfId="0" applyAlignment="1" applyBorder="1" applyFill="1" applyFont="1">
      <alignment readingOrder="0" vertical="center"/>
    </xf>
    <xf borderId="0" fillId="0" fontId="6" numFmtId="0" xfId="0" applyAlignment="1" applyFont="1">
      <alignment readingOrder="0" vertical="center"/>
    </xf>
    <xf borderId="11" fillId="4" fontId="14" numFmtId="0" xfId="0" applyAlignment="1" applyBorder="1" applyFill="1" applyFont="1">
      <alignment readingOrder="0" shrinkToFit="0" vertical="center" wrapText="0"/>
    </xf>
    <xf borderId="12" fillId="6" fontId="7" numFmtId="0" xfId="0" applyAlignment="1" applyBorder="1" applyFill="1" applyFont="1">
      <alignment horizontal="right" readingOrder="0" shrinkToFit="0" vertical="center" wrapText="0"/>
    </xf>
    <xf borderId="12" fillId="6" fontId="7" numFmtId="1" xfId="0" applyAlignment="1" applyBorder="1" applyFill="1" applyFont="1" applyNumberFormat="1">
      <alignment horizontal="right" readingOrder="0" shrinkToFit="0" vertical="center" wrapText="0"/>
    </xf>
    <xf borderId="14" fillId="3" fontId="12" numFmtId="0" xfId="0" applyAlignment="1" applyBorder="1" applyFill="1" applyFont="1">
      <alignment horizontal="center" readingOrder="0" shrinkToFit="0" vertical="center" wrapText="0"/>
    </xf>
    <xf borderId="4" fillId="0" fontId="6" numFmtId="0" xfId="0" applyAlignment="1" applyBorder="1" applyFont="1">
      <alignment horizontal="center" readingOrder="0" shrinkToFit="0" vertical="center" wrapText="0"/>
    </xf>
    <xf borderId="4" fillId="7" fontId="5" numFmtId="0" xfId="0" applyAlignment="1" applyBorder="1" applyFill="1" applyFont="1">
      <alignment horizontal="center" readingOrder="0" shrinkToFit="0" vertical="center" wrapText="0"/>
    </xf>
    <xf borderId="9" fillId="5" fontId="13" numFmtId="0" xfId="0" applyAlignment="1" applyBorder="1" applyFill="1" applyFont="1">
      <alignment vertical="bottom"/>
    </xf>
    <xf borderId="15" fillId="7" fontId="15" numFmtId="0" xfId="0" applyAlignment="1" applyBorder="1" applyFill="1" applyFont="1">
      <alignment horizontal="center" readingOrder="0" shrinkToFit="0" vertical="center" wrapText="0"/>
    </xf>
    <xf borderId="4" fillId="7" fontId="15" numFmtId="0" xfId="0" applyAlignment="1" applyBorder="1" applyFill="1" applyFont="1">
      <alignment horizontal="center" readingOrder="0" shrinkToFit="0" vertical="center" wrapText="0"/>
    </xf>
    <xf borderId="16" fillId="7" fontId="15" numFmtId="0" xfId="0" applyAlignment="1" applyBorder="1" applyFill="1" applyFont="1">
      <alignment horizontal="center" readingOrder="0" shrinkToFit="0" vertical="center" wrapText="0"/>
    </xf>
    <xf borderId="4" fillId="3" fontId="15" numFmtId="0" xfId="0" applyAlignment="1" applyBorder="1" applyFill="1" applyFont="1">
      <alignment horizontal="center" readingOrder="0" shrinkToFit="0" vertical="center" wrapText="0"/>
    </xf>
    <xf borderId="4" fillId="0" fontId="12" numFmtId="0" xfId="0" applyAlignment="1" applyBorder="1" applyFont="1">
      <alignment horizontal="center" readingOrder="0" shrinkToFit="0" vertical="center" wrapText="0"/>
    </xf>
    <xf borderId="17" fillId="5" fontId="6" numFmtId="0" xfId="0" applyAlignment="1" applyBorder="1" applyFill="1" applyFont="1">
      <alignment horizontal="left" readingOrder="0"/>
    </xf>
    <xf borderId="0" fillId="0" fontId="16" numFmtId="0" xfId="0" applyAlignment="1" applyFont="1">
      <alignment readingOrder="0" vertical="center"/>
    </xf>
    <xf borderId="11" fillId="5" fontId="6" numFmtId="0" xfId="0" applyAlignment="1" applyBorder="1" applyFill="1" applyFont="1">
      <alignment readingOrder="0" vertical="center"/>
    </xf>
    <xf borderId="0" fillId="0" fontId="6" numFmtId="0" xfId="0" applyAlignment="1" applyFont="1">
      <alignment horizontal="left" vertical="center"/>
    </xf>
    <xf borderId="0" fillId="0" fontId="6" numFmtId="0" xfId="0" applyAlignment="1" applyFont="1">
      <alignment readingOrder="0" shrinkToFit="0" vertical="center" wrapText="0"/>
    </xf>
    <xf borderId="9" fillId="4" fontId="17" numFmtId="0" xfId="0" applyAlignment="1" applyBorder="1" applyFill="1" applyFont="1">
      <alignment shrinkToFit="0" vertical="center" wrapText="0"/>
    </xf>
    <xf borderId="17" fillId="0" fontId="17" numFmtId="0" xfId="0" applyAlignment="1" applyBorder="1" applyFont="1">
      <alignment horizontal="right" readingOrder="0" shrinkToFit="0" vertical="center" wrapText="0"/>
    </xf>
    <xf borderId="12" fillId="0" fontId="7" numFmtId="0" xfId="0" applyAlignment="1" applyBorder="1" applyFont="1">
      <alignment horizontal="right" readingOrder="0" shrinkToFit="0" vertical="center" wrapText="0"/>
    </xf>
    <xf borderId="17" fillId="0" fontId="17" numFmtId="1" xfId="0" applyAlignment="1" applyBorder="1" applyFont="1" applyNumberFormat="1">
      <alignment horizontal="right" readingOrder="0" shrinkToFit="0" vertical="center" wrapText="0"/>
    </xf>
    <xf borderId="18" fillId="3" fontId="5" numFmtId="0" xfId="0" applyAlignment="1" applyBorder="1" applyFill="1" applyFont="1">
      <alignment horizontal="center" readingOrder="0" shrinkToFit="0" vertical="center" wrapText="0"/>
    </xf>
    <xf borderId="5" fillId="0" fontId="8" numFmtId="0" xfId="0" applyAlignment="1" applyBorder="1" applyFont="1">
      <alignment shrinkToFit="0" vertical="center" wrapText="0"/>
    </xf>
    <xf borderId="5" fillId="0" fontId="7" numFmtId="0" xfId="0" applyAlignment="1" applyBorder="1" applyFont="1">
      <alignment shrinkToFit="0" vertical="center" wrapText="0"/>
    </xf>
    <xf borderId="5" fillId="0" fontId="7" numFmtId="1" xfId="0" applyAlignment="1" applyBorder="1" applyFont="1" applyNumberFormat="1">
      <alignment shrinkToFit="0" vertical="center" wrapText="0"/>
    </xf>
    <xf borderId="11" fillId="0" fontId="4" numFmtId="0" xfId="0" applyBorder="1" applyFont="1"/>
    <xf borderId="12" fillId="8" fontId="7" numFmtId="0" xfId="0" applyAlignment="1" applyBorder="1" applyFill="1" applyFont="1">
      <alignment horizontal="right" readingOrder="0" shrinkToFit="0" vertical="center" wrapText="0"/>
    </xf>
    <xf borderId="12" fillId="8" fontId="7" numFmtId="1" xfId="0" applyAlignment="1" applyBorder="1" applyFill="1" applyFont="1" applyNumberFormat="1">
      <alignment horizontal="right" readingOrder="0" shrinkToFit="0" vertical="center" wrapText="0"/>
    </xf>
    <xf borderId="13" fillId="0" fontId="6" numFmtId="0" xfId="0" applyAlignment="1" applyBorder="1" applyFont="1">
      <alignment horizontal="center" readingOrder="0" vertical="center"/>
    </xf>
    <xf borderId="4" fillId="9" fontId="15" numFmtId="0" xfId="0" applyAlignment="1" applyBorder="1" applyFill="1" applyFont="1">
      <alignment horizontal="center" readingOrder="0" shrinkToFit="0" vertical="center" wrapText="0"/>
    </xf>
    <xf borderId="4" fillId="10" fontId="12" numFmtId="0" xfId="0" applyAlignment="1" applyBorder="1" applyFill="1" applyFont="1">
      <alignment horizontal="center" readingOrder="0" shrinkToFit="0" vertical="center" wrapText="0"/>
    </xf>
    <xf borderId="14" fillId="0" fontId="5" numFmtId="0" xfId="0" applyAlignment="1" applyBorder="1" applyFont="1">
      <alignment horizontal="center" readingOrder="0" shrinkToFit="0" vertical="center" wrapText="0"/>
    </xf>
    <xf borderId="14" fillId="0" fontId="6" numFmtId="0" xfId="0" applyAlignment="1" applyBorder="1" applyFont="1">
      <alignment horizontal="center" readingOrder="0" shrinkToFit="0" vertical="center" wrapText="0"/>
    </xf>
    <xf borderId="19" fillId="10" fontId="12" numFmtId="0" xfId="0" applyAlignment="1" applyBorder="1" applyFill="1" applyFont="1">
      <alignment horizontal="center" readingOrder="0" shrinkToFit="0" vertical="center" wrapText="0"/>
    </xf>
    <xf borderId="9" fillId="5" fontId="12" numFmtId="0" xfId="0" applyAlignment="1" applyBorder="1" applyFill="1" applyFont="1">
      <alignment readingOrder="0" vertical="center"/>
    </xf>
    <xf borderId="20" fillId="0" fontId="6" numFmtId="0" xfId="0" applyAlignment="1" applyBorder="1" applyFont="1">
      <alignment horizontal="center" readingOrder="0" shrinkToFit="0" vertical="center" wrapText="0"/>
    </xf>
    <xf borderId="21" fillId="0" fontId="6" numFmtId="0" xfId="0" applyAlignment="1" applyBorder="1" applyFont="1">
      <alignment horizontal="center" readingOrder="0" shrinkToFit="0" vertical="center" wrapText="0"/>
    </xf>
    <xf borderId="0" fillId="0" fontId="13" numFmtId="0" xfId="0" applyAlignment="1" applyFont="1">
      <alignment readingOrder="0" vertical="center"/>
    </xf>
    <xf borderId="19" fillId="0" fontId="12" numFmtId="0" xfId="0" applyAlignment="1" applyBorder="1" applyFont="1">
      <alignment horizontal="center" readingOrder="0" shrinkToFit="0" vertical="center" wrapText="0"/>
    </xf>
    <xf borderId="11" fillId="0" fontId="6" numFmtId="0" xfId="0" applyAlignment="1" applyBorder="1" applyFont="1">
      <alignment horizontal="center" readingOrder="0" shrinkToFit="0" vertical="center" wrapText="0"/>
    </xf>
    <xf borderId="6" fillId="0" fontId="6" numFmtId="0" xfId="0" applyAlignment="1" applyBorder="1" applyFont="1">
      <alignment horizontal="center" readingOrder="0" shrinkToFit="0" vertical="center" wrapText="0"/>
    </xf>
    <xf borderId="0" fillId="3" fontId="5" numFmtId="0" xfId="0" applyAlignment="1" applyFill="1" applyFont="1">
      <alignment horizontal="center" readingOrder="0" shrinkToFit="0" vertical="center" wrapText="0"/>
    </xf>
    <xf borderId="0" fillId="0" fontId="13" numFmtId="0" xfId="0" applyAlignment="1" applyFont="1">
      <alignment vertical="center"/>
    </xf>
    <xf borderId="11" fillId="5" fontId="12" numFmtId="0" xfId="0" applyAlignment="1" applyBorder="1" applyFill="1" applyFont="1">
      <alignment readingOrder="0" vertical="center"/>
    </xf>
    <xf borderId="22" fillId="0" fontId="6" numFmtId="0" xfId="0" applyAlignment="1" applyBorder="1" applyFont="1">
      <alignment horizontal="center" readingOrder="0" shrinkToFit="0" vertical="center" wrapText="0"/>
    </xf>
    <xf borderId="15" fillId="0" fontId="6" numFmtId="0" xfId="0" applyAlignment="1" applyBorder="1" applyFont="1">
      <alignment horizontal="center" readingOrder="0" shrinkToFit="0" vertical="center" wrapText="0"/>
    </xf>
    <xf borderId="15" fillId="0" fontId="6" numFmtId="0" xfId="0" applyAlignment="1" applyBorder="1" applyFont="1">
      <alignment horizontal="center" shrinkToFit="0" vertical="center" wrapText="0"/>
    </xf>
    <xf borderId="11" fillId="0" fontId="17" numFmtId="0" xfId="0" applyAlignment="1" applyBorder="1" applyFont="1">
      <alignment shrinkToFit="0" vertical="center" wrapText="0"/>
    </xf>
    <xf borderId="12" fillId="0" fontId="17" numFmtId="0" xfId="0" applyAlignment="1" applyBorder="1" applyFont="1">
      <alignment horizontal="right" readingOrder="0" shrinkToFit="0" vertical="center" wrapText="0"/>
    </xf>
    <xf borderId="12" fillId="0" fontId="17" numFmtId="0" xfId="0" applyAlignment="1" applyBorder="1" applyFont="1">
      <alignment shrinkToFit="0" vertical="center" wrapText="0"/>
    </xf>
    <xf borderId="12" fillId="0" fontId="17" numFmtId="1" xfId="0" applyAlignment="1" applyBorder="1" applyFont="1" applyNumberFormat="1">
      <alignment horizontal="right" readingOrder="0" shrinkToFit="0" vertical="center" wrapText="0"/>
    </xf>
    <xf borderId="0" fillId="0" fontId="6" numFmtId="0" xfId="0" applyAlignment="1" applyFont="1">
      <alignment horizontal="center" shrinkToFit="0" vertical="center" wrapText="0"/>
    </xf>
    <xf borderId="11" fillId="3" fontId="8" numFmtId="0" xfId="0" applyAlignment="1" applyBorder="1" applyFill="1" applyFont="1">
      <alignment readingOrder="0" shrinkToFit="0" vertical="center" wrapText="0"/>
    </xf>
    <xf borderId="12" fillId="3" fontId="8" numFmtId="0" xfId="0" applyAlignment="1" applyBorder="1" applyFill="1" applyFont="1">
      <alignment horizontal="right" readingOrder="0" shrinkToFit="0" vertical="center" wrapText="0"/>
    </xf>
    <xf borderId="12" fillId="3" fontId="8" numFmtId="0" xfId="0" applyAlignment="1" applyBorder="1" applyFill="1" applyFont="1">
      <alignment readingOrder="0" shrinkToFit="0" vertical="center" wrapText="0"/>
    </xf>
    <xf borderId="12" fillId="3" fontId="8" numFmtId="1" xfId="0" applyAlignment="1" applyBorder="1" applyFill="1" applyFont="1" applyNumberFormat="1">
      <alignment horizontal="right" readingOrder="0" shrinkToFit="0" vertical="center" wrapText="0"/>
    </xf>
    <xf borderId="6" fillId="3" fontId="5" numFmtId="0" xfId="0" applyAlignment="1" applyBorder="1" applyFill="1" applyFont="1">
      <alignment horizontal="center" readingOrder="0" shrinkToFit="0" vertical="center" wrapText="0"/>
    </xf>
    <xf borderId="0" fillId="0" fontId="7" numFmtId="0" xfId="0" applyAlignment="1" applyFont="1">
      <alignment shrinkToFit="0" vertical="center" wrapText="0"/>
    </xf>
    <xf borderId="0" fillId="0" fontId="7" numFmtId="0" xfId="0" applyAlignment="1" applyFont="1">
      <alignment readingOrder="0" shrinkToFit="0" vertical="center" wrapText="0"/>
    </xf>
    <xf borderId="0" fillId="0" fontId="7" numFmtId="1" xfId="0" applyAlignment="1" applyFont="1" applyNumberFormat="1">
      <alignment shrinkToFit="0" vertical="center" wrapText="0"/>
    </xf>
    <xf borderId="23" fillId="2" fontId="9" numFmtId="0" xfId="0" applyAlignment="1" applyBorder="1" applyFill="1" applyFont="1">
      <alignment horizontal="center" readingOrder="0" shrinkToFit="0" vertical="center" wrapText="0"/>
    </xf>
    <xf borderId="24" fillId="5" fontId="18" numFmtId="0" xfId="0" applyAlignment="1" applyBorder="1" applyFill="1" applyFont="1">
      <alignment readingOrder="0" vertical="center"/>
    </xf>
    <xf borderId="19" fillId="0" fontId="7" numFmtId="0" xfId="0" applyAlignment="1" applyBorder="1" applyFont="1">
      <alignment horizontal="left" readingOrder="0" shrinkToFit="0" vertical="center" wrapText="0"/>
    </xf>
    <xf borderId="5" fillId="0" fontId="4" numFmtId="0" xfId="0" applyBorder="1" applyFont="1"/>
    <xf borderId="6" fillId="0" fontId="7" numFmtId="1" xfId="0" applyAlignment="1" applyBorder="1" applyFont="1" applyNumberFormat="1">
      <alignment horizontal="center" readingOrder="0" shrinkToFit="0" vertical="center" wrapText="0"/>
    </xf>
    <xf borderId="9" fillId="5" fontId="6" numFmtId="0" xfId="0" applyAlignment="1" applyBorder="1" applyFill="1" applyFont="1">
      <alignment readingOrder="0" shrinkToFit="0" vertical="center" wrapText="0"/>
    </xf>
    <xf borderId="12" fillId="0" fontId="7" numFmtId="1" xfId="0" applyAlignment="1" applyBorder="1" applyFont="1" applyNumberFormat="1">
      <alignment horizontal="center" readingOrder="0" shrinkToFit="0" vertical="center" wrapText="0"/>
    </xf>
    <xf borderId="4" fillId="3" fontId="8" numFmtId="0" xfId="0" applyAlignment="1" applyBorder="1" applyFill="1" applyFont="1">
      <alignment horizontal="center" readingOrder="0" vertical="center"/>
    </xf>
    <xf borderId="4" fillId="0" fontId="7" numFmtId="0" xfId="0" applyAlignment="1" applyBorder="1" applyFont="1">
      <alignment horizontal="center" readingOrder="0" vertical="center"/>
    </xf>
    <xf borderId="4" fillId="10" fontId="6" numFmtId="0" xfId="0" applyAlignment="1" applyBorder="1" applyFill="1" applyFont="1">
      <alignment horizontal="center" readingOrder="0" shrinkToFit="0" vertical="center" wrapText="0"/>
    </xf>
    <xf borderId="17" fillId="5" fontId="6" numFmtId="0" xfId="0" applyAlignment="1" applyBorder="1" applyFill="1" applyFont="1">
      <alignment readingOrder="0" vertical="center"/>
    </xf>
    <xf borderId="17" fillId="0" fontId="6" numFmtId="0" xfId="0" applyAlignment="1" applyBorder="1" applyFont="1">
      <alignment shrinkToFit="0" vertical="center" wrapText="0"/>
    </xf>
    <xf borderId="19" fillId="0" fontId="8" numFmtId="0" xfId="0" applyAlignment="1" applyBorder="1" applyFont="1">
      <alignment horizontal="left" readingOrder="0" shrinkToFit="0" vertical="center" wrapText="0"/>
    </xf>
    <xf borderId="12" fillId="0" fontId="8" numFmtId="1" xfId="0" applyAlignment="1" applyBorder="1" applyFont="1" applyNumberFormat="1">
      <alignment horizontal="center" readingOrder="0" shrinkToFit="0" vertical="center" wrapText="0"/>
    </xf>
    <xf borderId="19" fillId="3" fontId="5" numFmtId="0" xfId="0" applyAlignment="1" applyBorder="1" applyFill="1" applyFont="1">
      <alignment horizontal="center" readingOrder="0" shrinkToFit="0" vertical="center" wrapText="0"/>
    </xf>
    <xf borderId="19" fillId="11" fontId="8" numFmtId="0" xfId="0" applyAlignment="1" applyBorder="1" applyFill="1" applyFont="1">
      <alignment horizontal="left" readingOrder="0" shrinkToFit="0" vertical="center" wrapText="0"/>
    </xf>
    <xf borderId="4" fillId="11" fontId="8" numFmtId="1" xfId="0" applyAlignment="1" applyBorder="1" applyFill="1" applyFont="1" applyNumberFormat="1">
      <alignment horizontal="center" readingOrder="0" shrinkToFit="0" vertical="center" wrapText="0"/>
    </xf>
    <xf borderId="4" fillId="3" fontId="15" numFmtId="0" xfId="0" applyAlignment="1" applyBorder="1" applyFill="1" applyFont="1">
      <alignment horizontal="center" readingOrder="0" vertical="center"/>
    </xf>
    <xf borderId="19" fillId="0" fontId="6" numFmtId="0" xfId="0" applyAlignment="1" applyBorder="1" applyFont="1">
      <alignment horizontal="center" readingOrder="0" shrinkToFit="0" vertical="center" wrapText="0"/>
    </xf>
    <xf borderId="0" fillId="0" fontId="12" numFmtId="0" xfId="0" applyAlignment="1" applyFont="1">
      <alignment readingOrder="0" vertical="center"/>
    </xf>
    <xf borderId="0" fillId="0" fontId="14" numFmtId="0" xfId="0" applyAlignment="1" applyFont="1">
      <alignment readingOrder="0" shrinkToFit="0" vertical="center" wrapText="0"/>
    </xf>
    <xf borderId="0" fillId="0" fontId="7" numFmtId="0" xfId="0" applyAlignment="1" applyFont="1">
      <alignment horizontal="right" readingOrder="0" shrinkToFit="0" vertical="center" wrapText="0"/>
    </xf>
    <xf borderId="0" fillId="0" fontId="7" numFmtId="1" xfId="0" applyAlignment="1" applyFont="1" applyNumberFormat="1">
      <alignment horizontal="right" readingOrder="0" shrinkToFit="0" vertical="center" wrapText="0"/>
    </xf>
    <xf borderId="19" fillId="3" fontId="7" numFmtId="1" xfId="0" applyAlignment="1" applyBorder="1" applyFill="1" applyFont="1" applyNumberFormat="1">
      <alignment horizontal="center" readingOrder="0" shrinkToFit="0" vertical="center" wrapText="1"/>
    </xf>
    <xf borderId="17" fillId="5" fontId="19" numFmtId="0" xfId="0" applyAlignment="1" applyBorder="1" applyFill="1" applyFont="1">
      <alignment readingOrder="0" vertical="center"/>
    </xf>
    <xf borderId="19" fillId="0" fontId="7" numFmtId="1" xfId="0" applyAlignment="1" applyBorder="1" applyFont="1" applyNumberFormat="1">
      <alignment horizontal="center" readingOrder="0" shrinkToFit="0" vertical="center" wrapText="0"/>
    </xf>
    <xf borderId="19" fillId="0" fontId="20" numFmtId="0" xfId="0" applyAlignment="1" applyBorder="1" applyFont="1">
      <alignment horizontal="center" readingOrder="0" vertical="center"/>
    </xf>
    <xf borderId="4" fillId="11" fontId="21" numFmtId="0" xfId="0" applyAlignment="1" applyBorder="1" applyFill="1" applyFont="1">
      <alignment horizontal="center" readingOrder="0" shrinkToFit="0" vertical="center" wrapText="1"/>
    </xf>
    <xf borderId="13" fillId="0" fontId="6" numFmtId="0" xfId="0" applyAlignment="1" applyBorder="1" applyFont="1">
      <alignment horizontal="center" readingOrder="0" shrinkToFit="0" vertical="center" wrapText="0"/>
    </xf>
    <xf borderId="19" fillId="0" fontId="17" numFmtId="1" xfId="0" applyAlignment="1" applyBorder="1" applyFont="1" applyNumberFormat="1">
      <alignment horizontal="center" readingOrder="0" shrinkToFit="0" vertical="center" wrapText="0"/>
    </xf>
    <xf borderId="19" fillId="0" fontId="20" numFmtId="0" xfId="0" applyAlignment="1" applyBorder="1" applyFont="1">
      <alignment horizontal="center" vertical="center"/>
    </xf>
    <xf borderId="4" fillId="11" fontId="21" numFmtId="1" xfId="0" applyAlignment="1" applyBorder="1" applyFill="1" applyFont="1" applyNumberFormat="1">
      <alignment horizontal="center" vertical="center"/>
    </xf>
    <xf borderId="25" fillId="0" fontId="6" numFmtId="0" xfId="0" applyAlignment="1" applyBorder="1" applyFont="1">
      <alignment horizontal="center" readingOrder="0" shrinkToFit="0" vertical="center" wrapText="0"/>
    </xf>
    <xf borderId="14" fillId="7" fontId="5" numFmtId="0" xfId="0" applyAlignment="1" applyBorder="1" applyFill="1" applyFont="1">
      <alignment horizontal="center" readingOrder="0" shrinkToFit="0" vertical="center" wrapText="0"/>
    </xf>
    <xf borderId="18" fillId="0" fontId="6" numFmtId="0" xfId="0" applyAlignment="1" applyBorder="1" applyFont="1">
      <alignment horizontal="center" readingOrder="0" shrinkToFit="0" vertical="center" wrapText="0"/>
    </xf>
    <xf borderId="24" fillId="0" fontId="6" numFmtId="0" xfId="0" applyAlignment="1" applyBorder="1" applyFont="1">
      <alignment horizontal="center" readingOrder="0" shrinkToFit="0" vertical="center" wrapText="0"/>
    </xf>
    <xf borderId="0" fillId="0" fontId="6" numFmtId="0" xfId="0" applyAlignment="1" applyFont="1">
      <alignment vertical="center"/>
    </xf>
    <xf borderId="26" fillId="0" fontId="5" numFmtId="0" xfId="0" applyAlignment="1" applyBorder="1" applyFont="1">
      <alignment horizontal="center" shrinkToFit="0" vertical="center" wrapText="0"/>
    </xf>
    <xf borderId="26" fillId="0" fontId="5" numFmtId="0" xfId="0" applyAlignment="1" applyBorder="1" applyFont="1">
      <alignment horizontal="left" vertical="center"/>
    </xf>
    <xf borderId="26" fillId="0" fontId="5" numFmtId="0" xfId="0" applyAlignment="1" applyBorder="1" applyFont="1">
      <alignment readingOrder="0" vertical="center"/>
    </xf>
    <xf borderId="1" fillId="2" fontId="3" numFmtId="164" xfId="0" applyAlignment="1" applyBorder="1" applyFill="1" applyFont="1" applyNumberFormat="1">
      <alignment horizontal="center"/>
    </xf>
    <xf borderId="18" fillId="3" fontId="22" numFmtId="0" xfId="0" applyAlignment="1" applyBorder="1" applyFill="1" applyFont="1">
      <alignment horizontal="center"/>
    </xf>
    <xf borderId="0" fillId="0" fontId="17" numFmtId="1" xfId="0" applyAlignment="1" applyFont="1" applyNumberFormat="1">
      <alignment horizontal="right" readingOrder="0" shrinkToFit="0" vertical="center" wrapText="0"/>
    </xf>
    <xf borderId="10" fillId="2" fontId="9" numFmtId="0" xfId="0" applyAlignment="1" applyBorder="1" applyFill="1" applyFont="1">
      <alignment horizontal="center"/>
    </xf>
    <xf borderId="7" fillId="2" fontId="9" numFmtId="0" xfId="0" applyAlignment="1" applyBorder="1" applyFill="1" applyFont="1">
      <alignment horizontal="center"/>
    </xf>
    <xf borderId="0" fillId="0" fontId="8" numFmtId="1" xfId="0" applyAlignment="1" applyFont="1" applyNumberFormat="1">
      <alignment horizontal="right" readingOrder="0" shrinkToFit="0" vertical="center" wrapText="0"/>
    </xf>
    <xf borderId="4" fillId="0" fontId="12" numFmtId="0" xfId="0" applyAlignment="1" applyBorder="1" applyFont="1">
      <alignment horizontal="center" readingOrder="0" vertical="center"/>
    </xf>
    <xf borderId="17" fillId="5" fontId="12" numFmtId="0" xfId="0" applyAlignment="1" applyBorder="1" applyFill="1" applyFont="1">
      <alignment readingOrder="0" vertical="center"/>
    </xf>
    <xf borderId="13" fillId="0" fontId="13" numFmtId="0" xfId="0" applyAlignment="1" applyBorder="1" applyFont="1">
      <alignment horizontal="center" readingOrder="0"/>
    </xf>
    <xf borderId="13" fillId="0" fontId="13" numFmtId="0" xfId="0" applyAlignment="1" applyBorder="1" applyFont="1">
      <alignment horizontal="center"/>
    </xf>
    <xf borderId="14" fillId="0" fontId="13" numFmtId="0" xfId="0" applyAlignment="1" applyBorder="1" applyFont="1">
      <alignment horizontal="center"/>
    </xf>
    <xf borderId="9" fillId="5" fontId="23" numFmtId="0" xfId="0" applyAlignment="1" applyBorder="1" applyFill="1" applyFont="1">
      <alignment readingOrder="0"/>
    </xf>
    <xf borderId="0" fillId="0" fontId="16" numFmtId="1" xfId="0" applyAlignment="1" applyFont="1" applyNumberFormat="1">
      <alignment readingOrder="0" vertical="center"/>
    </xf>
    <xf borderId="14" fillId="0" fontId="13" numFmtId="0" xfId="0" applyAlignment="1" applyBorder="1" applyFont="1">
      <alignment horizontal="center" readingOrder="0"/>
    </xf>
    <xf borderId="9" fillId="5" fontId="13" numFmtId="0" xfId="0" applyAlignment="1" applyBorder="1" applyFill="1" applyFont="1">
      <alignment readingOrder="0" vertical="top"/>
    </xf>
    <xf borderId="0" fillId="0" fontId="6" numFmtId="1" xfId="0" applyAlignment="1" applyFont="1" applyNumberFormat="1">
      <alignment readingOrder="0" vertical="center"/>
    </xf>
    <xf borderId="4" fillId="0" fontId="13" numFmtId="0" xfId="0" applyAlignment="1" applyBorder="1" applyFont="1">
      <alignment horizontal="center" readingOrder="0"/>
    </xf>
    <xf borderId="4" fillId="0" fontId="13" numFmtId="0" xfId="0" applyAlignment="1" applyBorder="1" applyFont="1">
      <alignment horizontal="center"/>
    </xf>
    <xf borderId="4" fillId="9" fontId="22" numFmtId="0" xfId="0" applyAlignment="1" applyBorder="1" applyFill="1" applyFont="1">
      <alignment horizontal="center"/>
    </xf>
    <xf borderId="19" fillId="3" fontId="15" numFmtId="0" xfId="0" applyAlignment="1" applyBorder="1" applyFill="1" applyFont="1">
      <alignment horizontal="center" readingOrder="0" shrinkToFit="0" vertical="center" wrapText="0"/>
    </xf>
    <xf borderId="4" fillId="7" fontId="22" numFmtId="0" xfId="0" applyAlignment="1" applyBorder="1" applyFill="1" applyFont="1">
      <alignment horizontal="center"/>
    </xf>
    <xf borderId="4" fillId="3" fontId="13" numFmtId="0" xfId="0" applyAlignment="1" applyBorder="1" applyFill="1" applyFont="1">
      <alignment horizontal="center"/>
    </xf>
    <xf borderId="0" fillId="0" fontId="6" numFmtId="2" xfId="0" applyAlignment="1" applyFont="1" applyNumberFormat="1">
      <alignment readingOrder="0" vertical="center"/>
    </xf>
    <xf borderId="4" fillId="0" fontId="15" numFmtId="0" xfId="0" applyAlignment="1" applyBorder="1" applyFont="1">
      <alignment horizontal="center" readingOrder="0" shrinkToFit="0" vertical="center" wrapText="0"/>
    </xf>
    <xf borderId="19" fillId="0" fontId="15" numFmtId="0" xfId="0" applyAlignment="1" applyBorder="1" applyFont="1">
      <alignment horizontal="center" readingOrder="0" shrinkToFit="0" vertical="center" wrapText="0"/>
    </xf>
    <xf borderId="4" fillId="3" fontId="22" numFmtId="0" xfId="0" applyAlignment="1" applyBorder="1" applyFill="1" applyFont="1">
      <alignment horizontal="center"/>
    </xf>
    <xf borderId="4" fillId="0" fontId="24" numFmtId="0" xfId="0" applyBorder="1" applyFont="1"/>
    <xf borderId="11" fillId="5" fontId="13" numFmtId="0" xfId="0" applyAlignment="1" applyBorder="1" applyFill="1" applyFont="1">
      <alignment readingOrder="0" vertical="top"/>
    </xf>
    <xf borderId="0" fillId="0" fontId="13" numFmtId="1" xfId="0" applyAlignment="1" applyFont="1" applyNumberFormat="1">
      <alignment vertical="center"/>
    </xf>
    <xf borderId="0" fillId="0" fontId="24" numFmtId="0" xfId="0" applyFont="1"/>
    <xf borderId="0" fillId="0" fontId="6" numFmtId="1" xfId="0" applyAlignment="1" applyFont="1" applyNumberFormat="1">
      <alignment shrinkToFit="0" vertical="center" wrapText="0"/>
    </xf>
    <xf borderId="4" fillId="3" fontId="6" numFmtId="0" xfId="0" applyAlignment="1" applyBorder="1" applyFill="1" applyFont="1">
      <alignment horizontal="center" readingOrder="0" shrinkToFit="0" vertical="center" wrapText="0"/>
    </xf>
    <xf borderId="0" fillId="0" fontId="6" numFmtId="1" xfId="0" applyAlignment="1" applyFont="1" applyNumberFormat="1">
      <alignment horizontal="center" readingOrder="0" shrinkToFit="0" vertical="center" wrapText="0"/>
    </xf>
    <xf borderId="23" fillId="2" fontId="9" numFmtId="0" xfId="0" applyAlignment="1" applyBorder="1" applyFill="1" applyFont="1">
      <alignment horizontal="center"/>
    </xf>
    <xf borderId="9" fillId="5" fontId="25" numFmtId="0" xfId="0" applyBorder="1" applyFill="1" applyFont="1"/>
    <xf borderId="0" fillId="0" fontId="26" numFmtId="1" xfId="0" applyAlignment="1" applyFont="1" applyNumberFormat="1">
      <alignment readingOrder="0" vertical="center"/>
    </xf>
    <xf borderId="19" fillId="3" fontId="13" numFmtId="0" xfId="0" applyAlignment="1" applyBorder="1" applyFill="1" applyFont="1">
      <alignment horizontal="center"/>
    </xf>
    <xf borderId="9" fillId="5" fontId="16" numFmtId="0" xfId="0" applyAlignment="1" applyBorder="1" applyFill="1" applyFont="1">
      <alignment readingOrder="0" vertical="center"/>
    </xf>
    <xf borderId="9" fillId="5" fontId="24" numFmtId="0" xfId="0" applyBorder="1" applyFill="1" applyFont="1"/>
    <xf borderId="0" fillId="0" fontId="6" numFmtId="1" xfId="0" applyAlignment="1" applyFont="1" applyNumberFormat="1">
      <alignment vertical="center"/>
    </xf>
    <xf borderId="0" fillId="0" fontId="27" numFmtId="0" xfId="0" applyAlignment="1" applyFont="1">
      <alignment horizontal="center" readingOrder="0" shrinkToFit="0" vertical="center" wrapText="0"/>
    </xf>
    <xf borderId="19" fillId="7" fontId="12" numFmtId="0" xfId="0" applyAlignment="1" applyBorder="1" applyFill="1" applyFont="1">
      <alignment horizontal="left" readingOrder="0" shrinkToFit="0" vertical="center" wrapText="0"/>
    </xf>
    <xf borderId="19" fillId="12" fontId="28" numFmtId="0" xfId="0" applyAlignment="1" applyBorder="1" applyFill="1" applyFont="1">
      <alignment horizontal="left" readingOrder="0" shrinkToFit="0" vertical="center" wrapText="0"/>
    </xf>
    <xf borderId="0" fillId="0" fontId="7" numFmtId="0" xfId="0" applyAlignment="1" applyFont="1">
      <alignment shrinkToFit="0" vertical="center" wrapText="0"/>
    </xf>
    <xf borderId="19" fillId="3" fontId="6" numFmtId="0" xfId="0" applyAlignment="1" applyBorder="1" applyFill="1" applyFont="1">
      <alignment horizontal="left" readingOrder="0" shrinkToFit="0" vertical="center" wrapText="0"/>
    </xf>
    <xf borderId="4" fillId="13" fontId="12" numFmtId="0" xfId="0" applyAlignment="1" applyBorder="1" applyFill="1" applyFont="1">
      <alignment readingOrder="0" shrinkToFit="0" vertical="center" wrapText="0"/>
    </xf>
    <xf borderId="4" fillId="13" fontId="6" numFmtId="0" xfId="0" applyAlignment="1" applyBorder="1" applyFill="1" applyFont="1">
      <alignment horizontal="center" readingOrder="0" shrinkToFit="0" vertical="center" wrapText="0"/>
    </xf>
    <xf borderId="19" fillId="13" fontId="6" numFmtId="0" xfId="0" applyAlignment="1" applyBorder="1" applyFill="1" applyFont="1">
      <alignment horizontal="center" readingOrder="0" shrinkToFit="0" vertical="center" wrapText="0"/>
    </xf>
    <xf borderId="6" fillId="13" fontId="6" numFmtId="0" xfId="0" applyAlignment="1" applyBorder="1" applyFill="1" applyFont="1">
      <alignment horizontal="center" readingOrder="0" shrinkToFit="0" vertical="center" wrapText="0"/>
    </xf>
    <xf borderId="5" fillId="13" fontId="6" numFmtId="0" xfId="0" applyAlignment="1" applyBorder="1" applyFill="1" applyFont="1">
      <alignment horizontal="center" readingOrder="0" shrinkToFit="0" vertical="center" wrapText="0"/>
    </xf>
    <xf borderId="4" fillId="13" fontId="6" numFmtId="0" xfId="0" applyAlignment="1" applyBorder="1" applyFill="1" applyFont="1">
      <alignment horizontal="right" readingOrder="0" shrinkToFit="0" vertical="center" wrapText="0"/>
    </xf>
    <xf borderId="0" fillId="0" fontId="6" numFmtId="0" xfId="0" applyAlignment="1" applyFont="1">
      <alignment horizontal="right" readingOrder="0" shrinkToFit="0" vertical="center" wrapText="0"/>
    </xf>
    <xf borderId="0" fillId="0" fontId="6" numFmtId="1" xfId="0" applyAlignment="1" applyFont="1" applyNumberFormat="1">
      <alignment horizontal="right" readingOrder="0" shrinkToFit="0" vertical="center" wrapText="0"/>
    </xf>
    <xf borderId="27" fillId="9" fontId="6" numFmtId="0" xfId="0" applyAlignment="1" applyBorder="1" applyFill="1" applyFont="1">
      <alignment horizontal="left" readingOrder="0" shrinkToFit="0" vertical="center" wrapText="0"/>
    </xf>
    <xf borderId="26" fillId="0" fontId="4" numFmtId="0" xfId="0" applyBorder="1" applyFont="1"/>
    <xf borderId="11" fillId="13" fontId="6" numFmtId="0" xfId="0" applyAlignment="1" applyBorder="1" applyFill="1" applyFont="1">
      <alignment readingOrder="0" shrinkToFit="0" vertical="center" wrapText="0"/>
    </xf>
    <xf borderId="11" fillId="13" fontId="6" numFmtId="0" xfId="0" applyAlignment="1" applyBorder="1" applyFill="1" applyFont="1">
      <alignment horizontal="right"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5" width="3.5"/>
    <col customWidth="1" min="6" max="6" width="30.88"/>
    <col customWidth="1" min="7" max="7" width="4.13"/>
    <col customWidth="1" min="8" max="12" width="3.63"/>
    <col customWidth="1" min="13" max="13" width="30.63"/>
    <col customWidth="1" hidden="1" min="14" max="14" width="8.5"/>
    <col customWidth="1" hidden="1" min="15" max="15" width="6.38"/>
    <col customWidth="1" hidden="1" min="16" max="16" width="6.75"/>
    <col customWidth="1" hidden="1" min="17" max="17" width="6.0"/>
    <col customWidth="1" hidden="1" min="18" max="18" width="6.38"/>
    <col customWidth="1" hidden="1" min="19" max="19" width="11.38"/>
  </cols>
  <sheetData>
    <row r="1">
      <c r="A1" s="1" t="s">
        <v>0</v>
      </c>
      <c r="N1" s="2"/>
      <c r="O1" s="2"/>
      <c r="P1" s="2"/>
      <c r="Q1" s="2"/>
      <c r="R1" s="2"/>
      <c r="S1" s="3"/>
    </row>
    <row r="2">
      <c r="A2" s="4">
        <v>46204.0</v>
      </c>
      <c r="B2" s="5"/>
      <c r="C2" s="5"/>
      <c r="D2" s="5"/>
      <c r="E2" s="6"/>
      <c r="F2" s="7" t="s">
        <v>1</v>
      </c>
      <c r="G2" s="8"/>
      <c r="H2" s="4">
        <v>46390.0</v>
      </c>
      <c r="I2" s="5"/>
      <c r="J2" s="5"/>
      <c r="K2" s="5"/>
      <c r="L2" s="6"/>
      <c r="M2" s="7" t="s">
        <v>2</v>
      </c>
      <c r="N2" s="9"/>
      <c r="O2" s="10"/>
      <c r="P2" s="11" t="s">
        <v>3</v>
      </c>
      <c r="Q2" s="12"/>
      <c r="R2" s="13" t="s">
        <v>4</v>
      </c>
      <c r="S2" s="14" t="s">
        <v>4</v>
      </c>
    </row>
    <row r="3">
      <c r="A3" s="15" t="s">
        <v>5</v>
      </c>
      <c r="B3" s="15" t="s">
        <v>6</v>
      </c>
      <c r="C3" s="15" t="s">
        <v>7</v>
      </c>
      <c r="D3" s="15" t="s">
        <v>8</v>
      </c>
      <c r="E3" s="16" t="s">
        <v>9</v>
      </c>
      <c r="F3" s="17" t="s">
        <v>10</v>
      </c>
      <c r="G3" s="8"/>
      <c r="H3" s="18" t="s">
        <v>5</v>
      </c>
      <c r="I3" s="18" t="s">
        <v>6</v>
      </c>
      <c r="J3" s="18" t="s">
        <v>7</v>
      </c>
      <c r="K3" s="18" t="s">
        <v>8</v>
      </c>
      <c r="L3" s="18" t="s">
        <v>9</v>
      </c>
      <c r="M3" s="17" t="s">
        <v>11</v>
      </c>
      <c r="N3" s="19"/>
      <c r="O3" s="20"/>
      <c r="P3" s="21" t="s">
        <v>12</v>
      </c>
      <c r="Q3" s="21" t="s">
        <v>13</v>
      </c>
      <c r="R3" s="21" t="s">
        <v>13</v>
      </c>
      <c r="S3" s="22" t="s">
        <v>14</v>
      </c>
    </row>
    <row r="4" ht="15.75" customHeight="1">
      <c r="A4" s="23"/>
      <c r="B4" s="23"/>
      <c r="C4" s="23">
        <v>1.0</v>
      </c>
      <c r="D4" s="23">
        <v>2.0</v>
      </c>
      <c r="E4" s="23">
        <v>3.0</v>
      </c>
      <c r="F4" s="24" t="s">
        <v>15</v>
      </c>
      <c r="G4" s="8"/>
      <c r="H4" s="25"/>
      <c r="I4" s="25"/>
      <c r="J4" s="25"/>
      <c r="K4" s="25"/>
      <c r="L4" s="7">
        <v>1.0</v>
      </c>
      <c r="M4" s="26" t="s">
        <v>16</v>
      </c>
      <c r="N4" s="27"/>
      <c r="O4" s="28" t="s">
        <v>17</v>
      </c>
      <c r="P4" s="29">
        <v>16.0</v>
      </c>
      <c r="Q4" s="29">
        <v>365.0</v>
      </c>
      <c r="R4" s="29">
        <f t="shared" ref="R4:R8" si="1">(P4*Q4)</f>
        <v>5840</v>
      </c>
      <c r="S4" s="30">
        <f t="shared" ref="S4:S8" si="2">R4/60</f>
        <v>97.33333333</v>
      </c>
    </row>
    <row r="5" ht="15.75" customHeight="1">
      <c r="A5" s="31">
        <v>6.0</v>
      </c>
      <c r="B5" s="31">
        <v>7.0</v>
      </c>
      <c r="C5" s="31">
        <v>8.0</v>
      </c>
      <c r="D5" s="31">
        <v>9.0</v>
      </c>
      <c r="E5" s="31">
        <v>10.0</v>
      </c>
      <c r="F5" s="24" t="s">
        <v>18</v>
      </c>
      <c r="G5" s="8"/>
      <c r="H5" s="32">
        <v>4.0</v>
      </c>
      <c r="I5" s="32">
        <v>5.0</v>
      </c>
      <c r="J5" s="32">
        <v>6.0</v>
      </c>
      <c r="K5" s="32">
        <v>7.0</v>
      </c>
      <c r="L5" s="33">
        <v>8.0</v>
      </c>
      <c r="M5" s="26" t="s">
        <v>19</v>
      </c>
      <c r="N5" s="27"/>
      <c r="O5" s="28" t="s">
        <v>20</v>
      </c>
      <c r="P5" s="29">
        <v>19.0</v>
      </c>
      <c r="Q5" s="29">
        <v>365.0</v>
      </c>
      <c r="R5" s="29">
        <f t="shared" si="1"/>
        <v>6935</v>
      </c>
      <c r="S5" s="30">
        <f t="shared" si="2"/>
        <v>115.5833333</v>
      </c>
    </row>
    <row r="6" ht="15.75" customHeight="1">
      <c r="A6" s="31">
        <v>13.0</v>
      </c>
      <c r="B6" s="31">
        <v>14.0</v>
      </c>
      <c r="C6" s="31">
        <v>15.0</v>
      </c>
      <c r="D6" s="31">
        <v>16.0</v>
      </c>
      <c r="E6" s="31">
        <v>17.0</v>
      </c>
      <c r="F6" s="34" t="s">
        <v>21</v>
      </c>
      <c r="G6" s="8"/>
      <c r="H6" s="32">
        <v>11.0</v>
      </c>
      <c r="I6" s="32">
        <v>12.0</v>
      </c>
      <c r="J6" s="32">
        <v>13.0</v>
      </c>
      <c r="K6" s="32">
        <v>14.0</v>
      </c>
      <c r="L6" s="32">
        <v>15.0</v>
      </c>
      <c r="M6" s="26" t="s">
        <v>22</v>
      </c>
      <c r="N6" s="27"/>
      <c r="O6" s="28" t="s">
        <v>23</v>
      </c>
      <c r="P6" s="29">
        <v>20.0</v>
      </c>
      <c r="Q6" s="29">
        <v>365.0</v>
      </c>
      <c r="R6" s="29">
        <f t="shared" si="1"/>
        <v>7300</v>
      </c>
      <c r="S6" s="30">
        <f t="shared" si="2"/>
        <v>121.6666667</v>
      </c>
    </row>
    <row r="7" ht="15.75" customHeight="1">
      <c r="A7" s="31">
        <v>20.0</v>
      </c>
      <c r="B7" s="31">
        <v>21.0</v>
      </c>
      <c r="C7" s="35">
        <v>22.0</v>
      </c>
      <c r="D7" s="36">
        <v>23.0</v>
      </c>
      <c r="E7" s="37">
        <v>24.0</v>
      </c>
      <c r="F7" s="34" t="s">
        <v>24</v>
      </c>
      <c r="G7" s="8"/>
      <c r="H7" s="38">
        <v>18.0</v>
      </c>
      <c r="I7" s="39">
        <v>19.0</v>
      </c>
      <c r="J7" s="39">
        <v>20.0</v>
      </c>
      <c r="K7" s="32">
        <v>21.0</v>
      </c>
      <c r="L7" s="32">
        <v>22.0</v>
      </c>
      <c r="M7" s="40" t="s">
        <v>25</v>
      </c>
      <c r="N7" s="41"/>
      <c r="O7" s="28" t="s">
        <v>26</v>
      </c>
      <c r="P7" s="29">
        <v>15.0</v>
      </c>
      <c r="Q7" s="29">
        <v>365.0</v>
      </c>
      <c r="R7" s="29">
        <f t="shared" si="1"/>
        <v>5475</v>
      </c>
      <c r="S7" s="30">
        <f t="shared" si="2"/>
        <v>91.25</v>
      </c>
    </row>
    <row r="8" ht="15.75" customHeight="1">
      <c r="A8" s="36">
        <v>27.0</v>
      </c>
      <c r="B8" s="36">
        <v>28.0</v>
      </c>
      <c r="C8" s="36">
        <v>29.0</v>
      </c>
      <c r="D8" s="36">
        <v>30.0</v>
      </c>
      <c r="E8" s="36">
        <v>31.0</v>
      </c>
      <c r="F8" s="42"/>
      <c r="G8" s="8"/>
      <c r="H8" s="32">
        <v>25.0</v>
      </c>
      <c r="I8" s="32">
        <v>26.0</v>
      </c>
      <c r="J8" s="32">
        <v>27.0</v>
      </c>
      <c r="K8" s="32">
        <v>28.0</v>
      </c>
      <c r="L8" s="32">
        <v>29.0</v>
      </c>
      <c r="M8" s="42"/>
      <c r="N8" s="27"/>
      <c r="O8" s="28" t="s">
        <v>27</v>
      </c>
      <c r="P8" s="29">
        <v>14.0</v>
      </c>
      <c r="Q8" s="29">
        <v>365.0</v>
      </c>
      <c r="R8" s="29">
        <f t="shared" si="1"/>
        <v>5110</v>
      </c>
      <c r="S8" s="30">
        <f t="shared" si="2"/>
        <v>85.16666667</v>
      </c>
    </row>
    <row r="9">
      <c r="A9" s="43"/>
      <c r="B9" s="43"/>
      <c r="C9" s="43"/>
      <c r="D9" s="43"/>
      <c r="E9" s="43"/>
      <c r="F9" s="8"/>
      <c r="G9" s="8"/>
      <c r="H9" s="8"/>
      <c r="I9" s="8"/>
      <c r="J9" s="8"/>
      <c r="K9" s="8"/>
      <c r="L9" s="8"/>
      <c r="M9" s="44"/>
      <c r="N9" s="8"/>
      <c r="O9" s="45"/>
      <c r="P9" s="46">
        <f>SUM(P4:P8)</f>
        <v>84</v>
      </c>
      <c r="Q9" s="46"/>
      <c r="R9" s="47"/>
      <c r="S9" s="48">
        <f>SUM(S4:S8)</f>
        <v>511</v>
      </c>
    </row>
    <row r="10" ht="27.0" customHeight="1">
      <c r="A10" s="4">
        <v>46235.0</v>
      </c>
      <c r="B10" s="5"/>
      <c r="C10" s="5"/>
      <c r="D10" s="5"/>
      <c r="E10" s="6"/>
      <c r="F10" s="7" t="s">
        <v>28</v>
      </c>
      <c r="G10" s="8"/>
      <c r="H10" s="4">
        <v>46419.0</v>
      </c>
      <c r="I10" s="5"/>
      <c r="J10" s="5"/>
      <c r="K10" s="5"/>
      <c r="L10" s="6"/>
      <c r="M10" s="49" t="s">
        <v>29</v>
      </c>
      <c r="N10" s="9"/>
      <c r="O10" s="50"/>
      <c r="P10" s="51"/>
      <c r="Q10" s="51"/>
      <c r="R10" s="47"/>
      <c r="S10" s="52"/>
    </row>
    <row r="11" ht="14.25" customHeight="1">
      <c r="A11" s="18" t="s">
        <v>5</v>
      </c>
      <c r="B11" s="18" t="s">
        <v>6</v>
      </c>
      <c r="C11" s="18" t="s">
        <v>7</v>
      </c>
      <c r="D11" s="18" t="s">
        <v>8</v>
      </c>
      <c r="E11" s="18" t="s">
        <v>9</v>
      </c>
      <c r="F11" s="17" t="s">
        <v>30</v>
      </c>
      <c r="G11" s="8"/>
      <c r="H11" s="15" t="s">
        <v>5</v>
      </c>
      <c r="I11" s="15" t="s">
        <v>6</v>
      </c>
      <c r="J11" s="15" t="s">
        <v>7</v>
      </c>
      <c r="K11" s="15" t="s">
        <v>8</v>
      </c>
      <c r="L11" s="18" t="s">
        <v>9</v>
      </c>
      <c r="M11" s="53"/>
      <c r="N11" s="19"/>
      <c r="O11" s="28" t="s">
        <v>31</v>
      </c>
      <c r="P11" s="54">
        <v>18.0</v>
      </c>
      <c r="Q11" s="54">
        <v>365.0</v>
      </c>
      <c r="R11" s="54">
        <f t="shared" ref="R11:R15" si="3">(P11*Q11)</f>
        <v>6570</v>
      </c>
      <c r="S11" s="55">
        <f t="shared" ref="S11:S15" si="4">R11/60</f>
        <v>109.5</v>
      </c>
    </row>
    <row r="12" ht="15.0" customHeight="1">
      <c r="A12" s="36">
        <v>3.0</v>
      </c>
      <c r="B12" s="36">
        <v>4.0</v>
      </c>
      <c r="C12" s="36">
        <v>5.0</v>
      </c>
      <c r="D12" s="36">
        <v>6.0</v>
      </c>
      <c r="E12" s="36">
        <v>7.0</v>
      </c>
      <c r="F12" s="26" t="s">
        <v>32</v>
      </c>
      <c r="G12" s="8"/>
      <c r="H12" s="56">
        <v>1.0</v>
      </c>
      <c r="I12" s="56">
        <v>2.0</v>
      </c>
      <c r="J12" s="56">
        <v>3.0</v>
      </c>
      <c r="K12" s="56">
        <v>4.0</v>
      </c>
      <c r="L12" s="56">
        <v>5.0</v>
      </c>
      <c r="M12" s="17" t="s">
        <v>33</v>
      </c>
      <c r="N12" s="27"/>
      <c r="O12" s="28" t="s">
        <v>34</v>
      </c>
      <c r="P12" s="54">
        <v>19.0</v>
      </c>
      <c r="Q12" s="54">
        <v>365.0</v>
      </c>
      <c r="R12" s="54">
        <f t="shared" si="3"/>
        <v>6935</v>
      </c>
      <c r="S12" s="55">
        <f t="shared" si="4"/>
        <v>115.5833333</v>
      </c>
    </row>
    <row r="13" ht="15.0" customHeight="1">
      <c r="A13" s="57">
        <v>10.0</v>
      </c>
      <c r="B13" s="39">
        <v>11.0</v>
      </c>
      <c r="C13" s="39">
        <v>12.0</v>
      </c>
      <c r="D13" s="58">
        <v>13.0</v>
      </c>
      <c r="E13" s="39">
        <v>14.0</v>
      </c>
      <c r="F13" s="26" t="s">
        <v>35</v>
      </c>
      <c r="G13" s="8"/>
      <c r="H13" s="59">
        <v>8.0</v>
      </c>
      <c r="I13" s="60">
        <v>9.0</v>
      </c>
      <c r="J13" s="60">
        <v>10.0</v>
      </c>
      <c r="K13" s="60">
        <v>11.0</v>
      </c>
      <c r="L13" s="60">
        <v>12.0</v>
      </c>
      <c r="M13" s="26" t="s">
        <v>36</v>
      </c>
      <c r="N13" s="27"/>
      <c r="O13" s="28" t="s">
        <v>37</v>
      </c>
      <c r="P13" s="54">
        <v>17.0</v>
      </c>
      <c r="Q13" s="54">
        <v>365.0</v>
      </c>
      <c r="R13" s="54">
        <f t="shared" si="3"/>
        <v>6205</v>
      </c>
      <c r="S13" s="55">
        <f t="shared" si="4"/>
        <v>103.4166667</v>
      </c>
    </row>
    <row r="14" ht="15.0" customHeight="1">
      <c r="A14" s="58">
        <v>17.0</v>
      </c>
      <c r="B14" s="58">
        <v>18.0</v>
      </c>
      <c r="C14" s="58">
        <v>19.0</v>
      </c>
      <c r="D14" s="58">
        <v>20.0</v>
      </c>
      <c r="E14" s="61">
        <v>21.0</v>
      </c>
      <c r="F14" s="62"/>
      <c r="G14" s="8"/>
      <c r="H14" s="32">
        <v>15.0</v>
      </c>
      <c r="I14" s="32">
        <v>16.0</v>
      </c>
      <c r="J14" s="63">
        <v>17.0</v>
      </c>
      <c r="K14" s="64">
        <v>18.0</v>
      </c>
      <c r="L14" s="32">
        <v>19.0</v>
      </c>
      <c r="M14" s="62" t="s">
        <v>38</v>
      </c>
      <c r="N14" s="65"/>
      <c r="O14" s="28" t="s">
        <v>39</v>
      </c>
      <c r="P14" s="54">
        <v>19.0</v>
      </c>
      <c r="Q14" s="54">
        <v>365.0</v>
      </c>
      <c r="R14" s="54">
        <f t="shared" si="3"/>
        <v>6935</v>
      </c>
      <c r="S14" s="55">
        <f t="shared" si="4"/>
        <v>115.5833333</v>
      </c>
    </row>
    <row r="15" ht="15.0" customHeight="1">
      <c r="A15" s="58">
        <v>24.0</v>
      </c>
      <c r="B15" s="58">
        <v>25.0</v>
      </c>
      <c r="C15" s="58">
        <v>26.0</v>
      </c>
      <c r="D15" s="58">
        <v>27.0</v>
      </c>
      <c r="E15" s="66">
        <v>28.0</v>
      </c>
      <c r="F15" s="62"/>
      <c r="G15" s="8"/>
      <c r="H15" s="67">
        <v>22.0</v>
      </c>
      <c r="I15" s="67">
        <v>23.0</v>
      </c>
      <c r="J15" s="67">
        <v>24.0</v>
      </c>
      <c r="K15" s="68">
        <v>25.0</v>
      </c>
      <c r="L15" s="69">
        <v>26.0</v>
      </c>
      <c r="M15" s="26"/>
      <c r="N15" s="70"/>
      <c r="O15" s="28" t="s">
        <v>40</v>
      </c>
      <c r="P15" s="54">
        <v>15.0</v>
      </c>
      <c r="Q15" s="54">
        <v>365.0</v>
      </c>
      <c r="R15" s="54">
        <f t="shared" si="3"/>
        <v>5475</v>
      </c>
      <c r="S15" s="55">
        <f t="shared" si="4"/>
        <v>91.25</v>
      </c>
    </row>
    <row r="16" ht="15.0" customHeight="1">
      <c r="A16" s="58">
        <v>31.0</v>
      </c>
      <c r="B16" s="58"/>
      <c r="C16" s="58"/>
      <c r="D16" s="58"/>
      <c r="E16" s="58"/>
      <c r="F16" s="71"/>
      <c r="G16" s="8"/>
      <c r="H16" s="72"/>
      <c r="I16" s="72"/>
      <c r="J16" s="72"/>
      <c r="K16" s="73"/>
      <c r="L16" s="74"/>
      <c r="M16" s="42" t="s">
        <v>41</v>
      </c>
      <c r="N16" s="27"/>
      <c r="O16" s="75"/>
      <c r="P16" s="76">
        <f>SUM(P11:P15)</f>
        <v>88</v>
      </c>
      <c r="Q16" s="76"/>
      <c r="R16" s="77"/>
      <c r="S16" s="78">
        <f>SUM(S11:S15)</f>
        <v>535.3333333</v>
      </c>
    </row>
    <row r="17">
      <c r="A17" s="79"/>
      <c r="B17" s="79"/>
      <c r="C17" s="79"/>
      <c r="D17" s="79"/>
      <c r="E17" s="79"/>
      <c r="F17" s="44"/>
      <c r="G17" s="8"/>
      <c r="H17" s="8"/>
      <c r="I17" s="8"/>
      <c r="J17" s="8"/>
      <c r="K17" s="8"/>
      <c r="L17" s="8"/>
      <c r="M17" s="8"/>
      <c r="N17" s="8"/>
      <c r="O17" s="80" t="s">
        <v>42</v>
      </c>
      <c r="P17" s="81">
        <f>P9+P16</f>
        <v>172</v>
      </c>
      <c r="Q17" s="81"/>
      <c r="R17" s="82" t="s">
        <v>43</v>
      </c>
      <c r="S17" s="83">
        <f>S9+S16</f>
        <v>1046.333333</v>
      </c>
    </row>
    <row r="18">
      <c r="A18" s="4">
        <v>46266.0</v>
      </c>
      <c r="B18" s="5"/>
      <c r="C18" s="5"/>
      <c r="D18" s="5"/>
      <c r="E18" s="5"/>
      <c r="F18" s="7" t="s">
        <v>44</v>
      </c>
      <c r="G18" s="8"/>
      <c r="H18" s="4">
        <v>46447.0</v>
      </c>
      <c r="I18" s="5"/>
      <c r="J18" s="5"/>
      <c r="K18" s="5"/>
      <c r="L18" s="6"/>
      <c r="M18" s="84" t="s">
        <v>45</v>
      </c>
      <c r="N18" s="9"/>
      <c r="O18" s="85"/>
      <c r="P18" s="86"/>
      <c r="Q18" s="85"/>
      <c r="R18" s="85"/>
      <c r="S18" s="87"/>
    </row>
    <row r="19">
      <c r="A19" s="18" t="s">
        <v>5</v>
      </c>
      <c r="B19" s="18" t="s">
        <v>6</v>
      </c>
      <c r="C19" s="18" t="s">
        <v>7</v>
      </c>
      <c r="D19" s="18" t="s">
        <v>8</v>
      </c>
      <c r="E19" s="18" t="s">
        <v>9</v>
      </c>
      <c r="F19" s="17" t="s">
        <v>33</v>
      </c>
      <c r="G19" s="8"/>
      <c r="H19" s="88" t="s">
        <v>5</v>
      </c>
      <c r="I19" s="88" t="s">
        <v>6</v>
      </c>
      <c r="J19" s="88" t="s">
        <v>7</v>
      </c>
      <c r="K19" s="88" t="s">
        <v>8</v>
      </c>
      <c r="L19" s="88" t="s">
        <v>9</v>
      </c>
      <c r="M19" s="89" t="s">
        <v>46</v>
      </c>
      <c r="N19" s="19"/>
      <c r="O19" s="90" t="s">
        <v>47</v>
      </c>
      <c r="P19" s="91"/>
      <c r="Q19" s="91"/>
      <c r="R19" s="12"/>
      <c r="S19" s="92">
        <v>13.0</v>
      </c>
    </row>
    <row r="20" ht="15.0" customHeight="1">
      <c r="A20" s="39"/>
      <c r="B20" s="39">
        <v>1.0</v>
      </c>
      <c r="C20" s="39">
        <v>2.0</v>
      </c>
      <c r="D20" s="39">
        <v>3.0</v>
      </c>
      <c r="E20" s="36">
        <v>4.0</v>
      </c>
      <c r="F20" s="93" t="s">
        <v>48</v>
      </c>
      <c r="G20" s="8"/>
      <c r="H20" s="32">
        <v>1.0</v>
      </c>
      <c r="I20" s="32">
        <v>2.0</v>
      </c>
      <c r="J20" s="32">
        <v>3.0</v>
      </c>
      <c r="K20" s="32">
        <v>4.0</v>
      </c>
      <c r="L20" s="32">
        <v>5.0</v>
      </c>
      <c r="M20" s="26" t="s">
        <v>49</v>
      </c>
      <c r="N20" s="27"/>
      <c r="O20" s="90" t="s">
        <v>50</v>
      </c>
      <c r="P20" s="91"/>
      <c r="Q20" s="91"/>
      <c r="R20" s="12"/>
      <c r="S20" s="94">
        <v>5.0</v>
      </c>
    </row>
    <row r="21" ht="15.0" customHeight="1">
      <c r="A21" s="95">
        <v>7.0</v>
      </c>
      <c r="B21" s="96">
        <v>8.0</v>
      </c>
      <c r="C21" s="96">
        <v>9.0</v>
      </c>
      <c r="D21" s="96">
        <v>10.0</v>
      </c>
      <c r="E21" s="96">
        <v>11.0</v>
      </c>
      <c r="F21" s="26" t="s">
        <v>51</v>
      </c>
      <c r="G21" s="8"/>
      <c r="H21" s="32">
        <v>8.0</v>
      </c>
      <c r="I21" s="32">
        <v>9.0</v>
      </c>
      <c r="J21" s="33">
        <v>10.0</v>
      </c>
      <c r="K21" s="32">
        <v>11.0</v>
      </c>
      <c r="L21" s="97">
        <v>12.0</v>
      </c>
      <c r="M21" s="98" t="s">
        <v>52</v>
      </c>
      <c r="N21" s="27"/>
      <c r="O21" s="90" t="s">
        <v>53</v>
      </c>
      <c r="P21" s="91"/>
      <c r="Q21" s="91"/>
      <c r="R21" s="12"/>
      <c r="S21" s="94">
        <v>4.0</v>
      </c>
    </row>
    <row r="22" ht="15.0" customHeight="1">
      <c r="A22" s="96">
        <v>14.0</v>
      </c>
      <c r="B22" s="96">
        <v>15.0</v>
      </c>
      <c r="C22" s="96">
        <v>16.0</v>
      </c>
      <c r="D22" s="96">
        <v>17.0</v>
      </c>
      <c r="E22" s="96">
        <v>18.0</v>
      </c>
      <c r="F22" s="26" t="s">
        <v>54</v>
      </c>
      <c r="G22" s="99"/>
      <c r="H22" s="32">
        <v>15.0</v>
      </c>
      <c r="I22" s="32">
        <v>16.0</v>
      </c>
      <c r="J22" s="32">
        <v>17.0</v>
      </c>
      <c r="K22" s="32">
        <v>18.0</v>
      </c>
      <c r="L22" s="33">
        <v>19.0</v>
      </c>
      <c r="M22" s="26" t="s">
        <v>55</v>
      </c>
      <c r="N22" s="27"/>
      <c r="O22" s="100" t="s">
        <v>56</v>
      </c>
      <c r="P22" s="91"/>
      <c r="Q22" s="91"/>
      <c r="R22" s="12"/>
      <c r="S22" s="101">
        <f>SUM(S19:S21)</f>
        <v>22</v>
      </c>
    </row>
    <row r="23" ht="15.0" customHeight="1">
      <c r="A23" s="39">
        <v>21.0</v>
      </c>
      <c r="B23" s="39">
        <v>22.0</v>
      </c>
      <c r="C23" s="39">
        <v>23.0</v>
      </c>
      <c r="D23" s="39">
        <v>24.0</v>
      </c>
      <c r="E23" s="38">
        <v>25.0</v>
      </c>
      <c r="F23" s="26"/>
      <c r="G23" s="8"/>
      <c r="H23" s="32">
        <v>22.0</v>
      </c>
      <c r="I23" s="32">
        <v>23.0</v>
      </c>
      <c r="J23" s="32">
        <v>24.0</v>
      </c>
      <c r="K23" s="32">
        <v>25.0</v>
      </c>
      <c r="L23" s="102">
        <v>26.0</v>
      </c>
      <c r="M23" s="62" t="s">
        <v>57</v>
      </c>
      <c r="N23" s="27"/>
      <c r="O23" s="103" t="s">
        <v>58</v>
      </c>
      <c r="P23" s="91"/>
      <c r="Q23" s="91"/>
      <c r="R23" s="12"/>
      <c r="S23" s="104">
        <f>P9+P16+S22</f>
        <v>194</v>
      </c>
    </row>
    <row r="24" ht="15.0" customHeight="1">
      <c r="A24" s="39">
        <v>28.0</v>
      </c>
      <c r="B24" s="39">
        <v>29.0</v>
      </c>
      <c r="C24" s="39">
        <v>30.0</v>
      </c>
      <c r="D24" s="39"/>
      <c r="E24" s="39"/>
      <c r="F24" s="26" t="s">
        <v>59</v>
      </c>
      <c r="G24" s="8"/>
      <c r="H24" s="105">
        <v>29.0</v>
      </c>
      <c r="I24" s="105">
        <v>30.0</v>
      </c>
      <c r="J24" s="7">
        <v>31.0</v>
      </c>
      <c r="K24" s="32"/>
      <c r="L24" s="106"/>
      <c r="M24" s="71"/>
      <c r="N24" s="107"/>
      <c r="O24" s="108"/>
      <c r="P24" s="109"/>
      <c r="Q24" s="109"/>
      <c r="R24" s="109"/>
      <c r="S24" s="110"/>
    </row>
    <row r="25">
      <c r="A25" s="79"/>
      <c r="B25" s="79"/>
      <c r="C25" s="79"/>
      <c r="D25" s="79"/>
      <c r="E25" s="79"/>
      <c r="F25" s="8"/>
      <c r="G25" s="8"/>
      <c r="H25" s="8"/>
      <c r="I25" s="8"/>
      <c r="J25" s="8"/>
      <c r="K25" s="8"/>
      <c r="L25" s="8"/>
      <c r="M25" s="8"/>
      <c r="N25" s="8"/>
    </row>
    <row r="26">
      <c r="A26" s="4">
        <v>46296.0</v>
      </c>
      <c r="B26" s="5"/>
      <c r="C26" s="5"/>
      <c r="D26" s="5"/>
      <c r="E26" s="5"/>
      <c r="F26" s="7" t="s">
        <v>60</v>
      </c>
      <c r="G26" s="8"/>
      <c r="H26" s="4">
        <v>46478.0</v>
      </c>
      <c r="I26" s="5"/>
      <c r="J26" s="5"/>
      <c r="K26" s="5"/>
      <c r="L26" s="6"/>
      <c r="M26" s="7" t="s">
        <v>61</v>
      </c>
      <c r="N26" s="9"/>
      <c r="O26" s="111" t="s">
        <v>62</v>
      </c>
      <c r="P26" s="91"/>
      <c r="Q26" s="91"/>
      <c r="R26" s="91"/>
      <c r="S26" s="12"/>
    </row>
    <row r="27">
      <c r="A27" s="15" t="s">
        <v>5</v>
      </c>
      <c r="B27" s="15" t="s">
        <v>6</v>
      </c>
      <c r="C27" s="15" t="s">
        <v>7</v>
      </c>
      <c r="D27" s="15" t="s">
        <v>8</v>
      </c>
      <c r="E27" s="15" t="s">
        <v>9</v>
      </c>
      <c r="F27" s="17" t="s">
        <v>63</v>
      </c>
      <c r="G27" s="8"/>
      <c r="H27" s="18" t="s">
        <v>5</v>
      </c>
      <c r="I27" s="18" t="s">
        <v>6</v>
      </c>
      <c r="J27" s="18" t="s">
        <v>7</v>
      </c>
      <c r="K27" s="18" t="s">
        <v>8</v>
      </c>
      <c r="L27" s="18" t="s">
        <v>9</v>
      </c>
      <c r="M27" s="112" t="s">
        <v>64</v>
      </c>
      <c r="N27" s="19"/>
      <c r="O27" s="113" t="s">
        <v>65</v>
      </c>
      <c r="P27" s="12"/>
      <c r="Q27" s="114" t="s">
        <v>66</v>
      </c>
      <c r="R27" s="12"/>
      <c r="S27" s="115" t="s">
        <v>12</v>
      </c>
    </row>
    <row r="28" ht="15.0" customHeight="1">
      <c r="A28" s="116"/>
      <c r="B28" s="116"/>
      <c r="C28" s="116"/>
      <c r="D28" s="116">
        <v>1.0</v>
      </c>
      <c r="E28" s="116">
        <v>2.0</v>
      </c>
      <c r="F28" s="26" t="s">
        <v>67</v>
      </c>
      <c r="G28" s="8"/>
      <c r="H28" s="39"/>
      <c r="I28" s="39"/>
      <c r="J28" s="39"/>
      <c r="K28" s="38">
        <v>1.0</v>
      </c>
      <c r="L28" s="38">
        <v>2.0</v>
      </c>
      <c r="M28" s="62" t="s">
        <v>68</v>
      </c>
      <c r="N28" s="107"/>
      <c r="O28" s="117">
        <f>(S17-1025)</f>
        <v>21.33333333</v>
      </c>
      <c r="P28" s="12"/>
      <c r="Q28" s="118">
        <f>O28*60</f>
        <v>1280</v>
      </c>
      <c r="R28" s="12"/>
      <c r="S28" s="119">
        <f>Q28/362</f>
        <v>3.535911602</v>
      </c>
    </row>
    <row r="29" ht="15.0" customHeight="1">
      <c r="A29" s="60">
        <v>5.0</v>
      </c>
      <c r="B29" s="60">
        <v>6.0</v>
      </c>
      <c r="C29" s="60">
        <v>7.0</v>
      </c>
      <c r="D29" s="60">
        <v>8.0</v>
      </c>
      <c r="E29" s="60">
        <v>9.0</v>
      </c>
      <c r="F29" s="26" t="s">
        <v>69</v>
      </c>
      <c r="G29" s="8"/>
      <c r="H29" s="39">
        <v>5.0</v>
      </c>
      <c r="I29" s="39">
        <v>6.0</v>
      </c>
      <c r="J29" s="39">
        <v>7.0</v>
      </c>
      <c r="K29" s="39">
        <v>8.0</v>
      </c>
      <c r="L29" s="39">
        <v>9.0</v>
      </c>
      <c r="M29" s="26" t="s">
        <v>70</v>
      </c>
      <c r="N29" s="27"/>
    </row>
    <row r="30" ht="15.0" customHeight="1">
      <c r="A30" s="32">
        <v>12.0</v>
      </c>
      <c r="B30" s="32">
        <v>13.0</v>
      </c>
      <c r="C30" s="32">
        <v>14.0</v>
      </c>
      <c r="D30" s="120">
        <v>15.0</v>
      </c>
      <c r="E30" s="121">
        <v>16.0</v>
      </c>
      <c r="F30" s="26"/>
      <c r="G30" s="8"/>
      <c r="H30" s="39">
        <v>12.0</v>
      </c>
      <c r="I30" s="39">
        <v>13.0</v>
      </c>
      <c r="J30" s="39">
        <v>14.0</v>
      </c>
      <c r="K30" s="39">
        <v>15.0</v>
      </c>
      <c r="L30" s="39">
        <v>16.0</v>
      </c>
      <c r="M30" s="26" t="s">
        <v>71</v>
      </c>
      <c r="N30" s="27"/>
      <c r="O30" s="110"/>
    </row>
    <row r="31" ht="15.0" customHeight="1">
      <c r="A31" s="116">
        <v>19.0</v>
      </c>
      <c r="B31" s="116">
        <v>20.0</v>
      </c>
      <c r="C31" s="116">
        <v>21.0</v>
      </c>
      <c r="D31" s="60">
        <v>22.0</v>
      </c>
      <c r="E31" s="60">
        <v>23.0</v>
      </c>
      <c r="F31" s="26"/>
      <c r="G31" s="8"/>
      <c r="H31" s="39">
        <v>19.0</v>
      </c>
      <c r="I31" s="39">
        <v>20.0</v>
      </c>
      <c r="J31" s="39">
        <v>21.0</v>
      </c>
      <c r="K31" s="39">
        <v>22.0</v>
      </c>
      <c r="L31" s="66">
        <v>23.0</v>
      </c>
      <c r="M31" s="26"/>
      <c r="N31" s="41"/>
      <c r="O31" s="110"/>
    </row>
    <row r="32" ht="15.0" customHeight="1">
      <c r="A32" s="122">
        <v>26.0</v>
      </c>
      <c r="B32" s="122">
        <v>27.0</v>
      </c>
      <c r="C32" s="123">
        <v>28.0</v>
      </c>
      <c r="D32" s="123">
        <v>29.0</v>
      </c>
      <c r="E32" s="49">
        <v>30.0</v>
      </c>
      <c r="F32" s="26" t="s">
        <v>72</v>
      </c>
      <c r="G32" s="8"/>
      <c r="H32" s="72">
        <v>26.0</v>
      </c>
      <c r="I32" s="72">
        <v>27.0</v>
      </c>
      <c r="J32" s="72">
        <v>28.0</v>
      </c>
      <c r="K32" s="32">
        <v>29.0</v>
      </c>
      <c r="L32" s="84">
        <v>30.0</v>
      </c>
      <c r="M32" s="42" t="s">
        <v>73</v>
      </c>
      <c r="N32" s="124"/>
      <c r="O32" s="110"/>
    </row>
    <row r="33" ht="15.0" customHeight="1">
      <c r="A33" s="125"/>
      <c r="B33" s="125"/>
      <c r="C33" s="125"/>
      <c r="D33" s="125"/>
      <c r="E33" s="126"/>
      <c r="F33" s="127"/>
      <c r="G33" s="8"/>
      <c r="H33" s="8"/>
      <c r="I33" s="8"/>
      <c r="J33" s="8"/>
      <c r="K33" s="8"/>
      <c r="L33" s="8"/>
      <c r="M33" s="8"/>
      <c r="N33" s="8"/>
      <c r="O33" s="110"/>
    </row>
    <row r="34" ht="25.5" customHeight="1">
      <c r="A34" s="4">
        <v>46327.0</v>
      </c>
      <c r="B34" s="5"/>
      <c r="C34" s="5"/>
      <c r="D34" s="5"/>
      <c r="E34" s="6"/>
      <c r="F34" s="7" t="s">
        <v>74</v>
      </c>
      <c r="G34" s="8"/>
      <c r="H34" s="128">
        <v>46508.0</v>
      </c>
      <c r="I34" s="5"/>
      <c r="J34" s="5"/>
      <c r="K34" s="5"/>
      <c r="L34" s="6"/>
      <c r="M34" s="129" t="s">
        <v>75</v>
      </c>
      <c r="N34" s="9"/>
      <c r="O34" s="130"/>
    </row>
    <row r="35" ht="14.25" customHeight="1">
      <c r="A35" s="18" t="s">
        <v>5</v>
      </c>
      <c r="B35" s="18" t="s">
        <v>6</v>
      </c>
      <c r="C35" s="18" t="s">
        <v>7</v>
      </c>
      <c r="D35" s="18" t="s">
        <v>8</v>
      </c>
      <c r="E35" s="18" t="s">
        <v>9</v>
      </c>
      <c r="F35" s="89" t="s">
        <v>76</v>
      </c>
      <c r="G35" s="8"/>
      <c r="H35" s="131" t="s">
        <v>5</v>
      </c>
      <c r="I35" s="132" t="s">
        <v>6</v>
      </c>
      <c r="J35" s="132" t="s">
        <v>7</v>
      </c>
      <c r="K35" s="132" t="s">
        <v>8</v>
      </c>
      <c r="L35" s="132" t="s">
        <v>9</v>
      </c>
      <c r="M35" s="53"/>
      <c r="N35" s="19"/>
      <c r="O35" s="133"/>
    </row>
    <row r="36">
      <c r="A36" s="134">
        <v>2.0</v>
      </c>
      <c r="B36" s="134">
        <v>3.0</v>
      </c>
      <c r="C36" s="134">
        <v>4.0</v>
      </c>
      <c r="D36" s="134">
        <v>5.0</v>
      </c>
      <c r="E36" s="134">
        <v>6.0</v>
      </c>
      <c r="F36" s="135" t="s">
        <v>77</v>
      </c>
      <c r="G36" s="8"/>
      <c r="H36" s="136">
        <v>3.0</v>
      </c>
      <c r="I36" s="137">
        <v>4.0</v>
      </c>
      <c r="J36" s="138">
        <v>5.0</v>
      </c>
      <c r="K36" s="137">
        <v>6.0</v>
      </c>
      <c r="L36" s="138">
        <v>7.0</v>
      </c>
      <c r="M36" s="139" t="s">
        <v>76</v>
      </c>
      <c r="N36" s="41"/>
      <c r="O36" s="140"/>
    </row>
    <row r="37">
      <c r="A37" s="39">
        <v>9.0</v>
      </c>
      <c r="B37" s="39">
        <v>10.0</v>
      </c>
      <c r="C37" s="38">
        <v>11.0</v>
      </c>
      <c r="D37" s="39">
        <v>12.0</v>
      </c>
      <c r="E37" s="39">
        <v>13.0</v>
      </c>
      <c r="F37" s="135" t="s">
        <v>78</v>
      </c>
      <c r="G37" s="8"/>
      <c r="H37" s="141">
        <v>10.0</v>
      </c>
      <c r="I37" s="138">
        <v>11.0</v>
      </c>
      <c r="J37" s="138">
        <v>12.0</v>
      </c>
      <c r="K37" s="138">
        <v>13.0</v>
      </c>
      <c r="L37" s="138">
        <v>14.0</v>
      </c>
      <c r="M37" s="142" t="s">
        <v>79</v>
      </c>
      <c r="N37" s="27"/>
      <c r="O37" s="27"/>
      <c r="P37" s="27"/>
      <c r="Q37" s="27"/>
      <c r="R37" s="27"/>
      <c r="S37" s="143"/>
    </row>
    <row r="38">
      <c r="A38" s="39">
        <v>16.0</v>
      </c>
      <c r="B38" s="39">
        <v>17.0</v>
      </c>
      <c r="C38" s="39">
        <v>18.0</v>
      </c>
      <c r="D38" s="39">
        <v>19.0</v>
      </c>
      <c r="E38" s="39">
        <v>20.0</v>
      </c>
      <c r="F38" s="62" t="s">
        <v>80</v>
      </c>
      <c r="G38" s="8"/>
      <c r="H38" s="144">
        <v>17.0</v>
      </c>
      <c r="I38" s="145">
        <v>18.0</v>
      </c>
      <c r="J38" s="145">
        <v>19.0</v>
      </c>
      <c r="K38" s="145">
        <v>20.0</v>
      </c>
      <c r="L38" s="146">
        <v>21.0</v>
      </c>
      <c r="M38" s="142" t="s">
        <v>81</v>
      </c>
      <c r="N38" s="27"/>
      <c r="O38" s="27"/>
      <c r="P38" s="27"/>
      <c r="Q38" s="27"/>
      <c r="R38" s="27"/>
      <c r="S38" s="143"/>
    </row>
    <row r="39">
      <c r="A39" s="38">
        <v>23.0</v>
      </c>
      <c r="B39" s="38">
        <v>24.0</v>
      </c>
      <c r="C39" s="38">
        <v>25.0</v>
      </c>
      <c r="D39" s="38">
        <v>26.0</v>
      </c>
      <c r="E39" s="147">
        <v>27.0</v>
      </c>
      <c r="F39" s="62" t="s">
        <v>82</v>
      </c>
      <c r="G39" s="8"/>
      <c r="H39" s="148">
        <v>24.0</v>
      </c>
      <c r="I39" s="148">
        <v>25.0</v>
      </c>
      <c r="J39" s="148">
        <v>26.0</v>
      </c>
      <c r="K39" s="148">
        <v>27.0</v>
      </c>
      <c r="L39" s="149">
        <v>28.0</v>
      </c>
      <c r="M39" s="142" t="s">
        <v>83</v>
      </c>
      <c r="N39" s="27"/>
      <c r="O39" s="27"/>
      <c r="P39" s="27"/>
      <c r="Q39" s="27"/>
      <c r="R39" s="27"/>
      <c r="S39" s="150"/>
    </row>
    <row r="40" ht="15.75" customHeight="1">
      <c r="A40" s="39">
        <v>30.0</v>
      </c>
      <c r="B40" s="151"/>
      <c r="C40" s="151"/>
      <c r="D40" s="151"/>
      <c r="E40" s="152"/>
      <c r="F40" s="62"/>
      <c r="G40" s="8"/>
      <c r="H40" s="153">
        <v>31.0</v>
      </c>
      <c r="I40" s="154"/>
      <c r="J40" s="154"/>
      <c r="K40" s="154"/>
      <c r="L40" s="154"/>
      <c r="M40" s="155" t="s">
        <v>84</v>
      </c>
      <c r="N40" s="70"/>
      <c r="O40" s="70"/>
      <c r="P40" s="70"/>
      <c r="Q40" s="70"/>
      <c r="R40" s="70"/>
      <c r="S40" s="156"/>
    </row>
    <row r="41">
      <c r="A41" s="79"/>
      <c r="B41" s="79"/>
      <c r="C41" s="79"/>
      <c r="D41" s="79"/>
      <c r="E41" s="79"/>
      <c r="F41" s="8"/>
      <c r="G41" s="8"/>
      <c r="H41" s="157"/>
      <c r="I41" s="157"/>
      <c r="J41" s="157"/>
      <c r="K41" s="157"/>
      <c r="L41" s="157"/>
      <c r="M41" s="157"/>
      <c r="N41" s="8"/>
      <c r="O41" s="8"/>
      <c r="P41" s="44"/>
      <c r="Q41" s="44"/>
      <c r="R41" s="8"/>
      <c r="S41" s="158"/>
    </row>
    <row r="42">
      <c r="A42" s="4">
        <v>46357.0</v>
      </c>
      <c r="B42" s="5"/>
      <c r="C42" s="5"/>
      <c r="D42" s="5"/>
      <c r="E42" s="5"/>
      <c r="F42" s="159" t="s">
        <v>85</v>
      </c>
      <c r="G42" s="8"/>
      <c r="H42" s="128">
        <v>46539.0</v>
      </c>
      <c r="I42" s="5"/>
      <c r="J42" s="5"/>
      <c r="K42" s="5"/>
      <c r="L42" s="6"/>
      <c r="M42" s="153" t="s">
        <v>86</v>
      </c>
      <c r="N42" s="9"/>
      <c r="O42" s="9"/>
      <c r="P42" s="9"/>
      <c r="Q42" s="44"/>
      <c r="R42" s="9"/>
      <c r="S42" s="160"/>
    </row>
    <row r="43">
      <c r="A43" s="18" t="s">
        <v>5</v>
      </c>
      <c r="B43" s="18" t="s">
        <v>6</v>
      </c>
      <c r="C43" s="18" t="s">
        <v>7</v>
      </c>
      <c r="D43" s="18" t="s">
        <v>8</v>
      </c>
      <c r="E43" s="18" t="s">
        <v>9</v>
      </c>
      <c r="F43" s="17" t="s">
        <v>87</v>
      </c>
      <c r="G43" s="8"/>
      <c r="H43" s="161" t="s">
        <v>5</v>
      </c>
      <c r="I43" s="131" t="s">
        <v>6</v>
      </c>
      <c r="J43" s="131" t="s">
        <v>7</v>
      </c>
      <c r="K43" s="131" t="s">
        <v>8</v>
      </c>
      <c r="L43" s="131" t="s">
        <v>9</v>
      </c>
      <c r="M43" s="162" t="s">
        <v>10</v>
      </c>
      <c r="N43" s="19"/>
      <c r="O43" s="19"/>
      <c r="P43" s="19"/>
      <c r="Q43" s="19"/>
      <c r="R43" s="19"/>
      <c r="S43" s="163"/>
    </row>
    <row r="44">
      <c r="A44" s="39"/>
      <c r="B44" s="39">
        <v>1.0</v>
      </c>
      <c r="C44" s="39">
        <v>2.0</v>
      </c>
      <c r="D44" s="39">
        <v>3.0</v>
      </c>
      <c r="E44" s="39">
        <v>4.0</v>
      </c>
      <c r="F44" s="26" t="s">
        <v>88</v>
      </c>
      <c r="G44" s="8"/>
      <c r="H44" s="154"/>
      <c r="I44" s="149">
        <v>1.0</v>
      </c>
      <c r="J44" s="149">
        <v>2.0</v>
      </c>
      <c r="K44" s="149">
        <v>3.0</v>
      </c>
      <c r="L44" s="164">
        <v>4.0</v>
      </c>
      <c r="M44" s="142"/>
      <c r="N44" s="27"/>
      <c r="O44" s="27"/>
      <c r="P44" s="27"/>
      <c r="Q44" s="27"/>
      <c r="R44" s="27"/>
      <c r="S44" s="143"/>
    </row>
    <row r="45">
      <c r="A45" s="39">
        <v>7.0</v>
      </c>
      <c r="B45" s="39">
        <v>8.0</v>
      </c>
      <c r="C45" s="39">
        <v>9.0</v>
      </c>
      <c r="D45" s="39">
        <v>10.0</v>
      </c>
      <c r="E45" s="39">
        <v>11.0</v>
      </c>
      <c r="F45" s="165" t="s">
        <v>89</v>
      </c>
      <c r="G45" s="8"/>
      <c r="H45" s="149">
        <v>7.0</v>
      </c>
      <c r="I45" s="149">
        <v>8.0</v>
      </c>
      <c r="J45" s="149">
        <v>9.0</v>
      </c>
      <c r="K45" s="149">
        <v>10.0</v>
      </c>
      <c r="L45" s="149">
        <v>11.0</v>
      </c>
      <c r="M45" s="142"/>
      <c r="N45" s="27"/>
      <c r="O45" s="27"/>
      <c r="P45" s="27"/>
      <c r="Q45" s="27"/>
      <c r="R45" s="27"/>
      <c r="S45" s="143"/>
    </row>
    <row r="46">
      <c r="A46" s="39">
        <v>14.0</v>
      </c>
      <c r="B46" s="39">
        <v>15.0</v>
      </c>
      <c r="C46" s="39">
        <v>16.0</v>
      </c>
      <c r="D46" s="39">
        <v>17.0</v>
      </c>
      <c r="E46" s="39">
        <v>18.0</v>
      </c>
      <c r="F46" s="165"/>
      <c r="G46" s="8"/>
      <c r="H46" s="149">
        <v>14.0</v>
      </c>
      <c r="I46" s="149">
        <v>15.0</v>
      </c>
      <c r="J46" s="149">
        <v>16.0</v>
      </c>
      <c r="K46" s="149">
        <v>17.0</v>
      </c>
      <c r="L46" s="149">
        <v>18.0</v>
      </c>
      <c r="M46" s="166"/>
      <c r="N46" s="124"/>
      <c r="O46" s="124"/>
      <c r="P46" s="124"/>
      <c r="Q46" s="124"/>
      <c r="R46" s="124"/>
      <c r="S46" s="167"/>
    </row>
    <row r="47">
      <c r="A47" s="38">
        <v>21.0</v>
      </c>
      <c r="B47" s="38">
        <v>22.0</v>
      </c>
      <c r="C47" s="38">
        <v>23.0</v>
      </c>
      <c r="D47" s="38">
        <v>24.0</v>
      </c>
      <c r="E47" s="38">
        <v>25.0</v>
      </c>
      <c r="F47" s="165"/>
      <c r="G47" s="8"/>
      <c r="H47" s="149">
        <v>21.0</v>
      </c>
      <c r="I47" s="149">
        <v>22.0</v>
      </c>
      <c r="J47" s="149">
        <v>23.0</v>
      </c>
      <c r="K47" s="149">
        <v>24.0</v>
      </c>
      <c r="L47" s="149">
        <v>25.0</v>
      </c>
      <c r="M47" s="166"/>
      <c r="N47" s="124"/>
      <c r="O47" s="124"/>
      <c r="P47" s="124"/>
      <c r="Q47" s="124"/>
      <c r="R47" s="124"/>
      <c r="S47" s="167"/>
    </row>
    <row r="48">
      <c r="A48" s="38">
        <v>28.0</v>
      </c>
      <c r="B48" s="38">
        <v>29.0</v>
      </c>
      <c r="C48" s="38">
        <v>30.0</v>
      </c>
      <c r="D48" s="38">
        <v>31.0</v>
      </c>
      <c r="E48" s="151"/>
      <c r="F48" s="42"/>
      <c r="G48" s="8"/>
      <c r="H48" s="149">
        <v>28.0</v>
      </c>
      <c r="I48" s="149">
        <v>29.0</v>
      </c>
      <c r="J48" s="149">
        <v>30.0</v>
      </c>
      <c r="K48" s="154"/>
      <c r="L48" s="154"/>
      <c r="M48" s="42"/>
      <c r="N48" s="124"/>
      <c r="O48" s="124"/>
      <c r="P48" s="124"/>
      <c r="Q48" s="124"/>
      <c r="R48" s="124"/>
      <c r="S48" s="167"/>
    </row>
    <row r="49">
      <c r="A49" s="168" t="s">
        <v>90</v>
      </c>
      <c r="N49" s="124"/>
      <c r="O49" s="124"/>
      <c r="P49" s="124"/>
      <c r="Q49" s="124"/>
      <c r="R49" s="124"/>
      <c r="S49" s="167"/>
    </row>
    <row r="50">
      <c r="A50" s="169" t="s">
        <v>91</v>
      </c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12"/>
      <c r="N50" s="8"/>
      <c r="O50" s="8"/>
      <c r="P50" s="8"/>
      <c r="Q50" s="8"/>
      <c r="R50" s="8"/>
      <c r="S50" s="158"/>
    </row>
    <row r="51">
      <c r="A51" s="170" t="s">
        <v>92</v>
      </c>
      <c r="B51" s="91"/>
      <c r="C51" s="91"/>
      <c r="D51" s="91"/>
      <c r="E51" s="91"/>
      <c r="F51" s="12"/>
      <c r="G51" s="171"/>
      <c r="H51" s="171"/>
      <c r="I51" s="171"/>
      <c r="J51" s="171"/>
      <c r="K51" s="171"/>
      <c r="L51" s="171"/>
      <c r="M51" s="171"/>
      <c r="N51" s="8"/>
      <c r="O51" s="8"/>
      <c r="P51" s="8"/>
      <c r="Q51" s="8"/>
      <c r="R51" s="8"/>
      <c r="S51" s="158"/>
    </row>
    <row r="52">
      <c r="A52" s="172" t="s">
        <v>93</v>
      </c>
      <c r="B52" s="91"/>
      <c r="C52" s="91"/>
      <c r="D52" s="91"/>
      <c r="E52" s="12"/>
      <c r="F52" s="173" t="s">
        <v>94</v>
      </c>
      <c r="G52" s="174">
        <v>42.0</v>
      </c>
      <c r="H52" s="175">
        <v>42.0</v>
      </c>
      <c r="I52" s="12"/>
      <c r="J52" s="176">
        <v>46.0</v>
      </c>
      <c r="K52" s="177">
        <v>42.0</v>
      </c>
      <c r="L52" s="12"/>
      <c r="M52" s="178">
        <f>G52+H52+J52+K52</f>
        <v>172</v>
      </c>
      <c r="N52" s="179"/>
      <c r="O52" s="179"/>
      <c r="P52" s="179"/>
      <c r="Q52" s="179"/>
      <c r="R52" s="179"/>
      <c r="S52" s="180"/>
    </row>
    <row r="53">
      <c r="A53" s="181" t="s">
        <v>95</v>
      </c>
      <c r="B53" s="182"/>
      <c r="C53" s="182"/>
      <c r="D53" s="182"/>
      <c r="E53" s="182"/>
      <c r="F53" s="183" t="s">
        <v>96</v>
      </c>
      <c r="G53" s="175">
        <f>G52+H52</f>
        <v>84</v>
      </c>
      <c r="H53" s="91"/>
      <c r="I53" s="12"/>
      <c r="J53" s="177">
        <f>J52+K52</f>
        <v>88</v>
      </c>
      <c r="K53" s="91"/>
      <c r="L53" s="12"/>
      <c r="M53" s="184">
        <f>G53+J53</f>
        <v>172</v>
      </c>
      <c r="N53" s="179"/>
      <c r="O53" s="179"/>
      <c r="P53" s="179"/>
      <c r="Q53" s="179"/>
      <c r="R53" s="179"/>
      <c r="S53" s="180"/>
    </row>
  </sheetData>
  <mergeCells count="35">
    <mergeCell ref="A1:M1"/>
    <mergeCell ref="A2:E2"/>
    <mergeCell ref="H2:L2"/>
    <mergeCell ref="P2:Q2"/>
    <mergeCell ref="A10:E10"/>
    <mergeCell ref="H10:L10"/>
    <mergeCell ref="M10:M11"/>
    <mergeCell ref="A18:E18"/>
    <mergeCell ref="H18:L18"/>
    <mergeCell ref="O19:R19"/>
    <mergeCell ref="O20:R20"/>
    <mergeCell ref="O21:R21"/>
    <mergeCell ref="O22:R22"/>
    <mergeCell ref="O23:R23"/>
    <mergeCell ref="A26:E26"/>
    <mergeCell ref="H26:L26"/>
    <mergeCell ref="O26:S26"/>
    <mergeCell ref="O27:P27"/>
    <mergeCell ref="Q27:R27"/>
    <mergeCell ref="O28:P28"/>
    <mergeCell ref="Q28:R28"/>
    <mergeCell ref="A51:F51"/>
    <mergeCell ref="A52:E52"/>
    <mergeCell ref="H52:I52"/>
    <mergeCell ref="K52:L52"/>
    <mergeCell ref="A53:E53"/>
    <mergeCell ref="G53:I53"/>
    <mergeCell ref="J53:L53"/>
    <mergeCell ref="A34:E34"/>
    <mergeCell ref="H34:L34"/>
    <mergeCell ref="M34:M35"/>
    <mergeCell ref="A42:E42"/>
    <mergeCell ref="H42:L42"/>
    <mergeCell ref="A49:M49"/>
    <mergeCell ref="A50:M50"/>
  </mergeCells>
  <printOptions gridLines="1" horizontalCentered="1"/>
  <pageMargins bottom="0.75" footer="0.0" header="0.0" left="0.7" right="0.7" top="0.75"/>
  <pageSetup cellComments="atEnd" orientation="portrait" pageOrder="overThenDown"/>
  <drawing r:id="rId1"/>
</worksheet>
</file>